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20" yWindow="-120" windowWidth="9720" windowHeight="3945" tabRatio="569" activeTab="1"/>
  </bookViews>
  <sheets>
    <sheet name="Grillo" sheetId="1" r:id="rId1"/>
    <sheet name="Militar" sheetId="2" r:id="rId2"/>
    <sheet name="Preparatoria de Idioma" sheetId="12" r:id="rId3"/>
    <sheet name="Colibrí" sheetId="3" r:id="rId4"/>
    <sheet name="Infantil Norte Areglada por HIN" sheetId="11" r:id="rId5"/>
    <sheet name="Diario Mensual" sheetId="8" r:id="rId6"/>
    <sheet name="Estadía Hospitalaria  " sheetId="9" r:id="rId7"/>
    <sheet name="Hoja1" sheetId="10" r:id="rId8"/>
  </sheets>
  <definedNames>
    <definedName name="_xlnm._FilterDatabase" localSheetId="3" hidden="1">Colibrí!$A$9:$WWH$70</definedName>
    <definedName name="_xlnm._FilterDatabase" localSheetId="0" hidden="1">Grillo!$A$9:$AH$4921</definedName>
    <definedName name="_xlnm._FilterDatabase" localSheetId="4" hidden="1">'Infantil Norte Areglada por HIN'!$A$9:$AC$626</definedName>
    <definedName name="_xlnm._FilterDatabase" localSheetId="1" hidden="1">Militar!$A$6:$O$1143</definedName>
    <definedName name="_xlnm._FilterDatabase" localSheetId="2" hidden="1">'Preparatoria de Idioma'!$A$7:$T$434</definedName>
  </definedNames>
  <calcPr calcId="144525"/>
</workbook>
</file>

<file path=xl/calcChain.xml><?xml version="1.0" encoding="utf-8"?>
<calcChain xmlns="http://schemas.openxmlformats.org/spreadsheetml/2006/main">
  <c r="L633" i="11" l="1"/>
  <c r="A264" i="12" l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49" i="2" l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10" i="2" l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l="1"/>
  <c r="A440" i="2" s="1"/>
  <c r="A441" i="2" s="1"/>
  <c r="A442" i="2" s="1"/>
  <c r="A443" i="2" s="1"/>
  <c r="A444" i="2" s="1"/>
  <c r="A445" i="2" s="1"/>
  <c r="A446" i="2" s="1"/>
  <c r="A447" i="2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R459" i="8"/>
  <c r="Q459" i="8"/>
  <c r="M459" i="8"/>
  <c r="L459" i="8"/>
  <c r="H459" i="8"/>
  <c r="G459" i="8"/>
  <c r="C459" i="8"/>
  <c r="B459" i="8"/>
  <c r="S428" i="8"/>
  <c r="S429" i="8" s="1"/>
  <c r="S430" i="8" s="1"/>
  <c r="S431" i="8" s="1"/>
  <c r="S432" i="8" s="1"/>
  <c r="S433" i="8" s="1"/>
  <c r="S434" i="8" s="1"/>
  <c r="S435" i="8" s="1"/>
  <c r="S436" i="8" s="1"/>
  <c r="S437" i="8" s="1"/>
  <c r="S438" i="8" s="1"/>
  <c r="S439" i="8" s="1"/>
  <c r="S440" i="8" s="1"/>
  <c r="S441" i="8" s="1"/>
  <c r="S442" i="8" s="1"/>
  <c r="S443" i="8" s="1"/>
  <c r="S444" i="8" s="1"/>
  <c r="S445" i="8" s="1"/>
  <c r="S446" i="8" s="1"/>
  <c r="S447" i="8" s="1"/>
  <c r="S448" i="8" s="1"/>
  <c r="S449" i="8" s="1"/>
  <c r="S450" i="8" s="1"/>
  <c r="S451" i="8" s="1"/>
  <c r="S452" i="8" s="1"/>
  <c r="S453" i="8" s="1"/>
  <c r="S454" i="8" s="1"/>
  <c r="S455" i="8" s="1"/>
  <c r="S456" i="8" s="1"/>
  <c r="S457" i="8" s="1"/>
  <c r="S458" i="8" s="1"/>
  <c r="N428" i="8"/>
  <c r="N429" i="8" s="1"/>
  <c r="N430" i="8" s="1"/>
  <c r="N431" i="8" s="1"/>
  <c r="N432" i="8" s="1"/>
  <c r="N433" i="8" s="1"/>
  <c r="N434" i="8" s="1"/>
  <c r="N435" i="8" s="1"/>
  <c r="N436" i="8" s="1"/>
  <c r="N437" i="8" s="1"/>
  <c r="N438" i="8" s="1"/>
  <c r="N439" i="8" s="1"/>
  <c r="N440" i="8" s="1"/>
  <c r="N441" i="8" s="1"/>
  <c r="N442" i="8" s="1"/>
  <c r="N443" i="8" s="1"/>
  <c r="N444" i="8" s="1"/>
  <c r="N445" i="8" s="1"/>
  <c r="N446" i="8" s="1"/>
  <c r="N447" i="8" s="1"/>
  <c r="N448" i="8" s="1"/>
  <c r="N449" i="8" s="1"/>
  <c r="N450" i="8" s="1"/>
  <c r="N451" i="8" s="1"/>
  <c r="N452" i="8" s="1"/>
  <c r="N453" i="8" s="1"/>
  <c r="N454" i="8" s="1"/>
  <c r="N455" i="8" s="1"/>
  <c r="N456" i="8" s="1"/>
  <c r="N457" i="8" s="1"/>
  <c r="N458" i="8" s="1"/>
  <c r="I428" i="8"/>
  <c r="I429" i="8" s="1"/>
  <c r="I430" i="8" s="1"/>
  <c r="I431" i="8" s="1"/>
  <c r="I432" i="8" s="1"/>
  <c r="I433" i="8" s="1"/>
  <c r="I434" i="8" s="1"/>
  <c r="I435" i="8" s="1"/>
  <c r="I436" i="8" s="1"/>
  <c r="I437" i="8" s="1"/>
  <c r="I438" i="8" s="1"/>
  <c r="I439" i="8" s="1"/>
  <c r="I440" i="8" s="1"/>
  <c r="I441" i="8" s="1"/>
  <c r="I442" i="8" s="1"/>
  <c r="I443" i="8" s="1"/>
  <c r="I444" i="8" s="1"/>
  <c r="I445" i="8" s="1"/>
  <c r="I446" i="8" s="1"/>
  <c r="I447" i="8" s="1"/>
  <c r="I448" i="8" s="1"/>
  <c r="I449" i="8" s="1"/>
  <c r="I450" i="8" s="1"/>
  <c r="I451" i="8" s="1"/>
  <c r="I452" i="8" s="1"/>
  <c r="I453" i="8" s="1"/>
  <c r="I454" i="8" s="1"/>
  <c r="I455" i="8" s="1"/>
  <c r="I456" i="8" s="1"/>
  <c r="I457" i="8" s="1"/>
  <c r="I458" i="8" s="1"/>
  <c r="D428" i="8"/>
  <c r="D429" i="8" s="1"/>
  <c r="D430" i="8" s="1"/>
  <c r="D431" i="8" s="1"/>
  <c r="D432" i="8" s="1"/>
  <c r="D433" i="8" s="1"/>
  <c r="D434" i="8" s="1"/>
  <c r="D435" i="8" s="1"/>
  <c r="D436" i="8" s="1"/>
  <c r="D437" i="8" s="1"/>
  <c r="D438" i="8" s="1"/>
  <c r="D439" i="8" s="1"/>
  <c r="D440" i="8" s="1"/>
  <c r="D441" i="8" s="1"/>
  <c r="D442" i="8" s="1"/>
  <c r="D443" i="8" s="1"/>
  <c r="D444" i="8" s="1"/>
  <c r="D445" i="8" s="1"/>
  <c r="D446" i="8" s="1"/>
  <c r="D447" i="8" s="1"/>
  <c r="D448" i="8" s="1"/>
  <c r="D449" i="8" s="1"/>
  <c r="D450" i="8" s="1"/>
  <c r="D451" i="8" s="1"/>
  <c r="D452" i="8" s="1"/>
  <c r="D453" i="8" s="1"/>
  <c r="D454" i="8" s="1"/>
  <c r="D455" i="8" s="1"/>
  <c r="D456" i="8" s="1"/>
  <c r="D457" i="8" s="1"/>
  <c r="D458" i="8" s="1"/>
  <c r="A528" i="2" l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L55" i="11"/>
  <c r="L30" i="11"/>
  <c r="L18" i="11"/>
  <c r="A269" i="11" l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R420" i="8" l="1"/>
  <c r="Q420" i="8"/>
  <c r="M420" i="8"/>
  <c r="L420" i="8"/>
  <c r="H420" i="8"/>
  <c r="G420" i="8"/>
  <c r="C420" i="8"/>
  <c r="B420" i="8"/>
  <c r="S389" i="8"/>
  <c r="S390" i="8" s="1"/>
  <c r="S391" i="8" s="1"/>
  <c r="S392" i="8" s="1"/>
  <c r="S393" i="8" s="1"/>
  <c r="S394" i="8" s="1"/>
  <c r="S395" i="8" s="1"/>
  <c r="S396" i="8" s="1"/>
  <c r="S397" i="8" s="1"/>
  <c r="S398" i="8" s="1"/>
  <c r="S399" i="8" s="1"/>
  <c r="S400" i="8" s="1"/>
  <c r="S401" i="8" s="1"/>
  <c r="S402" i="8" s="1"/>
  <c r="S403" i="8" s="1"/>
  <c r="S404" i="8" s="1"/>
  <c r="S405" i="8" s="1"/>
  <c r="S406" i="8" s="1"/>
  <c r="S407" i="8" s="1"/>
  <c r="S408" i="8" s="1"/>
  <c r="S409" i="8" s="1"/>
  <c r="S410" i="8" s="1"/>
  <c r="S411" i="8" s="1"/>
  <c r="S412" i="8" s="1"/>
  <c r="S413" i="8" s="1"/>
  <c r="S414" i="8" s="1"/>
  <c r="S415" i="8" s="1"/>
  <c r="S416" i="8" s="1"/>
  <c r="S417" i="8" s="1"/>
  <c r="S418" i="8" s="1"/>
  <c r="S419" i="8" s="1"/>
  <c r="N389" i="8"/>
  <c r="N390" i="8" s="1"/>
  <c r="N391" i="8" s="1"/>
  <c r="N392" i="8" s="1"/>
  <c r="N393" i="8" s="1"/>
  <c r="N394" i="8" s="1"/>
  <c r="N395" i="8" s="1"/>
  <c r="N396" i="8" s="1"/>
  <c r="N397" i="8" s="1"/>
  <c r="N398" i="8" s="1"/>
  <c r="N399" i="8" s="1"/>
  <c r="N400" i="8" s="1"/>
  <c r="N401" i="8" s="1"/>
  <c r="N402" i="8" s="1"/>
  <c r="N403" i="8" s="1"/>
  <c r="N404" i="8" s="1"/>
  <c r="N405" i="8" s="1"/>
  <c r="N406" i="8" s="1"/>
  <c r="N407" i="8" s="1"/>
  <c r="N408" i="8" s="1"/>
  <c r="N409" i="8" s="1"/>
  <c r="N410" i="8" s="1"/>
  <c r="N411" i="8" s="1"/>
  <c r="N412" i="8" s="1"/>
  <c r="N413" i="8" s="1"/>
  <c r="N414" i="8" s="1"/>
  <c r="N415" i="8" s="1"/>
  <c r="N416" i="8" s="1"/>
  <c r="N417" i="8" s="1"/>
  <c r="N418" i="8" s="1"/>
  <c r="N419" i="8" s="1"/>
  <c r="I389" i="8"/>
  <c r="I390" i="8" s="1"/>
  <c r="I391" i="8" s="1"/>
  <c r="I392" i="8" s="1"/>
  <c r="I393" i="8" s="1"/>
  <c r="I394" i="8" s="1"/>
  <c r="I395" i="8" s="1"/>
  <c r="I396" i="8" s="1"/>
  <c r="I397" i="8" s="1"/>
  <c r="I398" i="8" s="1"/>
  <c r="I399" i="8" s="1"/>
  <c r="I400" i="8" s="1"/>
  <c r="I401" i="8" s="1"/>
  <c r="I402" i="8" s="1"/>
  <c r="I403" i="8" s="1"/>
  <c r="I404" i="8" s="1"/>
  <c r="I405" i="8" s="1"/>
  <c r="I406" i="8" s="1"/>
  <c r="I407" i="8" s="1"/>
  <c r="I408" i="8" s="1"/>
  <c r="I409" i="8" s="1"/>
  <c r="I410" i="8" s="1"/>
  <c r="I411" i="8" s="1"/>
  <c r="I412" i="8" s="1"/>
  <c r="I413" i="8" s="1"/>
  <c r="I414" i="8" s="1"/>
  <c r="I415" i="8" s="1"/>
  <c r="I416" i="8" s="1"/>
  <c r="I417" i="8" s="1"/>
  <c r="I418" i="8" s="1"/>
  <c r="I419" i="8" s="1"/>
  <c r="D389" i="8"/>
  <c r="D390" i="8" s="1"/>
  <c r="D391" i="8" s="1"/>
  <c r="D392" i="8" s="1"/>
  <c r="D393" i="8" s="1"/>
  <c r="D394" i="8" s="1"/>
  <c r="D395" i="8" s="1"/>
  <c r="D396" i="8" s="1"/>
  <c r="D397" i="8" s="1"/>
  <c r="D398" i="8" s="1"/>
  <c r="D399" i="8" s="1"/>
  <c r="D400" i="8" s="1"/>
  <c r="D401" i="8" s="1"/>
  <c r="D402" i="8" s="1"/>
  <c r="D403" i="8" s="1"/>
  <c r="D404" i="8" s="1"/>
  <c r="D405" i="8" s="1"/>
  <c r="D406" i="8" s="1"/>
  <c r="D407" i="8" s="1"/>
  <c r="D408" i="8" s="1"/>
  <c r="D409" i="8" s="1"/>
  <c r="D410" i="8" s="1"/>
  <c r="D411" i="8" s="1"/>
  <c r="D412" i="8" s="1"/>
  <c r="D413" i="8" s="1"/>
  <c r="D414" i="8" s="1"/>
  <c r="D415" i="8" s="1"/>
  <c r="D416" i="8" s="1"/>
  <c r="D417" i="8" s="1"/>
  <c r="D418" i="8" s="1"/>
  <c r="D419" i="8" s="1"/>
  <c r="A2413" i="1" l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l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S351" i="8"/>
  <c r="A4234" i="1" l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R382" i="8"/>
  <c r="Q382" i="8"/>
  <c r="M382" i="8"/>
  <c r="M384" i="8" s="1"/>
  <c r="M423" i="8" s="1"/>
  <c r="M462" i="8" s="1"/>
  <c r="L382" i="8"/>
  <c r="L384" i="8" s="1"/>
  <c r="L423" i="8" s="1"/>
  <c r="L462" i="8" s="1"/>
  <c r="H382" i="8"/>
  <c r="H384" i="8" s="1"/>
  <c r="H423" i="8" s="1"/>
  <c r="H462" i="8" s="1"/>
  <c r="G382" i="8"/>
  <c r="G384" i="8" s="1"/>
  <c r="G423" i="8" s="1"/>
  <c r="G462" i="8" s="1"/>
  <c r="C382" i="8"/>
  <c r="C384" i="8" s="1"/>
  <c r="C423" i="8" s="1"/>
  <c r="C462" i="8" s="1"/>
  <c r="B382" i="8"/>
  <c r="B384" i="8" s="1"/>
  <c r="B423" i="8" s="1"/>
  <c r="B462" i="8" s="1"/>
  <c r="S352" i="8"/>
  <c r="S353" i="8" s="1"/>
  <c r="S354" i="8" s="1"/>
  <c r="S355" i="8" s="1"/>
  <c r="S356" i="8" s="1"/>
  <c r="S357" i="8" s="1"/>
  <c r="S358" i="8" s="1"/>
  <c r="S359" i="8" s="1"/>
  <c r="S360" i="8" s="1"/>
  <c r="S361" i="8" s="1"/>
  <c r="S362" i="8" s="1"/>
  <c r="S363" i="8" s="1"/>
  <c r="S364" i="8" s="1"/>
  <c r="S365" i="8" s="1"/>
  <c r="S366" i="8" s="1"/>
  <c r="S367" i="8" s="1"/>
  <c r="S368" i="8" s="1"/>
  <c r="S369" i="8" s="1"/>
  <c r="S370" i="8" s="1"/>
  <c r="S371" i="8" s="1"/>
  <c r="S372" i="8" s="1"/>
  <c r="S373" i="8" s="1"/>
  <c r="S374" i="8" s="1"/>
  <c r="S375" i="8" s="1"/>
  <c r="S376" i="8" s="1"/>
  <c r="S377" i="8" s="1"/>
  <c r="S378" i="8" s="1"/>
  <c r="S379" i="8" s="1"/>
  <c r="S380" i="8" s="1"/>
  <c r="S381" i="8" s="1"/>
  <c r="N351" i="8"/>
  <c r="N352" i="8" s="1"/>
  <c r="N353" i="8" s="1"/>
  <c r="N354" i="8" s="1"/>
  <c r="N355" i="8" s="1"/>
  <c r="N356" i="8" s="1"/>
  <c r="N357" i="8" s="1"/>
  <c r="N358" i="8" s="1"/>
  <c r="N359" i="8" s="1"/>
  <c r="N360" i="8" s="1"/>
  <c r="N361" i="8" s="1"/>
  <c r="N362" i="8" s="1"/>
  <c r="N363" i="8" s="1"/>
  <c r="N364" i="8" s="1"/>
  <c r="N365" i="8" s="1"/>
  <c r="N366" i="8" s="1"/>
  <c r="N367" i="8" s="1"/>
  <c r="N368" i="8" s="1"/>
  <c r="N369" i="8" s="1"/>
  <c r="N370" i="8" s="1"/>
  <c r="N371" i="8" s="1"/>
  <c r="N372" i="8" s="1"/>
  <c r="N373" i="8" s="1"/>
  <c r="N374" i="8" s="1"/>
  <c r="N375" i="8" s="1"/>
  <c r="N376" i="8" s="1"/>
  <c r="N377" i="8" s="1"/>
  <c r="N378" i="8" s="1"/>
  <c r="N379" i="8" s="1"/>
  <c r="N380" i="8" s="1"/>
  <c r="N381" i="8" s="1"/>
  <c r="I351" i="8"/>
  <c r="I352" i="8" s="1"/>
  <c r="I353" i="8" s="1"/>
  <c r="I354" i="8" s="1"/>
  <c r="I355" i="8" s="1"/>
  <c r="I356" i="8" s="1"/>
  <c r="I357" i="8" s="1"/>
  <c r="I358" i="8" s="1"/>
  <c r="I359" i="8" s="1"/>
  <c r="I360" i="8" s="1"/>
  <c r="I361" i="8" s="1"/>
  <c r="I362" i="8" s="1"/>
  <c r="I363" i="8" s="1"/>
  <c r="I364" i="8" s="1"/>
  <c r="I365" i="8" s="1"/>
  <c r="I366" i="8" s="1"/>
  <c r="I367" i="8" s="1"/>
  <c r="I368" i="8" s="1"/>
  <c r="I369" i="8" s="1"/>
  <c r="I370" i="8" s="1"/>
  <c r="I371" i="8" s="1"/>
  <c r="I372" i="8" s="1"/>
  <c r="I373" i="8" s="1"/>
  <c r="I374" i="8" s="1"/>
  <c r="I375" i="8" s="1"/>
  <c r="D351" i="8"/>
  <c r="D352" i="8" s="1"/>
  <c r="D353" i="8" s="1"/>
  <c r="D354" i="8" s="1"/>
  <c r="D355" i="8" s="1"/>
  <c r="D356" i="8" s="1"/>
  <c r="D357" i="8" s="1"/>
  <c r="D358" i="8" s="1"/>
  <c r="D359" i="8" s="1"/>
  <c r="D360" i="8" s="1"/>
  <c r="D361" i="8" s="1"/>
  <c r="D362" i="8" s="1"/>
  <c r="D363" i="8" s="1"/>
  <c r="D364" i="8" s="1"/>
  <c r="D365" i="8" s="1"/>
  <c r="D366" i="8" s="1"/>
  <c r="D367" i="8" s="1"/>
  <c r="D368" i="8" s="1"/>
  <c r="D369" i="8" s="1"/>
  <c r="D370" i="8" s="1"/>
  <c r="D371" i="8" s="1"/>
  <c r="D372" i="8" s="1"/>
  <c r="D373" i="8" s="1"/>
  <c r="D374" i="8" s="1"/>
  <c r="D375" i="8" s="1"/>
  <c r="D376" i="8" s="1"/>
  <c r="D377" i="8" s="1"/>
  <c r="D378" i="8" s="1"/>
  <c r="D379" i="8" s="1"/>
  <c r="D380" i="8" s="1"/>
  <c r="D381" i="8" s="1"/>
  <c r="I376" i="8" l="1"/>
  <c r="I377" i="8" s="1"/>
  <c r="I378" i="8" s="1"/>
  <c r="I379" i="8" s="1"/>
  <c r="I380" i="8" s="1"/>
  <c r="I381" i="8" s="1"/>
  <c r="AE228" i="9"/>
  <c r="AA228" i="9"/>
  <c r="Z228" i="9"/>
  <c r="AB207" i="9"/>
  <c r="AB208" i="9" s="1"/>
  <c r="AB209" i="9" s="1"/>
  <c r="AB210" i="9" s="1"/>
  <c r="AB211" i="9" s="1"/>
  <c r="AB212" i="9" s="1"/>
  <c r="AB213" i="9" s="1"/>
  <c r="AB214" i="9" s="1"/>
  <c r="AB215" i="9" s="1"/>
  <c r="AB216" i="9" s="1"/>
  <c r="AB217" i="9" s="1"/>
  <c r="AB218" i="9" s="1"/>
  <c r="AB219" i="9" s="1"/>
  <c r="AB220" i="9" s="1"/>
  <c r="AB221" i="9" s="1"/>
  <c r="AB222" i="9" s="1"/>
  <c r="AB223" i="9" s="1"/>
  <c r="AB224" i="9" s="1"/>
  <c r="AB225" i="9" s="1"/>
  <c r="AB226" i="9" s="1"/>
  <c r="AB227" i="9" s="1"/>
  <c r="AD198" i="9"/>
  <c r="AD199" i="9" s="1"/>
  <c r="AD200" i="9" s="1"/>
  <c r="AD201" i="9" s="1"/>
  <c r="AD202" i="9" s="1"/>
  <c r="AD203" i="9" s="1"/>
  <c r="AD204" i="9" s="1"/>
  <c r="AD205" i="9" s="1"/>
  <c r="AD206" i="9" s="1"/>
  <c r="AD207" i="9" s="1"/>
  <c r="AD208" i="9" s="1"/>
  <c r="AD209" i="9" s="1"/>
  <c r="AD210" i="9" s="1"/>
  <c r="AD211" i="9" s="1"/>
  <c r="AD212" i="9" s="1"/>
  <c r="AD213" i="9" s="1"/>
  <c r="AD214" i="9" s="1"/>
  <c r="AD215" i="9" s="1"/>
  <c r="AD216" i="9" s="1"/>
  <c r="AD217" i="9" s="1"/>
  <c r="AD218" i="9" s="1"/>
  <c r="AD219" i="9" s="1"/>
  <c r="AD220" i="9" s="1"/>
  <c r="AD221" i="9" s="1"/>
  <c r="AD222" i="9" s="1"/>
  <c r="AD223" i="9" s="1"/>
  <c r="AD224" i="9" s="1"/>
  <c r="AD225" i="9" s="1"/>
  <c r="AD226" i="9" s="1"/>
  <c r="AD227" i="9" s="1"/>
  <c r="AE197" i="9"/>
  <c r="AB197" i="9"/>
  <c r="AB198" i="9" s="1"/>
  <c r="O228" i="9"/>
  <c r="K228" i="9"/>
  <c r="J228" i="9"/>
  <c r="C228" i="9"/>
  <c r="B228" i="9"/>
  <c r="F205" i="9"/>
  <c r="F206" i="9" s="1"/>
  <c r="F207" i="9" s="1"/>
  <c r="F208" i="9" s="1"/>
  <c r="F209" i="9" s="1"/>
  <c r="F210" i="9" s="1"/>
  <c r="F211" i="9" s="1"/>
  <c r="F212" i="9" s="1"/>
  <c r="F213" i="9" s="1"/>
  <c r="F214" i="9" s="1"/>
  <c r="F215" i="9" s="1"/>
  <c r="F216" i="9" s="1"/>
  <c r="F217" i="9" s="1"/>
  <c r="F218" i="9" s="1"/>
  <c r="F219" i="9" s="1"/>
  <c r="F220" i="9" s="1"/>
  <c r="F221" i="9" s="1"/>
  <c r="G204" i="9"/>
  <c r="V198" i="9"/>
  <c r="V199" i="9" s="1"/>
  <c r="V200" i="9" s="1"/>
  <c r="V201" i="9" s="1"/>
  <c r="V202" i="9" s="1"/>
  <c r="V203" i="9" s="1"/>
  <c r="V204" i="9" s="1"/>
  <c r="V205" i="9" s="1"/>
  <c r="V206" i="9" s="1"/>
  <c r="V207" i="9" s="1"/>
  <c r="V208" i="9" s="1"/>
  <c r="V209" i="9" s="1"/>
  <c r="V210" i="9" s="1"/>
  <c r="V211" i="9" s="1"/>
  <c r="V212" i="9" s="1"/>
  <c r="V213" i="9" s="1"/>
  <c r="V214" i="9" s="1"/>
  <c r="V215" i="9" s="1"/>
  <c r="V216" i="9" s="1"/>
  <c r="V217" i="9" s="1"/>
  <c r="V218" i="9" s="1"/>
  <c r="V219" i="9" s="1"/>
  <c r="V220" i="9" s="1"/>
  <c r="V221" i="9" s="1"/>
  <c r="V222" i="9" s="1"/>
  <c r="V223" i="9" s="1"/>
  <c r="V224" i="9" s="1"/>
  <c r="V225" i="9" s="1"/>
  <c r="V226" i="9" s="1"/>
  <c r="V227" i="9" s="1"/>
  <c r="F198" i="9"/>
  <c r="F199" i="9" s="1"/>
  <c r="F200" i="9" s="1"/>
  <c r="F201" i="9" s="1"/>
  <c r="F202" i="9" s="1"/>
  <c r="F203" i="9" s="1"/>
  <c r="W197" i="9"/>
  <c r="T197" i="9"/>
  <c r="T198" i="9" s="1"/>
  <c r="T199" i="9" s="1"/>
  <c r="T200" i="9" s="1"/>
  <c r="T201" i="9" s="1"/>
  <c r="T202" i="9" s="1"/>
  <c r="T203" i="9" s="1"/>
  <c r="T204" i="9" s="1"/>
  <c r="T205" i="9" s="1"/>
  <c r="T206" i="9" s="1"/>
  <c r="T207" i="9" s="1"/>
  <c r="T208" i="9" s="1"/>
  <c r="T209" i="9" s="1"/>
  <c r="T210" i="9" s="1"/>
  <c r="T211" i="9" s="1"/>
  <c r="T212" i="9" s="1"/>
  <c r="T213" i="9" s="1"/>
  <c r="T214" i="9" s="1"/>
  <c r="T215" i="9" s="1"/>
  <c r="T216" i="9" s="1"/>
  <c r="T217" i="9" s="1"/>
  <c r="T218" i="9" s="1"/>
  <c r="T219" i="9" s="1"/>
  <c r="T220" i="9" s="1"/>
  <c r="T221" i="9" s="1"/>
  <c r="T222" i="9" s="1"/>
  <c r="T223" i="9" s="1"/>
  <c r="T224" i="9" s="1"/>
  <c r="T225" i="9" s="1"/>
  <c r="T226" i="9" s="1"/>
  <c r="T227" i="9" s="1"/>
  <c r="N197" i="9"/>
  <c r="N198" i="9" s="1"/>
  <c r="N199" i="9" s="1"/>
  <c r="N200" i="9" s="1"/>
  <c r="N201" i="9" s="1"/>
  <c r="N202" i="9" s="1"/>
  <c r="N203" i="9" s="1"/>
  <c r="N204" i="9" s="1"/>
  <c r="N205" i="9" s="1"/>
  <c r="N206" i="9" s="1"/>
  <c r="N207" i="9" s="1"/>
  <c r="N208" i="9" s="1"/>
  <c r="N209" i="9" s="1"/>
  <c r="N210" i="9" s="1"/>
  <c r="N211" i="9" s="1"/>
  <c r="N212" i="9" s="1"/>
  <c r="N213" i="9" s="1"/>
  <c r="N214" i="9" s="1"/>
  <c r="N215" i="9" s="1"/>
  <c r="N216" i="9" s="1"/>
  <c r="N217" i="9" s="1"/>
  <c r="N218" i="9" s="1"/>
  <c r="N219" i="9" s="1"/>
  <c r="N220" i="9" s="1"/>
  <c r="N221" i="9" s="1"/>
  <c r="N222" i="9" s="1"/>
  <c r="N223" i="9" s="1"/>
  <c r="N224" i="9" s="1"/>
  <c r="N225" i="9" s="1"/>
  <c r="N226" i="9" s="1"/>
  <c r="N227" i="9" s="1"/>
  <c r="M197" i="9"/>
  <c r="M198" i="9" s="1"/>
  <c r="M199" i="9" s="1"/>
  <c r="G197" i="9"/>
  <c r="D197" i="9"/>
  <c r="D198" i="9" s="1"/>
  <c r="D313" i="8"/>
  <c r="I313" i="8"/>
  <c r="N313" i="8"/>
  <c r="S313" i="8"/>
  <c r="D314" i="8"/>
  <c r="I314" i="8"/>
  <c r="I315" i="8" s="1"/>
  <c r="I316" i="8" s="1"/>
  <c r="I317" i="8" s="1"/>
  <c r="I318" i="8" s="1"/>
  <c r="I319" i="8" s="1"/>
  <c r="I320" i="8" s="1"/>
  <c r="I321" i="8" s="1"/>
  <c r="I322" i="8" s="1"/>
  <c r="I323" i="8" s="1"/>
  <c r="I324" i="8" s="1"/>
  <c r="I325" i="8" s="1"/>
  <c r="I326" i="8" s="1"/>
  <c r="I327" i="8" s="1"/>
  <c r="I328" i="8" s="1"/>
  <c r="I329" i="8" s="1"/>
  <c r="I330" i="8" s="1"/>
  <c r="I331" i="8" s="1"/>
  <c r="I332" i="8" s="1"/>
  <c r="I333" i="8" s="1"/>
  <c r="I334" i="8" s="1"/>
  <c r="I335" i="8" s="1"/>
  <c r="I336" i="8" s="1"/>
  <c r="I337" i="8" s="1"/>
  <c r="I338" i="8" s="1"/>
  <c r="I339" i="8" s="1"/>
  <c r="I340" i="8" s="1"/>
  <c r="I341" i="8" s="1"/>
  <c r="I342" i="8" s="1"/>
  <c r="I343" i="8" s="1"/>
  <c r="N314" i="8"/>
  <c r="S314" i="8"/>
  <c r="D315" i="8"/>
  <c r="N315" i="8"/>
  <c r="S315" i="8"/>
  <c r="D316" i="8"/>
  <c r="N316" i="8"/>
  <c r="N317" i="8" s="1"/>
  <c r="N318" i="8" s="1"/>
  <c r="N319" i="8" s="1"/>
  <c r="N320" i="8" s="1"/>
  <c r="N321" i="8" s="1"/>
  <c r="N322" i="8" s="1"/>
  <c r="N323" i="8" s="1"/>
  <c r="N324" i="8" s="1"/>
  <c r="N325" i="8" s="1"/>
  <c r="N326" i="8" s="1"/>
  <c r="N327" i="8" s="1"/>
  <c r="N328" i="8" s="1"/>
  <c r="N329" i="8" s="1"/>
  <c r="N330" i="8" s="1"/>
  <c r="N331" i="8" s="1"/>
  <c r="N332" i="8" s="1"/>
  <c r="N333" i="8" s="1"/>
  <c r="N334" i="8" s="1"/>
  <c r="N335" i="8" s="1"/>
  <c r="N336" i="8" s="1"/>
  <c r="N337" i="8" s="1"/>
  <c r="N338" i="8" s="1"/>
  <c r="N339" i="8" s="1"/>
  <c r="N340" i="8" s="1"/>
  <c r="N341" i="8" s="1"/>
  <c r="N342" i="8" s="1"/>
  <c r="N343" i="8" s="1"/>
  <c r="S316" i="8"/>
  <c r="S317" i="8" s="1"/>
  <c r="S318" i="8" s="1"/>
  <c r="S319" i="8" s="1"/>
  <c r="S320" i="8" s="1"/>
  <c r="S321" i="8" s="1"/>
  <c r="S322" i="8" s="1"/>
  <c r="S323" i="8" s="1"/>
  <c r="S324" i="8" s="1"/>
  <c r="S325" i="8" s="1"/>
  <c r="S326" i="8" s="1"/>
  <c r="S327" i="8" s="1"/>
  <c r="S328" i="8" s="1"/>
  <c r="S329" i="8" s="1"/>
  <c r="S330" i="8" s="1"/>
  <c r="S331" i="8" s="1"/>
  <c r="S332" i="8" s="1"/>
  <c r="S333" i="8" s="1"/>
  <c r="S334" i="8" s="1"/>
  <c r="S335" i="8" s="1"/>
  <c r="S336" i="8" s="1"/>
  <c r="S337" i="8" s="1"/>
  <c r="S338" i="8" s="1"/>
  <c r="S339" i="8" s="1"/>
  <c r="S340" i="8" s="1"/>
  <c r="S341" i="8" s="1"/>
  <c r="S342" i="8" s="1"/>
  <c r="S343" i="8" s="1"/>
  <c r="D317" i="8"/>
  <c r="D318" i="8" s="1"/>
  <c r="D319" i="8" s="1"/>
  <c r="D320" i="8" s="1"/>
  <c r="D321" i="8" s="1"/>
  <c r="D322" i="8" s="1"/>
  <c r="D323" i="8" s="1"/>
  <c r="D324" i="8" s="1"/>
  <c r="D325" i="8" s="1"/>
  <c r="D326" i="8" s="1"/>
  <c r="D327" i="8" s="1"/>
  <c r="D328" i="8" s="1"/>
  <c r="D329" i="8" s="1"/>
  <c r="D330" i="8" s="1"/>
  <c r="D331" i="8" s="1"/>
  <c r="D332" i="8" s="1"/>
  <c r="D333" i="8" s="1"/>
  <c r="D334" i="8" s="1"/>
  <c r="D335" i="8" s="1"/>
  <c r="D336" i="8" s="1"/>
  <c r="D337" i="8" s="1"/>
  <c r="D338" i="8" s="1"/>
  <c r="D339" i="8" s="1"/>
  <c r="D340" i="8" s="1"/>
  <c r="D341" i="8" s="1"/>
  <c r="D342" i="8" s="1"/>
  <c r="D343" i="8" s="1"/>
  <c r="B344" i="8"/>
  <c r="C344" i="8"/>
  <c r="G344" i="8"/>
  <c r="H344" i="8"/>
  <c r="L344" i="8"/>
  <c r="M344" i="8"/>
  <c r="Q344" i="8"/>
  <c r="R344" i="8"/>
  <c r="AC198" i="9" l="1"/>
  <c r="AB199" i="9"/>
  <c r="AB200" i="9" s="1"/>
  <c r="AB201" i="9" s="1"/>
  <c r="AB202" i="9" s="1"/>
  <c r="AB203" i="9" s="1"/>
  <c r="AB204" i="9" s="1"/>
  <c r="AB205" i="9" s="1"/>
  <c r="F222" i="9"/>
  <c r="F223" i="9" s="1"/>
  <c r="F224" i="9" s="1"/>
  <c r="F225" i="9" s="1"/>
  <c r="F226" i="9" s="1"/>
  <c r="F227" i="9" s="1"/>
  <c r="F228" i="9" s="1"/>
  <c r="G221" i="9"/>
  <c r="O198" i="9"/>
  <c r="O197" i="9"/>
  <c r="D199" i="9"/>
  <c r="D200" i="9" s="1"/>
  <c r="D201" i="9" s="1"/>
  <c r="D202" i="9" s="1"/>
  <c r="D203" i="9" s="1"/>
  <c r="D204" i="9" s="1"/>
  <c r="D205" i="9" s="1"/>
  <c r="E198" i="9"/>
  <c r="O199" i="9"/>
  <c r="U198" i="9"/>
  <c r="M200" i="9"/>
  <c r="C152" i="9"/>
  <c r="B152" i="9"/>
  <c r="AU190" i="9"/>
  <c r="AQ190" i="9"/>
  <c r="AP190" i="9"/>
  <c r="AI190" i="9"/>
  <c r="AH190" i="9"/>
  <c r="AA190" i="9"/>
  <c r="Z190" i="9"/>
  <c r="O190" i="9"/>
  <c r="K190" i="9"/>
  <c r="J190" i="9"/>
  <c r="C190" i="9"/>
  <c r="B190" i="9"/>
  <c r="F167" i="9"/>
  <c r="F168" i="9" s="1"/>
  <c r="F169" i="9" s="1"/>
  <c r="F170" i="9" s="1"/>
  <c r="F171" i="9" s="1"/>
  <c r="F172" i="9" s="1"/>
  <c r="F173" i="9" s="1"/>
  <c r="F174" i="9" s="1"/>
  <c r="F175" i="9" s="1"/>
  <c r="F176" i="9" s="1"/>
  <c r="F177" i="9" s="1"/>
  <c r="F178" i="9" s="1"/>
  <c r="F179" i="9" s="1"/>
  <c r="F180" i="9" s="1"/>
  <c r="F181" i="9" s="1"/>
  <c r="F182" i="9" s="1"/>
  <c r="F183" i="9" s="1"/>
  <c r="G166" i="9"/>
  <c r="AT160" i="9"/>
  <c r="AT161" i="9" s="1"/>
  <c r="AT162" i="9" s="1"/>
  <c r="AT163" i="9" s="1"/>
  <c r="AT164" i="9" s="1"/>
  <c r="AT165" i="9" s="1"/>
  <c r="AT166" i="9" s="1"/>
  <c r="AT167" i="9" s="1"/>
  <c r="AT168" i="9" s="1"/>
  <c r="AT169" i="9" s="1"/>
  <c r="AT170" i="9" s="1"/>
  <c r="AT171" i="9" s="1"/>
  <c r="AT172" i="9" s="1"/>
  <c r="AT173" i="9" s="1"/>
  <c r="AT174" i="9" s="1"/>
  <c r="AT175" i="9" s="1"/>
  <c r="AT176" i="9" s="1"/>
  <c r="AT177" i="9" s="1"/>
  <c r="AT178" i="9" s="1"/>
  <c r="AT179" i="9" s="1"/>
  <c r="AT180" i="9" s="1"/>
  <c r="AT181" i="9" s="1"/>
  <c r="AT182" i="9" s="1"/>
  <c r="AT183" i="9" s="1"/>
  <c r="AT184" i="9" s="1"/>
  <c r="AT185" i="9" s="1"/>
  <c r="AT186" i="9" s="1"/>
  <c r="AT187" i="9" s="1"/>
  <c r="AT188" i="9" s="1"/>
  <c r="AT189" i="9" s="1"/>
  <c r="AL160" i="9"/>
  <c r="AL161" i="9" s="1"/>
  <c r="AL162" i="9" s="1"/>
  <c r="AL163" i="9" s="1"/>
  <c r="AL164" i="9" s="1"/>
  <c r="AL165" i="9" s="1"/>
  <c r="AL166" i="9" s="1"/>
  <c r="AL167" i="9" s="1"/>
  <c r="AL168" i="9" s="1"/>
  <c r="AL169" i="9" s="1"/>
  <c r="AL170" i="9" s="1"/>
  <c r="AL171" i="9" s="1"/>
  <c r="AL172" i="9" s="1"/>
  <c r="AL173" i="9" s="1"/>
  <c r="AL174" i="9" s="1"/>
  <c r="AL175" i="9" s="1"/>
  <c r="AL176" i="9" s="1"/>
  <c r="AL177" i="9" s="1"/>
  <c r="AL178" i="9" s="1"/>
  <c r="AL179" i="9" s="1"/>
  <c r="AL180" i="9" s="1"/>
  <c r="AL181" i="9" s="1"/>
  <c r="AL182" i="9" s="1"/>
  <c r="AL183" i="9" s="1"/>
  <c r="AL184" i="9" s="1"/>
  <c r="AL185" i="9" s="1"/>
  <c r="AL186" i="9" s="1"/>
  <c r="AL187" i="9" s="1"/>
  <c r="AL188" i="9" s="1"/>
  <c r="AL189" i="9" s="1"/>
  <c r="AD160" i="9"/>
  <c r="AD161" i="9" s="1"/>
  <c r="AD162" i="9" s="1"/>
  <c r="AD163" i="9" s="1"/>
  <c r="AD164" i="9" s="1"/>
  <c r="AD165" i="9" s="1"/>
  <c r="AD166" i="9" s="1"/>
  <c r="AD167" i="9" s="1"/>
  <c r="AD168" i="9" s="1"/>
  <c r="AD169" i="9" s="1"/>
  <c r="AD170" i="9" s="1"/>
  <c r="AD171" i="9" s="1"/>
  <c r="AD172" i="9" s="1"/>
  <c r="AD173" i="9" s="1"/>
  <c r="AD174" i="9" s="1"/>
  <c r="AD175" i="9" s="1"/>
  <c r="AD176" i="9" s="1"/>
  <c r="AD177" i="9" s="1"/>
  <c r="AD178" i="9" s="1"/>
  <c r="AD179" i="9" s="1"/>
  <c r="AD180" i="9" s="1"/>
  <c r="AD181" i="9" s="1"/>
  <c r="AD182" i="9" s="1"/>
  <c r="AD183" i="9" s="1"/>
  <c r="AD184" i="9" s="1"/>
  <c r="AD185" i="9" s="1"/>
  <c r="AD186" i="9" s="1"/>
  <c r="AD187" i="9" s="1"/>
  <c r="AD188" i="9" s="1"/>
  <c r="AD189" i="9" s="1"/>
  <c r="AD190" i="9" s="1"/>
  <c r="V160" i="9"/>
  <c r="V161" i="9" s="1"/>
  <c r="V162" i="9" s="1"/>
  <c r="V163" i="9" s="1"/>
  <c r="V164" i="9" s="1"/>
  <c r="V165" i="9" s="1"/>
  <c r="V166" i="9" s="1"/>
  <c r="V167" i="9" s="1"/>
  <c r="V168" i="9" s="1"/>
  <c r="V169" i="9" s="1"/>
  <c r="V170" i="9" s="1"/>
  <c r="V171" i="9" s="1"/>
  <c r="V172" i="9" s="1"/>
  <c r="V173" i="9" s="1"/>
  <c r="V174" i="9" s="1"/>
  <c r="V175" i="9" s="1"/>
  <c r="V176" i="9" s="1"/>
  <c r="V177" i="9" s="1"/>
  <c r="V178" i="9" s="1"/>
  <c r="V179" i="9" s="1"/>
  <c r="V180" i="9" s="1"/>
  <c r="V181" i="9" s="1"/>
  <c r="V182" i="9" s="1"/>
  <c r="V183" i="9" s="1"/>
  <c r="V184" i="9" s="1"/>
  <c r="V185" i="9" s="1"/>
  <c r="V186" i="9" s="1"/>
  <c r="V187" i="9" s="1"/>
  <c r="V188" i="9" s="1"/>
  <c r="V189" i="9" s="1"/>
  <c r="F160" i="9"/>
  <c r="F161" i="9" s="1"/>
  <c r="F162" i="9" s="1"/>
  <c r="F163" i="9" s="1"/>
  <c r="F164" i="9" s="1"/>
  <c r="F165" i="9" s="1"/>
  <c r="AU159" i="9"/>
  <c r="AR159" i="9"/>
  <c r="AR160" i="9" s="1"/>
  <c r="AR161" i="9" s="1"/>
  <c r="AR162" i="9" s="1"/>
  <c r="AR163" i="9" s="1"/>
  <c r="AR164" i="9" s="1"/>
  <c r="AR165" i="9" s="1"/>
  <c r="AR166" i="9" s="1"/>
  <c r="AR167" i="9" s="1"/>
  <c r="AR169" i="9" s="1"/>
  <c r="AR170" i="9" s="1"/>
  <c r="AR171" i="9" s="1"/>
  <c r="AR172" i="9" s="1"/>
  <c r="AR173" i="9" s="1"/>
  <c r="AR174" i="9" s="1"/>
  <c r="AR175" i="9" s="1"/>
  <c r="AR176" i="9" s="1"/>
  <c r="AR177" i="9" s="1"/>
  <c r="AR178" i="9" s="1"/>
  <c r="AR179" i="9" s="1"/>
  <c r="AR180" i="9" s="1"/>
  <c r="AR181" i="9" s="1"/>
  <c r="AR182" i="9" s="1"/>
  <c r="AR183" i="9" s="1"/>
  <c r="AR184" i="9" s="1"/>
  <c r="AR185" i="9" s="1"/>
  <c r="AR186" i="9" s="1"/>
  <c r="AR187" i="9" s="1"/>
  <c r="AR188" i="9" s="1"/>
  <c r="AR189" i="9" s="1"/>
  <c r="AM159" i="9"/>
  <c r="AJ159" i="9"/>
  <c r="AJ160" i="9" s="1"/>
  <c r="AJ161" i="9" s="1"/>
  <c r="AJ162" i="9" s="1"/>
  <c r="AJ163" i="9" s="1"/>
  <c r="AJ164" i="9" s="1"/>
  <c r="AJ165" i="9" s="1"/>
  <c r="AJ166" i="9" s="1"/>
  <c r="AJ167" i="9" s="1"/>
  <c r="AJ168" i="9" s="1"/>
  <c r="AJ169" i="9" s="1"/>
  <c r="AJ170" i="9" s="1"/>
  <c r="AJ171" i="9" s="1"/>
  <c r="AJ172" i="9" s="1"/>
  <c r="AJ173" i="9" s="1"/>
  <c r="AJ174" i="9" s="1"/>
  <c r="AJ175" i="9" s="1"/>
  <c r="AJ176" i="9" s="1"/>
  <c r="AJ177" i="9" s="1"/>
  <c r="AJ178" i="9" s="1"/>
  <c r="AJ179" i="9" s="1"/>
  <c r="AJ180" i="9" s="1"/>
  <c r="AJ181" i="9" s="1"/>
  <c r="AJ182" i="9" s="1"/>
  <c r="AJ183" i="9" s="1"/>
  <c r="AJ184" i="9" s="1"/>
  <c r="AJ185" i="9" s="1"/>
  <c r="AJ186" i="9" s="1"/>
  <c r="AJ187" i="9" s="1"/>
  <c r="AJ188" i="9" s="1"/>
  <c r="AJ189" i="9" s="1"/>
  <c r="AE159" i="9"/>
  <c r="AB159" i="9"/>
  <c r="AB160" i="9" s="1"/>
  <c r="AB161" i="9" s="1"/>
  <c r="AB162" i="9" s="1"/>
  <c r="AB163" i="9" s="1"/>
  <c r="AB164" i="9" s="1"/>
  <c r="AB165" i="9" s="1"/>
  <c r="AB166" i="9" s="1"/>
  <c r="AB167" i="9" s="1"/>
  <c r="AB168" i="9" s="1"/>
  <c r="AB169" i="9" s="1"/>
  <c r="AB170" i="9" s="1"/>
  <c r="AB171" i="9" s="1"/>
  <c r="AB172" i="9" s="1"/>
  <c r="AB173" i="9" s="1"/>
  <c r="AB174" i="9" s="1"/>
  <c r="AB175" i="9" s="1"/>
  <c r="AB176" i="9" s="1"/>
  <c r="AB177" i="9" s="1"/>
  <c r="AB178" i="9" s="1"/>
  <c r="AB179" i="9" s="1"/>
  <c r="AB180" i="9" s="1"/>
  <c r="AB181" i="9" s="1"/>
  <c r="AB182" i="9" s="1"/>
  <c r="AB183" i="9" s="1"/>
  <c r="AB184" i="9" s="1"/>
  <c r="AB185" i="9" s="1"/>
  <c r="AB186" i="9" s="1"/>
  <c r="AB187" i="9" s="1"/>
  <c r="AB188" i="9" s="1"/>
  <c r="AB189" i="9" s="1"/>
  <c r="W159" i="9"/>
  <c r="T159" i="9"/>
  <c r="T160" i="9" s="1"/>
  <c r="T161" i="9" s="1"/>
  <c r="T162" i="9" s="1"/>
  <c r="T163" i="9" s="1"/>
  <c r="T164" i="9" s="1"/>
  <c r="T165" i="9" s="1"/>
  <c r="T166" i="9" s="1"/>
  <c r="T167" i="9" s="1"/>
  <c r="T168" i="9" s="1"/>
  <c r="T169" i="9" s="1"/>
  <c r="T170" i="9" s="1"/>
  <c r="T171" i="9" s="1"/>
  <c r="T172" i="9" s="1"/>
  <c r="T173" i="9" s="1"/>
  <c r="T174" i="9" s="1"/>
  <c r="T175" i="9" s="1"/>
  <c r="T176" i="9" s="1"/>
  <c r="T177" i="9" s="1"/>
  <c r="T178" i="9" s="1"/>
  <c r="T179" i="9" s="1"/>
  <c r="T180" i="9" s="1"/>
  <c r="T181" i="9" s="1"/>
  <c r="T182" i="9" s="1"/>
  <c r="T183" i="9" s="1"/>
  <c r="T184" i="9" s="1"/>
  <c r="T185" i="9" s="1"/>
  <c r="T186" i="9" s="1"/>
  <c r="T187" i="9" s="1"/>
  <c r="T188" i="9" s="1"/>
  <c r="T189" i="9" s="1"/>
  <c r="N159" i="9"/>
  <c r="N160" i="9" s="1"/>
  <c r="N161" i="9" s="1"/>
  <c r="N162" i="9" s="1"/>
  <c r="N163" i="9" s="1"/>
  <c r="N164" i="9" s="1"/>
  <c r="N165" i="9" s="1"/>
  <c r="N166" i="9" s="1"/>
  <c r="N167" i="9" s="1"/>
  <c r="N168" i="9" s="1"/>
  <c r="N169" i="9" s="1"/>
  <c r="N170" i="9" s="1"/>
  <c r="N171" i="9" s="1"/>
  <c r="N172" i="9" s="1"/>
  <c r="N173" i="9" s="1"/>
  <c r="N174" i="9" s="1"/>
  <c r="N175" i="9" s="1"/>
  <c r="N176" i="9" s="1"/>
  <c r="N177" i="9" s="1"/>
  <c r="N178" i="9" s="1"/>
  <c r="N179" i="9" s="1"/>
  <c r="N180" i="9" s="1"/>
  <c r="N181" i="9" s="1"/>
  <c r="N182" i="9" s="1"/>
  <c r="N183" i="9" s="1"/>
  <c r="N184" i="9" s="1"/>
  <c r="N185" i="9" s="1"/>
  <c r="N186" i="9" s="1"/>
  <c r="N187" i="9" s="1"/>
  <c r="N188" i="9" s="1"/>
  <c r="N189" i="9" s="1"/>
  <c r="M159" i="9"/>
  <c r="G159" i="9"/>
  <c r="D159" i="9"/>
  <c r="D160" i="9" s="1"/>
  <c r="AC199" i="9" l="1"/>
  <c r="AE198" i="9"/>
  <c r="U199" i="9"/>
  <c r="W198" i="9"/>
  <c r="G198" i="9"/>
  <c r="E199" i="9"/>
  <c r="M201" i="9"/>
  <c r="O200" i="9"/>
  <c r="D206" i="9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E205" i="9"/>
  <c r="O159" i="9"/>
  <c r="M160" i="9"/>
  <c r="M161" i="9" s="1"/>
  <c r="O161" i="9" s="1"/>
  <c r="D161" i="9"/>
  <c r="D162" i="9" s="1"/>
  <c r="D163" i="9" s="1"/>
  <c r="D164" i="9" s="1"/>
  <c r="D165" i="9" s="1"/>
  <c r="D166" i="9" s="1"/>
  <c r="D167" i="9" s="1"/>
  <c r="E160" i="9"/>
  <c r="U160" i="9"/>
  <c r="AK160" i="9"/>
  <c r="F184" i="9"/>
  <c r="F185" i="9" s="1"/>
  <c r="F186" i="9" s="1"/>
  <c r="F187" i="9" s="1"/>
  <c r="F188" i="9" s="1"/>
  <c r="F189" i="9" s="1"/>
  <c r="F190" i="9" s="1"/>
  <c r="G183" i="9"/>
  <c r="AC160" i="9"/>
  <c r="AS160" i="9"/>
  <c r="AC200" i="9" l="1"/>
  <c r="AE199" i="9"/>
  <c r="E206" i="9"/>
  <c r="G205" i="9"/>
  <c r="E200" i="9"/>
  <c r="G199" i="9"/>
  <c r="D223" i="9"/>
  <c r="D224" i="9" s="1"/>
  <c r="D225" i="9" s="1"/>
  <c r="D226" i="9" s="1"/>
  <c r="D227" i="9" s="1"/>
  <c r="E222" i="9"/>
  <c r="O201" i="9"/>
  <c r="M202" i="9"/>
  <c r="W199" i="9"/>
  <c r="U200" i="9"/>
  <c r="M162" i="9"/>
  <c r="O162" i="9" s="1"/>
  <c r="O160" i="9"/>
  <c r="AC161" i="9"/>
  <c r="AE160" i="9"/>
  <c r="AK161" i="9"/>
  <c r="AM160" i="9"/>
  <c r="G160" i="9"/>
  <c r="E161" i="9"/>
  <c r="AS161" i="9"/>
  <c r="AU160" i="9"/>
  <c r="U161" i="9"/>
  <c r="W160" i="9"/>
  <c r="D168" i="9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E167" i="9"/>
  <c r="M163" i="9" l="1"/>
  <c r="O163" i="9" s="1"/>
  <c r="AC201" i="9"/>
  <c r="AE200" i="9"/>
  <c r="U201" i="9"/>
  <c r="W200" i="9"/>
  <c r="M203" i="9"/>
  <c r="O202" i="9"/>
  <c r="G222" i="9"/>
  <c r="E223" i="9"/>
  <c r="G200" i="9"/>
  <c r="E201" i="9"/>
  <c r="G206" i="9"/>
  <c r="E207" i="9"/>
  <c r="E168" i="9"/>
  <c r="G167" i="9"/>
  <c r="E162" i="9"/>
  <c r="G161" i="9"/>
  <c r="D185" i="9"/>
  <c r="D186" i="9" s="1"/>
  <c r="D187" i="9" s="1"/>
  <c r="D188" i="9" s="1"/>
  <c r="D189" i="9" s="1"/>
  <c r="E184" i="9"/>
  <c r="W161" i="9"/>
  <c r="U162" i="9"/>
  <c r="AU161" i="9"/>
  <c r="AS162" i="9"/>
  <c r="AM161" i="9"/>
  <c r="AK162" i="9"/>
  <c r="AE161" i="9"/>
  <c r="AC162" i="9"/>
  <c r="M164" i="9"/>
  <c r="AC202" i="9" l="1"/>
  <c r="AE201" i="9"/>
  <c r="E208" i="9"/>
  <c r="G207" i="9"/>
  <c r="E202" i="9"/>
  <c r="G201" i="9"/>
  <c r="E224" i="9"/>
  <c r="G223" i="9"/>
  <c r="O203" i="9"/>
  <c r="M204" i="9"/>
  <c r="W201" i="9"/>
  <c r="U202" i="9"/>
  <c r="M165" i="9"/>
  <c r="O164" i="9"/>
  <c r="AC163" i="9"/>
  <c r="AE162" i="9"/>
  <c r="AK163" i="9"/>
  <c r="AM162" i="9"/>
  <c r="AS163" i="9"/>
  <c r="AU162" i="9"/>
  <c r="U163" i="9"/>
  <c r="W162" i="9"/>
  <c r="G184" i="9"/>
  <c r="E185" i="9"/>
  <c r="G162" i="9"/>
  <c r="E163" i="9"/>
  <c r="G168" i="9"/>
  <c r="E169" i="9"/>
  <c r="AC203" i="9" l="1"/>
  <c r="AE202" i="9"/>
  <c r="U203" i="9"/>
  <c r="W202" i="9"/>
  <c r="M205" i="9"/>
  <c r="O204" i="9"/>
  <c r="G224" i="9"/>
  <c r="E225" i="9"/>
  <c r="G202" i="9"/>
  <c r="E203" i="9"/>
  <c r="G203" i="9" s="1"/>
  <c r="G208" i="9"/>
  <c r="E209" i="9"/>
  <c r="E170" i="9"/>
  <c r="G169" i="9"/>
  <c r="E164" i="9"/>
  <c r="G163" i="9"/>
  <c r="E186" i="9"/>
  <c r="G185" i="9"/>
  <c r="W163" i="9"/>
  <c r="U164" i="9"/>
  <c r="AU163" i="9"/>
  <c r="AS164" i="9"/>
  <c r="AM163" i="9"/>
  <c r="AK164" i="9"/>
  <c r="AE163" i="9"/>
  <c r="AC164" i="9"/>
  <c r="O165" i="9"/>
  <c r="M166" i="9"/>
  <c r="AC204" i="9" l="1"/>
  <c r="AE203" i="9"/>
  <c r="E210" i="9"/>
  <c r="G209" i="9"/>
  <c r="E226" i="9"/>
  <c r="G225" i="9"/>
  <c r="O205" i="9"/>
  <c r="M206" i="9"/>
  <c r="W203" i="9"/>
  <c r="U204" i="9"/>
  <c r="M167" i="9"/>
  <c r="O166" i="9"/>
  <c r="AC165" i="9"/>
  <c r="AE164" i="9"/>
  <c r="AK165" i="9"/>
  <c r="AM164" i="9"/>
  <c r="AS165" i="9"/>
  <c r="AU164" i="9"/>
  <c r="U165" i="9"/>
  <c r="W164" i="9"/>
  <c r="G186" i="9"/>
  <c r="E187" i="9"/>
  <c r="G164" i="9"/>
  <c r="E165" i="9"/>
  <c r="G165" i="9" s="1"/>
  <c r="G170" i="9"/>
  <c r="E171" i="9"/>
  <c r="AC205" i="9" l="1"/>
  <c r="AE204" i="9"/>
  <c r="U205" i="9"/>
  <c r="W204" i="9"/>
  <c r="M207" i="9"/>
  <c r="O206" i="9"/>
  <c r="G226" i="9"/>
  <c r="E227" i="9"/>
  <c r="G210" i="9"/>
  <c r="E211" i="9"/>
  <c r="E172" i="9"/>
  <c r="G171" i="9"/>
  <c r="E188" i="9"/>
  <c r="G187" i="9"/>
  <c r="W165" i="9"/>
  <c r="U166" i="9"/>
  <c r="AU165" i="9"/>
  <c r="AS166" i="9"/>
  <c r="AM165" i="9"/>
  <c r="AK166" i="9"/>
  <c r="AE165" i="9"/>
  <c r="AC166" i="9"/>
  <c r="O167" i="9"/>
  <c r="M168" i="9"/>
  <c r="AE205" i="9" l="1"/>
  <c r="AC206" i="9"/>
  <c r="E212" i="9"/>
  <c r="G211" i="9"/>
  <c r="E228" i="9"/>
  <c r="G228" i="9" s="1"/>
  <c r="G227" i="9"/>
  <c r="O207" i="9"/>
  <c r="M208" i="9"/>
  <c r="W205" i="9"/>
  <c r="U206" i="9"/>
  <c r="M169" i="9"/>
  <c r="O168" i="9"/>
  <c r="AC167" i="9"/>
  <c r="AE166" i="9"/>
  <c r="AK167" i="9"/>
  <c r="AM166" i="9"/>
  <c r="AS167" i="9"/>
  <c r="AU166" i="9"/>
  <c r="U167" i="9"/>
  <c r="W166" i="9"/>
  <c r="G188" i="9"/>
  <c r="E189" i="9"/>
  <c r="G172" i="9"/>
  <c r="E173" i="9"/>
  <c r="AC207" i="9" l="1"/>
  <c r="AE206" i="9"/>
  <c r="U207" i="9"/>
  <c r="W206" i="9"/>
  <c r="M209" i="9"/>
  <c r="O208" i="9"/>
  <c r="E213" i="9"/>
  <c r="G212" i="9"/>
  <c r="E174" i="9"/>
  <c r="G173" i="9"/>
  <c r="E190" i="9"/>
  <c r="G190" i="9" s="1"/>
  <c r="G189" i="9"/>
  <c r="W167" i="9"/>
  <c r="U168" i="9"/>
  <c r="AU167" i="9"/>
  <c r="AS168" i="9"/>
  <c r="AM167" i="9"/>
  <c r="AK168" i="9"/>
  <c r="AE167" i="9"/>
  <c r="AC168" i="9"/>
  <c r="O169" i="9"/>
  <c r="M170" i="9"/>
  <c r="AE207" i="9" l="1"/>
  <c r="AC208" i="9"/>
  <c r="G213" i="9"/>
  <c r="E214" i="9"/>
  <c r="O209" i="9"/>
  <c r="M210" i="9"/>
  <c r="W207" i="9"/>
  <c r="U208" i="9"/>
  <c r="M171" i="9"/>
  <c r="O170" i="9"/>
  <c r="AC169" i="9"/>
  <c r="AE168" i="9"/>
  <c r="AK169" i="9"/>
  <c r="AM168" i="9"/>
  <c r="AS169" i="9"/>
  <c r="AU168" i="9"/>
  <c r="U169" i="9"/>
  <c r="W168" i="9"/>
  <c r="G174" i="9"/>
  <c r="E175" i="9"/>
  <c r="AE208" i="9" l="1"/>
  <c r="AC209" i="9"/>
  <c r="U209" i="9"/>
  <c r="W208" i="9"/>
  <c r="M211" i="9"/>
  <c r="O210" i="9"/>
  <c r="E215" i="9"/>
  <c r="G214" i="9"/>
  <c r="E176" i="9"/>
  <c r="G175" i="9"/>
  <c r="W169" i="9"/>
  <c r="U170" i="9"/>
  <c r="AU169" i="9"/>
  <c r="AS170" i="9"/>
  <c r="AM169" i="9"/>
  <c r="AK170" i="9"/>
  <c r="AE169" i="9"/>
  <c r="AC170" i="9"/>
  <c r="M172" i="9"/>
  <c r="O171" i="9"/>
  <c r="AE209" i="9" l="1"/>
  <c r="AC210" i="9"/>
  <c r="G215" i="9"/>
  <c r="E216" i="9"/>
  <c r="O211" i="9"/>
  <c r="M212" i="9"/>
  <c r="W209" i="9"/>
  <c r="U210" i="9"/>
  <c r="AC171" i="9"/>
  <c r="AE170" i="9"/>
  <c r="AK171" i="9"/>
  <c r="AM170" i="9"/>
  <c r="AS171" i="9"/>
  <c r="AU170" i="9"/>
  <c r="U171" i="9"/>
  <c r="W170" i="9"/>
  <c r="M173" i="9"/>
  <c r="O172" i="9"/>
  <c r="G176" i="9"/>
  <c r="E177" i="9"/>
  <c r="AE210" i="9" l="1"/>
  <c r="AC211" i="9"/>
  <c r="U211" i="9"/>
  <c r="W210" i="9"/>
  <c r="M213" i="9"/>
  <c r="O212" i="9"/>
  <c r="E217" i="9"/>
  <c r="G216" i="9"/>
  <c r="E178" i="9"/>
  <c r="G177" i="9"/>
  <c r="O173" i="9"/>
  <c r="M174" i="9"/>
  <c r="U172" i="9"/>
  <c r="W171" i="9"/>
  <c r="AU171" i="9"/>
  <c r="AS172" i="9"/>
  <c r="AM171" i="9"/>
  <c r="AK172" i="9"/>
  <c r="AC172" i="9"/>
  <c r="AE171" i="9"/>
  <c r="AE211" i="9" l="1"/>
  <c r="AC212" i="9"/>
  <c r="G217" i="9"/>
  <c r="E218" i="9"/>
  <c r="M214" i="9"/>
  <c r="O213" i="9"/>
  <c r="U212" i="9"/>
  <c r="W211" i="9"/>
  <c r="AK173" i="9"/>
  <c r="AM172" i="9"/>
  <c r="AS173" i="9"/>
  <c r="AU172" i="9"/>
  <c r="M175" i="9"/>
  <c r="O174" i="9"/>
  <c r="AC173" i="9"/>
  <c r="AE172" i="9"/>
  <c r="U173" i="9"/>
  <c r="W172" i="9"/>
  <c r="G178" i="9"/>
  <c r="E179" i="9"/>
  <c r="AE212" i="9" l="1"/>
  <c r="AC213" i="9"/>
  <c r="E219" i="9"/>
  <c r="G218" i="9"/>
  <c r="W212" i="9"/>
  <c r="U213" i="9"/>
  <c r="O214" i="9"/>
  <c r="M215" i="9"/>
  <c r="E180" i="9"/>
  <c r="G179" i="9"/>
  <c r="W173" i="9"/>
  <c r="U174" i="9"/>
  <c r="AE173" i="9"/>
  <c r="AC174" i="9"/>
  <c r="O175" i="9"/>
  <c r="M176" i="9"/>
  <c r="AU173" i="9"/>
  <c r="AS174" i="9"/>
  <c r="AM173" i="9"/>
  <c r="AK174" i="9"/>
  <c r="AE213" i="9" l="1"/>
  <c r="AC214" i="9"/>
  <c r="M216" i="9"/>
  <c r="O215" i="9"/>
  <c r="U214" i="9"/>
  <c r="W213" i="9"/>
  <c r="G219" i="9"/>
  <c r="E220" i="9"/>
  <c r="G220" i="9" s="1"/>
  <c r="AK175" i="9"/>
  <c r="AM174" i="9"/>
  <c r="AS175" i="9"/>
  <c r="AU174" i="9"/>
  <c r="M177" i="9"/>
  <c r="O176" i="9"/>
  <c r="AC175" i="9"/>
  <c r="AE174" i="9"/>
  <c r="U175" i="9"/>
  <c r="W174" i="9"/>
  <c r="G180" i="9"/>
  <c r="E181" i="9"/>
  <c r="AC215" i="9" l="1"/>
  <c r="AE214" i="9"/>
  <c r="W214" i="9"/>
  <c r="U215" i="9"/>
  <c r="O216" i="9"/>
  <c r="M217" i="9"/>
  <c r="E182" i="9"/>
  <c r="G182" i="9" s="1"/>
  <c r="G181" i="9"/>
  <c r="W175" i="9"/>
  <c r="U176" i="9"/>
  <c r="AE175" i="9"/>
  <c r="AC176" i="9"/>
  <c r="O177" i="9"/>
  <c r="M178" i="9"/>
  <c r="AU175" i="9"/>
  <c r="AS176" i="9"/>
  <c r="AM175" i="9"/>
  <c r="AK176" i="9"/>
  <c r="AC216" i="9" l="1"/>
  <c r="AE215" i="9"/>
  <c r="M218" i="9"/>
  <c r="O217" i="9"/>
  <c r="U216" i="9"/>
  <c r="W215" i="9"/>
  <c r="AK177" i="9"/>
  <c r="AM176" i="9"/>
  <c r="AS177" i="9"/>
  <c r="AU176" i="9"/>
  <c r="M179" i="9"/>
  <c r="O178" i="9"/>
  <c r="AC177" i="9"/>
  <c r="AE176" i="9"/>
  <c r="U177" i="9"/>
  <c r="W176" i="9"/>
  <c r="AC217" i="9" l="1"/>
  <c r="AE216" i="9"/>
  <c r="W216" i="9"/>
  <c r="U217" i="9"/>
  <c r="O218" i="9"/>
  <c r="M219" i="9"/>
  <c r="W177" i="9"/>
  <c r="U178" i="9"/>
  <c r="AE177" i="9"/>
  <c r="AC178" i="9"/>
  <c r="O179" i="9"/>
  <c r="M180" i="9"/>
  <c r="AU177" i="9"/>
  <c r="AS178" i="9"/>
  <c r="AM177" i="9"/>
  <c r="AK178" i="9"/>
  <c r="AC218" i="9" l="1"/>
  <c r="AE217" i="9"/>
  <c r="M220" i="9"/>
  <c r="O219" i="9"/>
  <c r="U218" i="9"/>
  <c r="W217" i="9"/>
  <c r="AK179" i="9"/>
  <c r="AM178" i="9"/>
  <c r="AS179" i="9"/>
  <c r="AU178" i="9"/>
  <c r="M181" i="9"/>
  <c r="O180" i="9"/>
  <c r="AC179" i="9"/>
  <c r="AE178" i="9"/>
  <c r="U179" i="9"/>
  <c r="W178" i="9"/>
  <c r="AC219" i="9" l="1"/>
  <c r="AE218" i="9"/>
  <c r="W218" i="9"/>
  <c r="U219" i="9"/>
  <c r="M221" i="9"/>
  <c r="O220" i="9"/>
  <c r="W179" i="9"/>
  <c r="U180" i="9"/>
  <c r="AE179" i="9"/>
  <c r="AC180" i="9"/>
  <c r="O181" i="9"/>
  <c r="M182" i="9"/>
  <c r="AU179" i="9"/>
  <c r="AS180" i="9"/>
  <c r="AM179" i="9"/>
  <c r="AK180" i="9"/>
  <c r="AC220" i="9" l="1"/>
  <c r="AE219" i="9"/>
  <c r="U220" i="9"/>
  <c r="W219" i="9"/>
  <c r="O221" i="9"/>
  <c r="M222" i="9"/>
  <c r="AK181" i="9"/>
  <c r="AM180" i="9"/>
  <c r="AS181" i="9"/>
  <c r="AU180" i="9"/>
  <c r="M183" i="9"/>
  <c r="O182" i="9"/>
  <c r="AC181" i="9"/>
  <c r="AE180" i="9"/>
  <c r="U181" i="9"/>
  <c r="W180" i="9"/>
  <c r="AC221" i="9" l="1"/>
  <c r="AE220" i="9"/>
  <c r="M223" i="9"/>
  <c r="O222" i="9"/>
  <c r="U221" i="9"/>
  <c r="W220" i="9"/>
  <c r="W181" i="9"/>
  <c r="U182" i="9"/>
  <c r="AE181" i="9"/>
  <c r="AC182" i="9"/>
  <c r="O183" i="9"/>
  <c r="M184" i="9"/>
  <c r="AS182" i="9"/>
  <c r="AU181" i="9"/>
  <c r="AM181" i="9"/>
  <c r="AK182" i="9"/>
  <c r="AC222" i="9" l="1"/>
  <c r="AE221" i="9"/>
  <c r="W221" i="9"/>
  <c r="U222" i="9"/>
  <c r="O223" i="9"/>
  <c r="M224" i="9"/>
  <c r="AK183" i="9"/>
  <c r="AM182" i="9"/>
  <c r="M185" i="9"/>
  <c r="O184" i="9"/>
  <c r="AC183" i="9"/>
  <c r="AE182" i="9"/>
  <c r="U183" i="9"/>
  <c r="W182" i="9"/>
  <c r="AS183" i="9"/>
  <c r="AU182" i="9"/>
  <c r="AC223" i="9" l="1"/>
  <c r="AE222" i="9"/>
  <c r="M225" i="9"/>
  <c r="O224" i="9"/>
  <c r="U223" i="9"/>
  <c r="W222" i="9"/>
  <c r="AU183" i="9"/>
  <c r="AS184" i="9"/>
  <c r="W183" i="9"/>
  <c r="U184" i="9"/>
  <c r="AE183" i="9"/>
  <c r="AC184" i="9"/>
  <c r="O185" i="9"/>
  <c r="M186" i="9"/>
  <c r="AM183" i="9"/>
  <c r="AK184" i="9"/>
  <c r="AC224" i="9" l="1"/>
  <c r="AE223" i="9"/>
  <c r="W223" i="9"/>
  <c r="U224" i="9"/>
  <c r="O225" i="9"/>
  <c r="M226" i="9"/>
  <c r="AK185" i="9"/>
  <c r="AM184" i="9"/>
  <c r="M187" i="9"/>
  <c r="O186" i="9"/>
  <c r="AC185" i="9"/>
  <c r="AE184" i="9"/>
  <c r="U185" i="9"/>
  <c r="W184" i="9"/>
  <c r="AS185" i="9"/>
  <c r="AU184" i="9"/>
  <c r="AC225" i="9" l="1"/>
  <c r="AE224" i="9"/>
  <c r="M227" i="9"/>
  <c r="O227" i="9" s="1"/>
  <c r="O226" i="9"/>
  <c r="U225" i="9"/>
  <c r="W224" i="9"/>
  <c r="AU185" i="9"/>
  <c r="AS186" i="9"/>
  <c r="W185" i="9"/>
  <c r="U186" i="9"/>
  <c r="AE185" i="9"/>
  <c r="AC186" i="9"/>
  <c r="O187" i="9"/>
  <c r="M188" i="9"/>
  <c r="AM185" i="9"/>
  <c r="AK186" i="9"/>
  <c r="AC226" i="9" l="1"/>
  <c r="AE225" i="9"/>
  <c r="W225" i="9"/>
  <c r="U226" i="9"/>
  <c r="AK187" i="9"/>
  <c r="AM186" i="9"/>
  <c r="M189" i="9"/>
  <c r="O189" i="9" s="1"/>
  <c r="O188" i="9"/>
  <c r="AC187" i="9"/>
  <c r="AE186" i="9"/>
  <c r="U187" i="9"/>
  <c r="W186" i="9"/>
  <c r="AS187" i="9"/>
  <c r="AU186" i="9"/>
  <c r="AC227" i="9" l="1"/>
  <c r="AE227" i="9" s="1"/>
  <c r="AE226" i="9"/>
  <c r="U227" i="9"/>
  <c r="W227" i="9" s="1"/>
  <c r="W226" i="9"/>
  <c r="AU187" i="9"/>
  <c r="AS188" i="9"/>
  <c r="W187" i="9"/>
  <c r="U188" i="9"/>
  <c r="AE187" i="9"/>
  <c r="AC188" i="9"/>
  <c r="AM187" i="9"/>
  <c r="AK188" i="9"/>
  <c r="AK189" i="9" l="1"/>
  <c r="AM188" i="9"/>
  <c r="AC189" i="9"/>
  <c r="AE188" i="9"/>
  <c r="U189" i="9"/>
  <c r="W189" i="9" s="1"/>
  <c r="W188" i="9"/>
  <c r="AS189" i="9"/>
  <c r="AU189" i="9" s="1"/>
  <c r="AU188" i="9"/>
  <c r="AE189" i="9" l="1"/>
  <c r="AC190" i="9"/>
  <c r="AE190" i="9" s="1"/>
  <c r="AK190" i="9"/>
  <c r="AM190" i="9" s="1"/>
  <c r="AM189" i="9"/>
  <c r="AB307" i="8" l="1"/>
  <c r="AA307" i="8"/>
  <c r="W307" i="8"/>
  <c r="V307" i="8"/>
  <c r="R307" i="8"/>
  <c r="Q307" i="8"/>
  <c r="M307" i="8"/>
  <c r="L307" i="8"/>
  <c r="H307" i="8"/>
  <c r="G307" i="8"/>
  <c r="C307" i="8"/>
  <c r="B307" i="8"/>
  <c r="AG306" i="8"/>
  <c r="AF306" i="8"/>
  <c r="AG305" i="8"/>
  <c r="AF305" i="8"/>
  <c r="AG304" i="8"/>
  <c r="AF304" i="8"/>
  <c r="AG303" i="8"/>
  <c r="AF303" i="8"/>
  <c r="AG302" i="8"/>
  <c r="AF302" i="8"/>
  <c r="AG301" i="8"/>
  <c r="AF301" i="8"/>
  <c r="AG300" i="8"/>
  <c r="AF300" i="8"/>
  <c r="AG299" i="8"/>
  <c r="AF299" i="8"/>
  <c r="AG298" i="8"/>
  <c r="AF298" i="8"/>
  <c r="AG297" i="8"/>
  <c r="AF297" i="8"/>
  <c r="AG296" i="8"/>
  <c r="AF296" i="8"/>
  <c r="AG295" i="8"/>
  <c r="AF295" i="8"/>
  <c r="AG294" i="8"/>
  <c r="AF294" i="8"/>
  <c r="X294" i="8"/>
  <c r="X295" i="8" s="1"/>
  <c r="X296" i="8" s="1"/>
  <c r="X297" i="8" s="1"/>
  <c r="X298" i="8" s="1"/>
  <c r="X299" i="8" s="1"/>
  <c r="X300" i="8" s="1"/>
  <c r="X301" i="8" s="1"/>
  <c r="X302" i="8" s="1"/>
  <c r="X303" i="8" s="1"/>
  <c r="X304" i="8" s="1"/>
  <c r="X305" i="8" s="1"/>
  <c r="X306" i="8" s="1"/>
  <c r="AG293" i="8"/>
  <c r="AF293" i="8"/>
  <c r="AG292" i="8"/>
  <c r="AF292" i="8"/>
  <c r="AG291" i="8"/>
  <c r="AF291" i="8"/>
  <c r="AG290" i="8"/>
  <c r="AF290" i="8"/>
  <c r="AG289" i="8"/>
  <c r="AF289" i="8"/>
  <c r="AG288" i="8"/>
  <c r="AF288" i="8"/>
  <c r="AG287" i="8"/>
  <c r="AF287" i="8"/>
  <c r="AG286" i="8"/>
  <c r="AF286" i="8"/>
  <c r="AG285" i="8"/>
  <c r="AF285" i="8"/>
  <c r="AG284" i="8"/>
  <c r="AF284" i="8"/>
  <c r="AG283" i="8"/>
  <c r="AF283" i="8"/>
  <c r="AG282" i="8"/>
  <c r="AF282" i="8"/>
  <c r="AG281" i="8"/>
  <c r="AF281" i="8"/>
  <c r="AG280" i="8"/>
  <c r="AF280" i="8"/>
  <c r="AG279" i="8"/>
  <c r="AF279" i="8"/>
  <c r="AG278" i="8"/>
  <c r="AF278" i="8"/>
  <c r="AG277" i="8"/>
  <c r="AF277" i="8"/>
  <c r="AG276" i="8"/>
  <c r="AF276" i="8"/>
  <c r="AC276" i="8"/>
  <c r="AC277" i="8" s="1"/>
  <c r="AC278" i="8" s="1"/>
  <c r="AC279" i="8" s="1"/>
  <c r="AC280" i="8" s="1"/>
  <c r="AC281" i="8" s="1"/>
  <c r="AC282" i="8" s="1"/>
  <c r="AC283" i="8" s="1"/>
  <c r="AC284" i="8" s="1"/>
  <c r="AC285" i="8" s="1"/>
  <c r="AC286" i="8" s="1"/>
  <c r="AC287" i="8" s="1"/>
  <c r="AC288" i="8" s="1"/>
  <c r="AC289" i="8" s="1"/>
  <c r="AC290" i="8" s="1"/>
  <c r="AC291" i="8" s="1"/>
  <c r="AC292" i="8" s="1"/>
  <c r="AC293" i="8" s="1"/>
  <c r="AC294" i="8" s="1"/>
  <c r="AC295" i="8" s="1"/>
  <c r="AC296" i="8" s="1"/>
  <c r="AC297" i="8" s="1"/>
  <c r="AC298" i="8" s="1"/>
  <c r="AC299" i="8" s="1"/>
  <c r="AC300" i="8" s="1"/>
  <c r="AC301" i="8" s="1"/>
  <c r="AC302" i="8" s="1"/>
  <c r="AC303" i="8" s="1"/>
  <c r="AC304" i="8" s="1"/>
  <c r="AC305" i="8" s="1"/>
  <c r="AC306" i="8" s="1"/>
  <c r="X276" i="8"/>
  <c r="X277" i="8" s="1"/>
  <c r="X278" i="8" s="1"/>
  <c r="X279" i="8" s="1"/>
  <c r="X280" i="8" s="1"/>
  <c r="X281" i="8" s="1"/>
  <c r="X282" i="8" s="1"/>
  <c r="X283" i="8" s="1"/>
  <c r="X284" i="8" s="1"/>
  <c r="X285" i="8" s="1"/>
  <c r="X286" i="8" s="1"/>
  <c r="X287" i="8" s="1"/>
  <c r="X288" i="8" s="1"/>
  <c r="X289" i="8" s="1"/>
  <c r="X290" i="8" s="1"/>
  <c r="X291" i="8" s="1"/>
  <c r="X292" i="8" s="1"/>
  <c r="X293" i="8" s="1"/>
  <c r="S276" i="8"/>
  <c r="S277" i="8" s="1"/>
  <c r="S278" i="8" s="1"/>
  <c r="S279" i="8" s="1"/>
  <c r="S280" i="8" s="1"/>
  <c r="S281" i="8" s="1"/>
  <c r="S282" i="8" s="1"/>
  <c r="S283" i="8" s="1"/>
  <c r="S284" i="8" s="1"/>
  <c r="S285" i="8" s="1"/>
  <c r="S286" i="8" s="1"/>
  <c r="S287" i="8" s="1"/>
  <c r="S288" i="8" s="1"/>
  <c r="S289" i="8" s="1"/>
  <c r="S290" i="8" s="1"/>
  <c r="S291" i="8" s="1"/>
  <c r="S292" i="8" s="1"/>
  <c r="S293" i="8" s="1"/>
  <c r="S294" i="8" s="1"/>
  <c r="S295" i="8" s="1"/>
  <c r="S296" i="8" s="1"/>
  <c r="S297" i="8" s="1"/>
  <c r="S298" i="8" s="1"/>
  <c r="S299" i="8" s="1"/>
  <c r="S300" i="8" s="1"/>
  <c r="S301" i="8" s="1"/>
  <c r="S302" i="8" s="1"/>
  <c r="S303" i="8" s="1"/>
  <c r="S304" i="8" s="1"/>
  <c r="S305" i="8" s="1"/>
  <c r="S306" i="8" s="1"/>
  <c r="N276" i="8"/>
  <c r="N277" i="8" s="1"/>
  <c r="N278" i="8" s="1"/>
  <c r="N279" i="8" s="1"/>
  <c r="N280" i="8" s="1"/>
  <c r="N281" i="8" s="1"/>
  <c r="N282" i="8" s="1"/>
  <c r="N283" i="8" s="1"/>
  <c r="N284" i="8" s="1"/>
  <c r="N285" i="8" s="1"/>
  <c r="N286" i="8" s="1"/>
  <c r="N287" i="8" s="1"/>
  <c r="N288" i="8" s="1"/>
  <c r="N289" i="8" s="1"/>
  <c r="N290" i="8" s="1"/>
  <c r="N291" i="8" s="1"/>
  <c r="N292" i="8" s="1"/>
  <c r="N293" i="8" s="1"/>
  <c r="N294" i="8" s="1"/>
  <c r="N295" i="8" s="1"/>
  <c r="N296" i="8" s="1"/>
  <c r="N297" i="8" s="1"/>
  <c r="N298" i="8" s="1"/>
  <c r="N299" i="8" s="1"/>
  <c r="N300" i="8" s="1"/>
  <c r="N301" i="8" s="1"/>
  <c r="N302" i="8" s="1"/>
  <c r="N303" i="8" s="1"/>
  <c r="N304" i="8" s="1"/>
  <c r="N305" i="8" s="1"/>
  <c r="N306" i="8" s="1"/>
  <c r="I276" i="8"/>
  <c r="I277" i="8" s="1"/>
  <c r="I278" i="8" s="1"/>
  <c r="I279" i="8" s="1"/>
  <c r="I280" i="8" s="1"/>
  <c r="I281" i="8" s="1"/>
  <c r="I282" i="8" s="1"/>
  <c r="I283" i="8" s="1"/>
  <c r="I284" i="8" s="1"/>
  <c r="I285" i="8" s="1"/>
  <c r="I286" i="8" s="1"/>
  <c r="I287" i="8" s="1"/>
  <c r="I288" i="8" s="1"/>
  <c r="I289" i="8" s="1"/>
  <c r="I290" i="8" s="1"/>
  <c r="I291" i="8" s="1"/>
  <c r="I292" i="8" s="1"/>
  <c r="I293" i="8" s="1"/>
  <c r="I294" i="8" s="1"/>
  <c r="I295" i="8" s="1"/>
  <c r="I296" i="8" s="1"/>
  <c r="I297" i="8" s="1"/>
  <c r="I298" i="8" s="1"/>
  <c r="I299" i="8" s="1"/>
  <c r="I300" i="8" s="1"/>
  <c r="I301" i="8" s="1"/>
  <c r="I302" i="8" s="1"/>
  <c r="I303" i="8" s="1"/>
  <c r="I304" i="8" s="1"/>
  <c r="I305" i="8" s="1"/>
  <c r="I306" i="8" s="1"/>
  <c r="D276" i="8"/>
  <c r="D277" i="8" s="1"/>
  <c r="D278" i="8" s="1"/>
  <c r="D279" i="8" s="1"/>
  <c r="D280" i="8" s="1"/>
  <c r="D281" i="8" s="1"/>
  <c r="D282" i="8" s="1"/>
  <c r="D283" i="8" s="1"/>
  <c r="D284" i="8" s="1"/>
  <c r="D285" i="8" s="1"/>
  <c r="D286" i="8" s="1"/>
  <c r="D287" i="8" s="1"/>
  <c r="D288" i="8" s="1"/>
  <c r="D289" i="8" s="1"/>
  <c r="D290" i="8" s="1"/>
  <c r="D291" i="8" s="1"/>
  <c r="D292" i="8" s="1"/>
  <c r="D293" i="8" s="1"/>
  <c r="D294" i="8" s="1"/>
  <c r="D295" i="8" s="1"/>
  <c r="D296" i="8" s="1"/>
  <c r="D297" i="8" s="1"/>
  <c r="D298" i="8" s="1"/>
  <c r="D299" i="8" s="1"/>
  <c r="D300" i="8" s="1"/>
  <c r="D301" i="8" s="1"/>
  <c r="D302" i="8" s="1"/>
  <c r="D303" i="8" s="1"/>
  <c r="D304" i="8" s="1"/>
  <c r="D305" i="8" s="1"/>
  <c r="D306" i="8" s="1"/>
  <c r="AG274" i="8"/>
  <c r="AF307" i="8" l="1"/>
  <c r="AH276" i="8"/>
  <c r="AH277" i="8" s="1"/>
  <c r="AH278" i="8" s="1"/>
  <c r="AH279" i="8" s="1"/>
  <c r="AH280" i="8" s="1"/>
  <c r="AH281" i="8" s="1"/>
  <c r="AH282" i="8" s="1"/>
  <c r="AH283" i="8" s="1"/>
  <c r="AH284" i="8" s="1"/>
  <c r="AH285" i="8" s="1"/>
  <c r="AH286" i="8" s="1"/>
  <c r="AH287" i="8" s="1"/>
  <c r="AH288" i="8" s="1"/>
  <c r="AH289" i="8" s="1"/>
  <c r="AH290" i="8" s="1"/>
  <c r="AH291" i="8" s="1"/>
  <c r="AH292" i="8" s="1"/>
  <c r="AH293" i="8" s="1"/>
  <c r="AH294" i="8" s="1"/>
  <c r="AH295" i="8" s="1"/>
  <c r="AH296" i="8" s="1"/>
  <c r="AH297" i="8" s="1"/>
  <c r="AH298" i="8" s="1"/>
  <c r="AH299" i="8" s="1"/>
  <c r="AH300" i="8" s="1"/>
  <c r="AH301" i="8" s="1"/>
  <c r="AH302" i="8" s="1"/>
  <c r="AH303" i="8" s="1"/>
  <c r="AH304" i="8" s="1"/>
  <c r="AH305" i="8" s="1"/>
  <c r="AH306" i="8" s="1"/>
  <c r="AG307" i="8"/>
  <c r="AR150" i="9"/>
  <c r="AR151" i="9" s="1"/>
  <c r="H268" i="8"/>
  <c r="G268" i="8"/>
  <c r="AU152" i="9" l="1"/>
  <c r="AQ152" i="9"/>
  <c r="AP152" i="9"/>
  <c r="AT122" i="9"/>
  <c r="AT123" i="9" s="1"/>
  <c r="AT124" i="9" s="1"/>
  <c r="AT125" i="9" s="1"/>
  <c r="AT126" i="9" s="1"/>
  <c r="AT127" i="9" s="1"/>
  <c r="AT128" i="9" s="1"/>
  <c r="AT129" i="9" s="1"/>
  <c r="AT130" i="9" s="1"/>
  <c r="AT131" i="9" s="1"/>
  <c r="AT132" i="9" s="1"/>
  <c r="AT133" i="9" s="1"/>
  <c r="AT134" i="9" s="1"/>
  <c r="AT135" i="9" s="1"/>
  <c r="AT136" i="9" s="1"/>
  <c r="AT137" i="9" s="1"/>
  <c r="AT138" i="9" s="1"/>
  <c r="AT139" i="9" s="1"/>
  <c r="AT140" i="9" s="1"/>
  <c r="AT141" i="9" s="1"/>
  <c r="AT142" i="9" s="1"/>
  <c r="AT143" i="9" s="1"/>
  <c r="AT144" i="9" s="1"/>
  <c r="AT145" i="9" s="1"/>
  <c r="AT146" i="9" s="1"/>
  <c r="AT147" i="9" s="1"/>
  <c r="AT148" i="9" s="1"/>
  <c r="AT149" i="9" s="1"/>
  <c r="AT150" i="9" s="1"/>
  <c r="AT151" i="9" s="1"/>
  <c r="AS122" i="9"/>
  <c r="AS123" i="9" s="1"/>
  <c r="AS124" i="9" s="1"/>
  <c r="AS125" i="9" s="1"/>
  <c r="AU122" i="9" l="1"/>
  <c r="AU125" i="9"/>
  <c r="AS126" i="9"/>
  <c r="AU121" i="9"/>
  <c r="AU123" i="9"/>
  <c r="AU124" i="9"/>
  <c r="U122" i="9"/>
  <c r="U123" i="9" s="1"/>
  <c r="U124" i="9" s="1"/>
  <c r="U125" i="9" s="1"/>
  <c r="U126" i="9" s="1"/>
  <c r="U127" i="9" s="1"/>
  <c r="U128" i="9" s="1"/>
  <c r="U129" i="9" s="1"/>
  <c r="U130" i="9" s="1"/>
  <c r="U131" i="9" s="1"/>
  <c r="U132" i="9" s="1"/>
  <c r="U133" i="9" s="1"/>
  <c r="U134" i="9" s="1"/>
  <c r="U135" i="9" s="1"/>
  <c r="U136" i="9" s="1"/>
  <c r="U137" i="9" s="1"/>
  <c r="U138" i="9" s="1"/>
  <c r="U139" i="9" s="1"/>
  <c r="U140" i="9" s="1"/>
  <c r="U141" i="9" s="1"/>
  <c r="U142" i="9" s="1"/>
  <c r="U143" i="9" s="1"/>
  <c r="U144" i="9" s="1"/>
  <c r="U145" i="9" s="1"/>
  <c r="U146" i="9" s="1"/>
  <c r="U147" i="9" s="1"/>
  <c r="U148" i="9" s="1"/>
  <c r="U149" i="9" s="1"/>
  <c r="U150" i="9" s="1"/>
  <c r="U151" i="9" s="1"/>
  <c r="AS127" i="9" l="1"/>
  <c r="AU126" i="9"/>
  <c r="AB268" i="8"/>
  <c r="AA268" i="8"/>
  <c r="W268" i="8"/>
  <c r="V268" i="8"/>
  <c r="R268" i="8"/>
  <c r="Q268" i="8"/>
  <c r="M268" i="8"/>
  <c r="L268" i="8"/>
  <c r="C268" i="8"/>
  <c r="B268" i="8"/>
  <c r="AG267" i="8"/>
  <c r="AF267" i="8"/>
  <c r="AG266" i="8"/>
  <c r="AF266" i="8"/>
  <c r="AG265" i="8"/>
  <c r="AF265" i="8"/>
  <c r="AG264" i="8"/>
  <c r="AF264" i="8"/>
  <c r="AG263" i="8"/>
  <c r="AF263" i="8"/>
  <c r="AG262" i="8"/>
  <c r="AF262" i="8"/>
  <c r="AG261" i="8"/>
  <c r="AF261" i="8"/>
  <c r="AG260" i="8"/>
  <c r="AF260" i="8"/>
  <c r="AG259" i="8"/>
  <c r="AF259" i="8"/>
  <c r="AG258" i="8"/>
  <c r="AF258" i="8"/>
  <c r="AG257" i="8"/>
  <c r="AF257" i="8"/>
  <c r="AG256" i="8"/>
  <c r="AF256" i="8"/>
  <c r="AG255" i="8"/>
  <c r="AF255" i="8"/>
  <c r="X255" i="8"/>
  <c r="X256" i="8" s="1"/>
  <c r="X257" i="8" s="1"/>
  <c r="X258" i="8" s="1"/>
  <c r="X259" i="8" s="1"/>
  <c r="X260" i="8" s="1"/>
  <c r="X261" i="8" s="1"/>
  <c r="X262" i="8" s="1"/>
  <c r="X263" i="8" s="1"/>
  <c r="X264" i="8" s="1"/>
  <c r="X265" i="8" s="1"/>
  <c r="X266" i="8" s="1"/>
  <c r="X267" i="8" s="1"/>
  <c r="AG254" i="8"/>
  <c r="AF254" i="8"/>
  <c r="AG253" i="8"/>
  <c r="AF253" i="8"/>
  <c r="AG252" i="8"/>
  <c r="AF252" i="8"/>
  <c r="AG251" i="8"/>
  <c r="AF251" i="8"/>
  <c r="AG250" i="8"/>
  <c r="AF250" i="8"/>
  <c r="AG249" i="8"/>
  <c r="AF249" i="8"/>
  <c r="AG248" i="8"/>
  <c r="AF248" i="8"/>
  <c r="AG247" i="8"/>
  <c r="AF247" i="8"/>
  <c r="AG246" i="8"/>
  <c r="AF246" i="8"/>
  <c r="AG245" i="8"/>
  <c r="AF245" i="8"/>
  <c r="AG244" i="8"/>
  <c r="AF244" i="8"/>
  <c r="AG243" i="8"/>
  <c r="AF243" i="8"/>
  <c r="AG242" i="8"/>
  <c r="AF242" i="8"/>
  <c r="AG241" i="8"/>
  <c r="AF241" i="8"/>
  <c r="AG240" i="8"/>
  <c r="AF240" i="8"/>
  <c r="AG239" i="8"/>
  <c r="AF239" i="8"/>
  <c r="AG238" i="8"/>
  <c r="AF238" i="8"/>
  <c r="AG237" i="8"/>
  <c r="AF237" i="8"/>
  <c r="AC237" i="8"/>
  <c r="AC238" i="8" s="1"/>
  <c r="AC239" i="8" s="1"/>
  <c r="AC240" i="8" s="1"/>
  <c r="AC241" i="8" s="1"/>
  <c r="AC242" i="8" s="1"/>
  <c r="AC243" i="8" s="1"/>
  <c r="AC244" i="8" s="1"/>
  <c r="AC245" i="8" s="1"/>
  <c r="AC246" i="8" s="1"/>
  <c r="AC247" i="8" s="1"/>
  <c r="AC248" i="8" s="1"/>
  <c r="AC249" i="8" s="1"/>
  <c r="AC250" i="8" s="1"/>
  <c r="AC251" i="8" s="1"/>
  <c r="AC252" i="8" s="1"/>
  <c r="AC253" i="8" s="1"/>
  <c r="AC254" i="8" s="1"/>
  <c r="AC255" i="8" s="1"/>
  <c r="AC256" i="8" s="1"/>
  <c r="AC257" i="8" s="1"/>
  <c r="AC258" i="8" s="1"/>
  <c r="AC259" i="8" s="1"/>
  <c r="AC260" i="8" s="1"/>
  <c r="AC261" i="8" s="1"/>
  <c r="AC262" i="8" s="1"/>
  <c r="AC263" i="8" s="1"/>
  <c r="AC264" i="8" s="1"/>
  <c r="AC265" i="8" s="1"/>
  <c r="AC266" i="8" s="1"/>
  <c r="AC267" i="8" s="1"/>
  <c r="X237" i="8"/>
  <c r="X238" i="8" s="1"/>
  <c r="X239" i="8" s="1"/>
  <c r="X240" i="8" s="1"/>
  <c r="X241" i="8" s="1"/>
  <c r="X242" i="8" s="1"/>
  <c r="X243" i="8" s="1"/>
  <c r="X244" i="8" s="1"/>
  <c r="X245" i="8" s="1"/>
  <c r="X246" i="8" s="1"/>
  <c r="X247" i="8" s="1"/>
  <c r="X248" i="8" s="1"/>
  <c r="X249" i="8" s="1"/>
  <c r="X250" i="8" s="1"/>
  <c r="X251" i="8" s="1"/>
  <c r="X252" i="8" s="1"/>
  <c r="X253" i="8" s="1"/>
  <c r="X254" i="8" s="1"/>
  <c r="S237" i="8"/>
  <c r="S238" i="8" s="1"/>
  <c r="S239" i="8" s="1"/>
  <c r="S240" i="8" s="1"/>
  <c r="S241" i="8" s="1"/>
  <c r="S242" i="8" s="1"/>
  <c r="S243" i="8" s="1"/>
  <c r="S244" i="8" s="1"/>
  <c r="S245" i="8" s="1"/>
  <c r="S246" i="8" s="1"/>
  <c r="S247" i="8" s="1"/>
  <c r="S248" i="8" s="1"/>
  <c r="S249" i="8" s="1"/>
  <c r="S250" i="8" s="1"/>
  <c r="S251" i="8" s="1"/>
  <c r="S252" i="8" s="1"/>
  <c r="S253" i="8" s="1"/>
  <c r="S254" i="8" s="1"/>
  <c r="S255" i="8" s="1"/>
  <c r="S256" i="8" s="1"/>
  <c r="S257" i="8" s="1"/>
  <c r="S258" i="8" s="1"/>
  <c r="S259" i="8" s="1"/>
  <c r="S260" i="8" s="1"/>
  <c r="S261" i="8" s="1"/>
  <c r="S262" i="8" s="1"/>
  <c r="S263" i="8" s="1"/>
  <c r="S264" i="8" s="1"/>
  <c r="S265" i="8" s="1"/>
  <c r="S266" i="8" s="1"/>
  <c r="S267" i="8" s="1"/>
  <c r="N237" i="8"/>
  <c r="N238" i="8" s="1"/>
  <c r="N239" i="8" s="1"/>
  <c r="N240" i="8" s="1"/>
  <c r="N241" i="8" s="1"/>
  <c r="N242" i="8" s="1"/>
  <c r="N243" i="8" s="1"/>
  <c r="N244" i="8" s="1"/>
  <c r="N245" i="8" s="1"/>
  <c r="N246" i="8" s="1"/>
  <c r="N247" i="8" s="1"/>
  <c r="N248" i="8" s="1"/>
  <c r="N249" i="8" s="1"/>
  <c r="N250" i="8" s="1"/>
  <c r="N251" i="8" s="1"/>
  <c r="N252" i="8" s="1"/>
  <c r="N253" i="8" s="1"/>
  <c r="N254" i="8" s="1"/>
  <c r="N255" i="8" s="1"/>
  <c r="N256" i="8" s="1"/>
  <c r="N257" i="8" s="1"/>
  <c r="N258" i="8" s="1"/>
  <c r="N259" i="8" s="1"/>
  <c r="N260" i="8" s="1"/>
  <c r="N261" i="8" s="1"/>
  <c r="N262" i="8" s="1"/>
  <c r="N263" i="8" s="1"/>
  <c r="N264" i="8" s="1"/>
  <c r="N265" i="8" s="1"/>
  <c r="N266" i="8" s="1"/>
  <c r="N267" i="8" s="1"/>
  <c r="I237" i="8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D237" i="8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D249" i="8" s="1"/>
  <c r="D250" i="8" s="1"/>
  <c r="D251" i="8" s="1"/>
  <c r="D252" i="8" s="1"/>
  <c r="D253" i="8" s="1"/>
  <c r="D254" i="8" s="1"/>
  <c r="D255" i="8" s="1"/>
  <c r="D256" i="8" s="1"/>
  <c r="D257" i="8" s="1"/>
  <c r="D258" i="8" s="1"/>
  <c r="D259" i="8" s="1"/>
  <c r="D260" i="8" s="1"/>
  <c r="D261" i="8" s="1"/>
  <c r="D262" i="8" s="1"/>
  <c r="D263" i="8" s="1"/>
  <c r="D264" i="8" s="1"/>
  <c r="D265" i="8" s="1"/>
  <c r="D266" i="8" s="1"/>
  <c r="D267" i="8" s="1"/>
  <c r="AG235" i="8"/>
  <c r="AI152" i="9"/>
  <c r="AH152" i="9"/>
  <c r="AA152" i="9"/>
  <c r="Z152" i="9"/>
  <c r="O152" i="9"/>
  <c r="K152" i="9"/>
  <c r="J152" i="9"/>
  <c r="F129" i="9"/>
  <c r="E129" i="9"/>
  <c r="E130" i="9" s="1"/>
  <c r="G128" i="9"/>
  <c r="AC122" i="9"/>
  <c r="N121" i="9"/>
  <c r="N122" i="9" s="1"/>
  <c r="N123" i="9" s="1"/>
  <c r="N124" i="9" s="1"/>
  <c r="N125" i="9" s="1"/>
  <c r="N126" i="9" s="1"/>
  <c r="N127" i="9" s="1"/>
  <c r="N128" i="9" s="1"/>
  <c r="N129" i="9" s="1"/>
  <c r="N130" i="9" s="1"/>
  <c r="N131" i="9" s="1"/>
  <c r="N132" i="9" s="1"/>
  <c r="N133" i="9" s="1"/>
  <c r="N134" i="9" s="1"/>
  <c r="N135" i="9" s="1"/>
  <c r="N136" i="9" s="1"/>
  <c r="N137" i="9" s="1"/>
  <c r="N138" i="9" s="1"/>
  <c r="N139" i="9" s="1"/>
  <c r="N140" i="9" s="1"/>
  <c r="N141" i="9" s="1"/>
  <c r="N142" i="9" s="1"/>
  <c r="N143" i="9" s="1"/>
  <c r="N144" i="9" s="1"/>
  <c r="N145" i="9" s="1"/>
  <c r="N146" i="9" s="1"/>
  <c r="N147" i="9" s="1"/>
  <c r="N148" i="9" s="1"/>
  <c r="N149" i="9" s="1"/>
  <c r="N150" i="9" s="1"/>
  <c r="N151" i="9" s="1"/>
  <c r="M121" i="9"/>
  <c r="M122" i="9" s="1"/>
  <c r="E122" i="9"/>
  <c r="AU127" i="9" l="1"/>
  <c r="AS128" i="9"/>
  <c r="AL122" i="9"/>
  <c r="AL123" i="9" s="1"/>
  <c r="AL124" i="9" s="1"/>
  <c r="AL125" i="9" s="1"/>
  <c r="AL126" i="9" s="1"/>
  <c r="AL127" i="9" s="1"/>
  <c r="AL128" i="9" s="1"/>
  <c r="AL129" i="9" s="1"/>
  <c r="AL130" i="9" s="1"/>
  <c r="AL131" i="9" s="1"/>
  <c r="AL132" i="9" s="1"/>
  <c r="AL133" i="9" s="1"/>
  <c r="AL134" i="9" s="1"/>
  <c r="AL135" i="9" s="1"/>
  <c r="AL136" i="9" s="1"/>
  <c r="AL137" i="9" s="1"/>
  <c r="AL138" i="9" s="1"/>
  <c r="AL139" i="9" s="1"/>
  <c r="AL140" i="9" s="1"/>
  <c r="AL141" i="9" s="1"/>
  <c r="AL142" i="9" s="1"/>
  <c r="AL143" i="9" s="1"/>
  <c r="AL144" i="9" s="1"/>
  <c r="AL145" i="9" s="1"/>
  <c r="AL146" i="9" s="1"/>
  <c r="AL147" i="9" s="1"/>
  <c r="AL148" i="9" s="1"/>
  <c r="AL149" i="9" s="1"/>
  <c r="AL150" i="9" s="1"/>
  <c r="AL151" i="9" s="1"/>
  <c r="AM121" i="9"/>
  <c r="AE121" i="9"/>
  <c r="G129" i="9"/>
  <c r="AD122" i="9"/>
  <c r="AD123" i="9" s="1"/>
  <c r="AD124" i="9" s="1"/>
  <c r="AD125" i="9" s="1"/>
  <c r="AD126" i="9" s="1"/>
  <c r="AD127" i="9" s="1"/>
  <c r="AD128" i="9" s="1"/>
  <c r="V122" i="9"/>
  <c r="V123" i="9" s="1"/>
  <c r="W121" i="9"/>
  <c r="F122" i="9"/>
  <c r="F123" i="9" s="1"/>
  <c r="F124" i="9" s="1"/>
  <c r="F125" i="9" s="1"/>
  <c r="F126" i="9" s="1"/>
  <c r="F127" i="9" s="1"/>
  <c r="G121" i="9"/>
  <c r="AH237" i="8"/>
  <c r="AH238" i="8" s="1"/>
  <c r="AH239" i="8" s="1"/>
  <c r="AH240" i="8" s="1"/>
  <c r="AH241" i="8" s="1"/>
  <c r="AH242" i="8" s="1"/>
  <c r="AH243" i="8" s="1"/>
  <c r="AH244" i="8" s="1"/>
  <c r="AH245" i="8" s="1"/>
  <c r="AH246" i="8" s="1"/>
  <c r="AH247" i="8" s="1"/>
  <c r="AH248" i="8" s="1"/>
  <c r="AH249" i="8" s="1"/>
  <c r="AH250" i="8" s="1"/>
  <c r="AH251" i="8" s="1"/>
  <c r="AH252" i="8" s="1"/>
  <c r="AH253" i="8" s="1"/>
  <c r="AH254" i="8" s="1"/>
  <c r="AH255" i="8" s="1"/>
  <c r="AH256" i="8" s="1"/>
  <c r="AH257" i="8" s="1"/>
  <c r="AH258" i="8" s="1"/>
  <c r="AH259" i="8" s="1"/>
  <c r="AH260" i="8" s="1"/>
  <c r="AH261" i="8" s="1"/>
  <c r="AH262" i="8" s="1"/>
  <c r="AH263" i="8" s="1"/>
  <c r="AH264" i="8" s="1"/>
  <c r="AH265" i="8" s="1"/>
  <c r="AH266" i="8" s="1"/>
  <c r="AH267" i="8" s="1"/>
  <c r="AG268" i="8"/>
  <c r="AF268" i="8"/>
  <c r="M123" i="9"/>
  <c r="O122" i="9"/>
  <c r="AC123" i="9"/>
  <c r="E131" i="9"/>
  <c r="E123" i="9"/>
  <c r="F130" i="9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AK122" i="9"/>
  <c r="O121" i="9"/>
  <c r="C229" i="8"/>
  <c r="B229" i="8"/>
  <c r="M229" i="8"/>
  <c r="L229" i="8"/>
  <c r="AS129" i="9" l="1"/>
  <c r="AU128" i="9"/>
  <c r="G122" i="9"/>
  <c r="AD129" i="9"/>
  <c r="AE122" i="9"/>
  <c r="V124" i="9"/>
  <c r="V125" i="9" s="1"/>
  <c r="V126" i="9" s="1"/>
  <c r="V127" i="9" s="1"/>
  <c r="V128" i="9" s="1"/>
  <c r="V129" i="9" s="1"/>
  <c r="V130" i="9" s="1"/>
  <c r="V131" i="9" s="1"/>
  <c r="V132" i="9" s="1"/>
  <c r="V133" i="9" s="1"/>
  <c r="V134" i="9" s="1"/>
  <c r="V135" i="9" s="1"/>
  <c r="W123" i="9"/>
  <c r="G131" i="9"/>
  <c r="E132" i="9"/>
  <c r="F141" i="9"/>
  <c r="AM122" i="9"/>
  <c r="AK123" i="9"/>
  <c r="E124" i="9"/>
  <c r="G123" i="9"/>
  <c r="M124" i="9"/>
  <c r="O123" i="9"/>
  <c r="G130" i="9"/>
  <c r="AE123" i="9"/>
  <c r="AC124" i="9"/>
  <c r="AG228" i="8"/>
  <c r="AF228" i="8"/>
  <c r="R229" i="8"/>
  <c r="Q229" i="8"/>
  <c r="V136" i="9" l="1"/>
  <c r="V137" i="9" s="1"/>
  <c r="V138" i="9" s="1"/>
  <c r="V139" i="9" s="1"/>
  <c r="V140" i="9" s="1"/>
  <c r="V141" i="9" s="1"/>
  <c r="V142" i="9" s="1"/>
  <c r="V143" i="9" s="1"/>
  <c r="V144" i="9" s="1"/>
  <c r="V145" i="9" s="1"/>
  <c r="V146" i="9" s="1"/>
  <c r="V147" i="9" s="1"/>
  <c r="V148" i="9" s="1"/>
  <c r="V149" i="9" s="1"/>
  <c r="V150" i="9" s="1"/>
  <c r="V151" i="9" s="1"/>
  <c r="AU129" i="9"/>
  <c r="AS130" i="9"/>
  <c r="AD130" i="9"/>
  <c r="W124" i="9"/>
  <c r="M125" i="9"/>
  <c r="O124" i="9"/>
  <c r="W125" i="9"/>
  <c r="F142" i="9"/>
  <c r="G132" i="9"/>
  <c r="E133" i="9"/>
  <c r="AE124" i="9"/>
  <c r="AC125" i="9"/>
  <c r="E125" i="9"/>
  <c r="G124" i="9"/>
  <c r="AM123" i="9"/>
  <c r="AK124" i="9"/>
  <c r="AJ83" i="9"/>
  <c r="AJ84" i="9" s="1"/>
  <c r="AJ85" i="9" s="1"/>
  <c r="AJ86" i="9" s="1"/>
  <c r="AJ87" i="9" s="1"/>
  <c r="AJ88" i="9" s="1"/>
  <c r="AJ89" i="9" s="1"/>
  <c r="AJ90" i="9" s="1"/>
  <c r="AJ91" i="9" s="1"/>
  <c r="AJ92" i="9" s="1"/>
  <c r="AJ93" i="9" s="1"/>
  <c r="AJ94" i="9" s="1"/>
  <c r="AJ95" i="9" s="1"/>
  <c r="AJ96" i="9" s="1"/>
  <c r="AJ97" i="9" s="1"/>
  <c r="AJ98" i="9" s="1"/>
  <c r="AJ99" i="9" s="1"/>
  <c r="AJ100" i="9" s="1"/>
  <c r="AJ101" i="9" s="1"/>
  <c r="AJ102" i="9" s="1"/>
  <c r="AS131" i="9" l="1"/>
  <c r="AU130" i="9"/>
  <c r="AD131" i="9"/>
  <c r="AE125" i="9"/>
  <c r="AC126" i="9"/>
  <c r="W126" i="9"/>
  <c r="AM124" i="9"/>
  <c r="AK125" i="9"/>
  <c r="F143" i="9"/>
  <c r="G133" i="9"/>
  <c r="E134" i="9"/>
  <c r="E126" i="9"/>
  <c r="G125" i="9"/>
  <c r="M126" i="9"/>
  <c r="O125" i="9"/>
  <c r="AU131" i="9" l="1"/>
  <c r="AS132" i="9"/>
  <c r="AD132" i="9"/>
  <c r="G126" i="9"/>
  <c r="E127" i="9"/>
  <c r="G127" i="9" s="1"/>
  <c r="F144" i="9"/>
  <c r="G134" i="9"/>
  <c r="E135" i="9"/>
  <c r="AM125" i="9"/>
  <c r="AK126" i="9"/>
  <c r="W127" i="9"/>
  <c r="M127" i="9"/>
  <c r="O126" i="9"/>
  <c r="AE126" i="9"/>
  <c r="AC127" i="9"/>
  <c r="AI113" i="9"/>
  <c r="AH113" i="9"/>
  <c r="AK90" i="9"/>
  <c r="AL82" i="9"/>
  <c r="AL83" i="9" s="1"/>
  <c r="AL84" i="9" s="1"/>
  <c r="AL85" i="9" s="1"/>
  <c r="AL86" i="9" s="1"/>
  <c r="AL87" i="9" s="1"/>
  <c r="AL88" i="9" s="1"/>
  <c r="AL89" i="9" s="1"/>
  <c r="AL90" i="9" s="1"/>
  <c r="AL91" i="9" s="1"/>
  <c r="AL92" i="9" s="1"/>
  <c r="AL93" i="9" s="1"/>
  <c r="AL94" i="9" s="1"/>
  <c r="AL95" i="9" s="1"/>
  <c r="AL96" i="9" s="1"/>
  <c r="AL97" i="9" s="1"/>
  <c r="AL98" i="9" s="1"/>
  <c r="AL99" i="9" s="1"/>
  <c r="AL100" i="9" s="1"/>
  <c r="AL101" i="9" s="1"/>
  <c r="AL102" i="9" s="1"/>
  <c r="AL103" i="9" s="1"/>
  <c r="AL104" i="9" s="1"/>
  <c r="AL105" i="9" s="1"/>
  <c r="AL106" i="9" s="1"/>
  <c r="AL107" i="9" s="1"/>
  <c r="AL108" i="9" s="1"/>
  <c r="AL109" i="9" s="1"/>
  <c r="AL110" i="9" s="1"/>
  <c r="AL111" i="9" s="1"/>
  <c r="AL112" i="9" s="1"/>
  <c r="AK82" i="9"/>
  <c r="AK83" i="9" s="1"/>
  <c r="AK84" i="9" s="1"/>
  <c r="AK85" i="9" s="1"/>
  <c r="AK86" i="9" s="1"/>
  <c r="AA113" i="9"/>
  <c r="Z113" i="9"/>
  <c r="AD90" i="9"/>
  <c r="AD91" i="9" s="1"/>
  <c r="AD92" i="9" s="1"/>
  <c r="AD93" i="9" s="1"/>
  <c r="AD94" i="9" s="1"/>
  <c r="AD95" i="9" s="1"/>
  <c r="AD96" i="9" s="1"/>
  <c r="AD97" i="9" s="1"/>
  <c r="AD98" i="9" s="1"/>
  <c r="AD99" i="9" s="1"/>
  <c r="AD100" i="9" s="1"/>
  <c r="AD101" i="9" s="1"/>
  <c r="AD102" i="9" s="1"/>
  <c r="AD103" i="9" s="1"/>
  <c r="AD104" i="9" s="1"/>
  <c r="AD105" i="9" s="1"/>
  <c r="AD106" i="9" s="1"/>
  <c r="AD107" i="9" s="1"/>
  <c r="AD108" i="9" s="1"/>
  <c r="AD109" i="9" s="1"/>
  <c r="AD110" i="9" s="1"/>
  <c r="AD111" i="9" s="1"/>
  <c r="AD112" i="9" s="1"/>
  <c r="AD113" i="9" s="1"/>
  <c r="AC90" i="9"/>
  <c r="AC91" i="9" s="1"/>
  <c r="AC92" i="9" s="1"/>
  <c r="AE89" i="9"/>
  <c r="AD82" i="9"/>
  <c r="AD83" i="9" s="1"/>
  <c r="AC82" i="9"/>
  <c r="AC83" i="9" s="1"/>
  <c r="AC84" i="9" s="1"/>
  <c r="AC85" i="9" s="1"/>
  <c r="AC86" i="9" s="1"/>
  <c r="V82" i="9"/>
  <c r="V83" i="9" s="1"/>
  <c r="V84" i="9" s="1"/>
  <c r="V85" i="9" s="1"/>
  <c r="V86" i="9" s="1"/>
  <c r="V87" i="9" s="1"/>
  <c r="V88" i="9" s="1"/>
  <c r="V89" i="9" s="1"/>
  <c r="V90" i="9" s="1"/>
  <c r="V91" i="9" s="1"/>
  <c r="V92" i="9" s="1"/>
  <c r="V93" i="9" s="1"/>
  <c r="V94" i="9" s="1"/>
  <c r="V95" i="9" s="1"/>
  <c r="V96" i="9" s="1"/>
  <c r="V97" i="9" s="1"/>
  <c r="V98" i="9" s="1"/>
  <c r="V99" i="9" s="1"/>
  <c r="V100" i="9" s="1"/>
  <c r="V101" i="9" s="1"/>
  <c r="V102" i="9" s="1"/>
  <c r="V103" i="9" s="1"/>
  <c r="V104" i="9" s="1"/>
  <c r="V105" i="9" s="1"/>
  <c r="V106" i="9" s="1"/>
  <c r="V107" i="9" s="1"/>
  <c r="V108" i="9" s="1"/>
  <c r="V109" i="9" s="1"/>
  <c r="V110" i="9" s="1"/>
  <c r="V111" i="9" s="1"/>
  <c r="V112" i="9" s="1"/>
  <c r="U82" i="9"/>
  <c r="U83" i="9" s="1"/>
  <c r="AS133" i="9" l="1"/>
  <c r="AU132" i="9"/>
  <c r="AM90" i="9"/>
  <c r="AE127" i="9"/>
  <c r="AC128" i="9"/>
  <c r="AD133" i="9"/>
  <c r="W83" i="9"/>
  <c r="U84" i="9"/>
  <c r="U85" i="9" s="1"/>
  <c r="W85" i="9" s="1"/>
  <c r="W82" i="9"/>
  <c r="AM89" i="9"/>
  <c r="W128" i="9"/>
  <c r="F145" i="9"/>
  <c r="AM126" i="9"/>
  <c r="AK127" i="9"/>
  <c r="M128" i="9"/>
  <c r="O127" i="9"/>
  <c r="G135" i="9"/>
  <c r="E136" i="9"/>
  <c r="AK91" i="9"/>
  <c r="AK92" i="9" s="1"/>
  <c r="AM92" i="9" s="1"/>
  <c r="AE90" i="9"/>
  <c r="AK87" i="9"/>
  <c r="AM83" i="9"/>
  <c r="AM82" i="9"/>
  <c r="AC87" i="9"/>
  <c r="AC93" i="9"/>
  <c r="AE92" i="9"/>
  <c r="AD84" i="9"/>
  <c r="AD85" i="9" s="1"/>
  <c r="AD86" i="9" s="1"/>
  <c r="AD87" i="9" s="1"/>
  <c r="AD88" i="9" s="1"/>
  <c r="AE83" i="9"/>
  <c r="AE82" i="9"/>
  <c r="AE91" i="9"/>
  <c r="AU133" i="9" l="1"/>
  <c r="AS134" i="9"/>
  <c r="W84" i="9"/>
  <c r="U86" i="9"/>
  <c r="W86" i="9" s="1"/>
  <c r="AM127" i="9"/>
  <c r="AK128" i="9"/>
  <c r="AC129" i="9"/>
  <c r="AE128" i="9"/>
  <c r="AD134" i="9"/>
  <c r="G136" i="9"/>
  <c r="E137" i="9"/>
  <c r="W129" i="9"/>
  <c r="O128" i="9"/>
  <c r="M129" i="9"/>
  <c r="F146" i="9"/>
  <c r="AM91" i="9"/>
  <c r="AK93" i="9"/>
  <c r="AK94" i="9" s="1"/>
  <c r="AE86" i="9"/>
  <c r="AK88" i="9"/>
  <c r="AM88" i="9" s="1"/>
  <c r="AM87" i="9"/>
  <c r="AM85" i="9"/>
  <c r="AM86" i="9"/>
  <c r="AM84" i="9"/>
  <c r="AC88" i="9"/>
  <c r="AE88" i="9" s="1"/>
  <c r="AE87" i="9"/>
  <c r="AE85" i="9"/>
  <c r="AE84" i="9"/>
  <c r="AC94" i="9"/>
  <c r="AE93" i="9"/>
  <c r="U87" i="9"/>
  <c r="N82" i="9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N102" i="9" s="1"/>
  <c r="N103" i="9" s="1"/>
  <c r="N104" i="9" s="1"/>
  <c r="N105" i="9" s="1"/>
  <c r="N106" i="9" s="1"/>
  <c r="N107" i="9" s="1"/>
  <c r="N108" i="9" s="1"/>
  <c r="N109" i="9" s="1"/>
  <c r="N110" i="9" s="1"/>
  <c r="N111" i="9" s="1"/>
  <c r="N112" i="9" s="1"/>
  <c r="M82" i="9"/>
  <c r="M83" i="9" s="1"/>
  <c r="M84" i="9" s="1"/>
  <c r="AS135" i="9" l="1"/>
  <c r="AU134" i="9"/>
  <c r="AK129" i="9"/>
  <c r="AM128" i="9"/>
  <c r="AC130" i="9"/>
  <c r="AE129" i="9"/>
  <c r="AD135" i="9"/>
  <c r="AD136" i="9" s="1"/>
  <c r="F147" i="9"/>
  <c r="W130" i="9"/>
  <c r="O129" i="9"/>
  <c r="M130" i="9"/>
  <c r="G137" i="9"/>
  <c r="E138" i="9"/>
  <c r="AM93" i="9"/>
  <c r="AM94" i="9"/>
  <c r="AK95" i="9"/>
  <c r="AE94" i="9"/>
  <c r="AC95" i="9"/>
  <c r="W87" i="9"/>
  <c r="U88" i="9"/>
  <c r="O82" i="9"/>
  <c r="M85" i="9"/>
  <c r="O84" i="9"/>
  <c r="O83" i="9"/>
  <c r="AF198" i="8"/>
  <c r="AB229" i="8"/>
  <c r="AA229" i="8"/>
  <c r="W229" i="8"/>
  <c r="V229" i="8"/>
  <c r="H229" i="8"/>
  <c r="G229" i="8"/>
  <c r="AG227" i="8"/>
  <c r="AF227" i="8"/>
  <c r="AG226" i="8"/>
  <c r="AF226" i="8"/>
  <c r="AG225" i="8"/>
  <c r="AF225" i="8"/>
  <c r="AG224" i="8"/>
  <c r="AF224" i="8"/>
  <c r="AG223" i="8"/>
  <c r="AF223" i="8"/>
  <c r="AG222" i="8"/>
  <c r="AF222" i="8"/>
  <c r="AG221" i="8"/>
  <c r="AF221" i="8"/>
  <c r="AG220" i="8"/>
  <c r="AF220" i="8"/>
  <c r="AG219" i="8"/>
  <c r="AF219" i="8"/>
  <c r="AG218" i="8"/>
  <c r="AF218" i="8"/>
  <c r="AG217" i="8"/>
  <c r="AF217" i="8"/>
  <c r="AG216" i="8"/>
  <c r="AF216" i="8"/>
  <c r="X216" i="8"/>
  <c r="X217" i="8" s="1"/>
  <c r="X218" i="8" s="1"/>
  <c r="X219" i="8" s="1"/>
  <c r="X220" i="8" s="1"/>
  <c r="X221" i="8" s="1"/>
  <c r="X222" i="8" s="1"/>
  <c r="X223" i="8" s="1"/>
  <c r="X224" i="8" s="1"/>
  <c r="X225" i="8" s="1"/>
  <c r="X226" i="8" s="1"/>
  <c r="X227" i="8" s="1"/>
  <c r="X228" i="8" s="1"/>
  <c r="AG215" i="8"/>
  <c r="AF215" i="8"/>
  <c r="AG214" i="8"/>
  <c r="AF214" i="8"/>
  <c r="AG213" i="8"/>
  <c r="AF213" i="8"/>
  <c r="AG212" i="8"/>
  <c r="AF212" i="8"/>
  <c r="AG211" i="8"/>
  <c r="AF211" i="8"/>
  <c r="AG210" i="8"/>
  <c r="AF210" i="8"/>
  <c r="AG209" i="8"/>
  <c r="AF209" i="8"/>
  <c r="AG208" i="8"/>
  <c r="AF208" i="8"/>
  <c r="AG207" i="8"/>
  <c r="AF207" i="8"/>
  <c r="AG206" i="8"/>
  <c r="AF206" i="8"/>
  <c r="AG205" i="8"/>
  <c r="AF205" i="8"/>
  <c r="AG204" i="8"/>
  <c r="AF204" i="8"/>
  <c r="AG203" i="8"/>
  <c r="AF203" i="8"/>
  <c r="AG202" i="8"/>
  <c r="AF202" i="8"/>
  <c r="AG201" i="8"/>
  <c r="AF201" i="8"/>
  <c r="AG200" i="8"/>
  <c r="AF200" i="8"/>
  <c r="AG199" i="8"/>
  <c r="AF199" i="8"/>
  <c r="AG198" i="8"/>
  <c r="AC198" i="8"/>
  <c r="AC199" i="8" s="1"/>
  <c r="AC200" i="8" s="1"/>
  <c r="AC201" i="8" s="1"/>
  <c r="AC202" i="8" s="1"/>
  <c r="AC203" i="8" s="1"/>
  <c r="AC204" i="8" s="1"/>
  <c r="AC205" i="8" s="1"/>
  <c r="AC206" i="8" s="1"/>
  <c r="AC207" i="8" s="1"/>
  <c r="AC208" i="8" s="1"/>
  <c r="AC209" i="8" s="1"/>
  <c r="AC210" i="8" s="1"/>
  <c r="AC211" i="8" s="1"/>
  <c r="AC212" i="8" s="1"/>
  <c r="AC213" i="8" s="1"/>
  <c r="AC214" i="8" s="1"/>
  <c r="AC215" i="8" s="1"/>
  <c r="AC216" i="8" s="1"/>
  <c r="AC217" i="8" s="1"/>
  <c r="AC218" i="8" s="1"/>
  <c r="AC219" i="8" s="1"/>
  <c r="AC220" i="8" s="1"/>
  <c r="AC221" i="8" s="1"/>
  <c r="AC222" i="8" s="1"/>
  <c r="AC223" i="8" s="1"/>
  <c r="AC224" i="8" s="1"/>
  <c r="AC225" i="8" s="1"/>
  <c r="AC226" i="8" s="1"/>
  <c r="AC227" i="8" s="1"/>
  <c r="AC228" i="8" s="1"/>
  <c r="X198" i="8"/>
  <c r="X199" i="8" s="1"/>
  <c r="X200" i="8" s="1"/>
  <c r="X201" i="8" s="1"/>
  <c r="X202" i="8" s="1"/>
  <c r="X203" i="8" s="1"/>
  <c r="X204" i="8" s="1"/>
  <c r="X205" i="8" s="1"/>
  <c r="X206" i="8" s="1"/>
  <c r="X207" i="8" s="1"/>
  <c r="X208" i="8" s="1"/>
  <c r="X209" i="8" s="1"/>
  <c r="X210" i="8" s="1"/>
  <c r="X211" i="8" s="1"/>
  <c r="X212" i="8" s="1"/>
  <c r="X213" i="8" s="1"/>
  <c r="X214" i="8" s="1"/>
  <c r="X215" i="8" s="1"/>
  <c r="S198" i="8"/>
  <c r="S199" i="8" s="1"/>
  <c r="S200" i="8" s="1"/>
  <c r="S201" i="8" s="1"/>
  <c r="S202" i="8" s="1"/>
  <c r="S203" i="8" s="1"/>
  <c r="S204" i="8" s="1"/>
  <c r="S205" i="8" s="1"/>
  <c r="S206" i="8" s="1"/>
  <c r="S207" i="8" s="1"/>
  <c r="S208" i="8" s="1"/>
  <c r="S209" i="8" s="1"/>
  <c r="S210" i="8" s="1"/>
  <c r="S211" i="8" s="1"/>
  <c r="S212" i="8" s="1"/>
  <c r="S213" i="8" s="1"/>
  <c r="S214" i="8" s="1"/>
  <c r="S215" i="8" s="1"/>
  <c r="S216" i="8" s="1"/>
  <c r="S217" i="8" s="1"/>
  <c r="S218" i="8" s="1"/>
  <c r="S219" i="8" s="1"/>
  <c r="S220" i="8" s="1"/>
  <c r="S221" i="8" s="1"/>
  <c r="S222" i="8" s="1"/>
  <c r="S223" i="8" s="1"/>
  <c r="S224" i="8" s="1"/>
  <c r="S225" i="8" s="1"/>
  <c r="S226" i="8" s="1"/>
  <c r="S227" i="8" s="1"/>
  <c r="S228" i="8" s="1"/>
  <c r="N198" i="8"/>
  <c r="N199" i="8" s="1"/>
  <c r="N200" i="8" s="1"/>
  <c r="N201" i="8" s="1"/>
  <c r="N202" i="8" s="1"/>
  <c r="N203" i="8" s="1"/>
  <c r="N204" i="8" s="1"/>
  <c r="N205" i="8" s="1"/>
  <c r="N206" i="8" s="1"/>
  <c r="N207" i="8" s="1"/>
  <c r="N208" i="8" s="1"/>
  <c r="N209" i="8" s="1"/>
  <c r="N210" i="8" s="1"/>
  <c r="N211" i="8" s="1"/>
  <c r="N212" i="8" s="1"/>
  <c r="N213" i="8" s="1"/>
  <c r="N214" i="8" s="1"/>
  <c r="N215" i="8" s="1"/>
  <c r="N216" i="8" s="1"/>
  <c r="N217" i="8" s="1"/>
  <c r="N218" i="8" s="1"/>
  <c r="N219" i="8" s="1"/>
  <c r="N220" i="8" s="1"/>
  <c r="N221" i="8" s="1"/>
  <c r="N222" i="8" s="1"/>
  <c r="N223" i="8" s="1"/>
  <c r="N224" i="8" s="1"/>
  <c r="N225" i="8" s="1"/>
  <c r="N226" i="8" s="1"/>
  <c r="N227" i="8" s="1"/>
  <c r="N228" i="8" s="1"/>
  <c r="I198" i="8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D198" i="8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210" i="8" s="1"/>
  <c r="D211" i="8" s="1"/>
  <c r="D212" i="8" s="1"/>
  <c r="D213" i="8" s="1"/>
  <c r="D214" i="8" s="1"/>
  <c r="D215" i="8" s="1"/>
  <c r="D216" i="8" s="1"/>
  <c r="D217" i="8" s="1"/>
  <c r="D218" i="8" s="1"/>
  <c r="D219" i="8" s="1"/>
  <c r="D220" i="8" s="1"/>
  <c r="D221" i="8" s="1"/>
  <c r="D222" i="8" s="1"/>
  <c r="D223" i="8" s="1"/>
  <c r="D224" i="8" s="1"/>
  <c r="D225" i="8" s="1"/>
  <c r="D226" i="8" s="1"/>
  <c r="D227" i="8" s="1"/>
  <c r="D228" i="8" s="1"/>
  <c r="AG196" i="8"/>
  <c r="AU135" i="9" l="1"/>
  <c r="AS136" i="9"/>
  <c r="AK130" i="9"/>
  <c r="AM129" i="9"/>
  <c r="AC131" i="9"/>
  <c r="AE130" i="9"/>
  <c r="W131" i="9"/>
  <c r="F148" i="9"/>
  <c r="O130" i="9"/>
  <c r="M131" i="9"/>
  <c r="G138" i="9"/>
  <c r="E139" i="9"/>
  <c r="AK96" i="9"/>
  <c r="AM95" i="9"/>
  <c r="AC96" i="9"/>
  <c r="AE95" i="9"/>
  <c r="U89" i="9"/>
  <c r="W88" i="9"/>
  <c r="O85" i="9"/>
  <c r="M86" i="9"/>
  <c r="AF229" i="8"/>
  <c r="AH198" i="8"/>
  <c r="AH199" i="8" s="1"/>
  <c r="AH200" i="8" s="1"/>
  <c r="AH201" i="8" s="1"/>
  <c r="AH202" i="8" s="1"/>
  <c r="AH203" i="8" s="1"/>
  <c r="AH204" i="8" s="1"/>
  <c r="AH205" i="8" s="1"/>
  <c r="AH206" i="8" s="1"/>
  <c r="AH207" i="8" s="1"/>
  <c r="AH208" i="8" s="1"/>
  <c r="AH209" i="8" s="1"/>
  <c r="AH210" i="8" s="1"/>
  <c r="AH211" i="8" s="1"/>
  <c r="AH212" i="8" s="1"/>
  <c r="AH213" i="8" s="1"/>
  <c r="AH214" i="8" s="1"/>
  <c r="AH215" i="8" s="1"/>
  <c r="AH216" i="8" s="1"/>
  <c r="AH217" i="8" s="1"/>
  <c r="AH218" i="8" s="1"/>
  <c r="AH219" i="8" s="1"/>
  <c r="AH220" i="8" s="1"/>
  <c r="AH221" i="8" s="1"/>
  <c r="AH222" i="8" s="1"/>
  <c r="AH223" i="8" s="1"/>
  <c r="AH224" i="8" s="1"/>
  <c r="AH225" i="8" s="1"/>
  <c r="AH226" i="8" s="1"/>
  <c r="AH227" i="8" s="1"/>
  <c r="AH228" i="8" s="1"/>
  <c r="AG229" i="8"/>
  <c r="X178" i="8"/>
  <c r="G139" i="9" l="1"/>
  <c r="E140" i="9"/>
  <c r="AS137" i="9"/>
  <c r="AU136" i="9"/>
  <c r="AK131" i="9"/>
  <c r="AM130" i="9"/>
  <c r="AC132" i="9"/>
  <c r="AE131" i="9"/>
  <c r="AD137" i="9"/>
  <c r="F149" i="9"/>
  <c r="O131" i="9"/>
  <c r="M132" i="9"/>
  <c r="W132" i="9"/>
  <c r="AK97" i="9"/>
  <c r="AM96" i="9"/>
  <c r="AC97" i="9"/>
  <c r="AE96" i="9"/>
  <c r="U90" i="9"/>
  <c r="W89" i="9"/>
  <c r="M87" i="9"/>
  <c r="M88" i="9" s="1"/>
  <c r="M89" i="9" s="1"/>
  <c r="O86" i="9"/>
  <c r="K113" i="9"/>
  <c r="J113" i="9"/>
  <c r="C113" i="9"/>
  <c r="B113" i="9"/>
  <c r="F90" i="9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E90" i="9"/>
  <c r="E91" i="9" s="1"/>
  <c r="G89" i="9"/>
  <c r="F82" i="9"/>
  <c r="E82" i="9"/>
  <c r="E83" i="9" s="1"/>
  <c r="E84" i="9" s="1"/>
  <c r="D160" i="8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I160" i="8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60" i="8"/>
  <c r="AA190" i="8"/>
  <c r="W190" i="8"/>
  <c r="V190" i="8"/>
  <c r="R190" i="8"/>
  <c r="Q190" i="8"/>
  <c r="M190" i="8"/>
  <c r="L190" i="8"/>
  <c r="H190" i="8"/>
  <c r="G190" i="8"/>
  <c r="C190" i="8"/>
  <c r="B190" i="8"/>
  <c r="AG158" i="8"/>
  <c r="AC160" i="8"/>
  <c r="AC161" i="8" s="1"/>
  <c r="AC162" i="8" s="1"/>
  <c r="AC163" i="8" s="1"/>
  <c r="AC164" i="8" s="1"/>
  <c r="AC165" i="8" s="1"/>
  <c r="AC166" i="8" s="1"/>
  <c r="AC167" i="8" s="1"/>
  <c r="AC168" i="8" s="1"/>
  <c r="AC169" i="8" s="1"/>
  <c r="AC170" i="8" s="1"/>
  <c r="AC171" i="8" s="1"/>
  <c r="AC172" i="8" s="1"/>
  <c r="AC173" i="8" s="1"/>
  <c r="AC174" i="8" s="1"/>
  <c r="AC175" i="8" s="1"/>
  <c r="AC176" i="8" s="1"/>
  <c r="AC177" i="8" s="1"/>
  <c r="AC178" i="8" s="1"/>
  <c r="AC179" i="8" s="1"/>
  <c r="AC180" i="8" s="1"/>
  <c r="AC181" i="8" s="1"/>
  <c r="AC182" i="8" s="1"/>
  <c r="AC183" i="8" s="1"/>
  <c r="AC184" i="8" s="1"/>
  <c r="AC185" i="8" s="1"/>
  <c r="AC186" i="8" s="1"/>
  <c r="AC187" i="8" s="1"/>
  <c r="AC188" i="8" s="1"/>
  <c r="AC189" i="8" s="1"/>
  <c r="X160" i="8"/>
  <c r="X161" i="8" s="1"/>
  <c r="S160" i="8"/>
  <c r="S161" i="8" s="1"/>
  <c r="S162" i="8" s="1"/>
  <c r="S163" i="8" s="1"/>
  <c r="S164" i="8" s="1"/>
  <c r="S165" i="8" s="1"/>
  <c r="S166" i="8" s="1"/>
  <c r="S167" i="8" s="1"/>
  <c r="S168" i="8" s="1"/>
  <c r="S169" i="8" s="1"/>
  <c r="S170" i="8" s="1"/>
  <c r="S171" i="8" s="1"/>
  <c r="S172" i="8" s="1"/>
  <c r="S173" i="8" s="1"/>
  <c r="S174" i="8" s="1"/>
  <c r="S175" i="8" s="1"/>
  <c r="S176" i="8" s="1"/>
  <c r="S177" i="8" s="1"/>
  <c r="S178" i="8" s="1"/>
  <c r="S179" i="8" s="1"/>
  <c r="S180" i="8" s="1"/>
  <c r="S181" i="8" s="1"/>
  <c r="S182" i="8" s="1"/>
  <c r="S183" i="8" s="1"/>
  <c r="S184" i="8" s="1"/>
  <c r="S185" i="8" s="1"/>
  <c r="S186" i="8" s="1"/>
  <c r="S187" i="8" s="1"/>
  <c r="S188" i="8" s="1"/>
  <c r="S189" i="8" s="1"/>
  <c r="N160" i="8"/>
  <c r="N161" i="8" s="1"/>
  <c r="N162" i="8" s="1"/>
  <c r="N163" i="8" s="1"/>
  <c r="N164" i="8" s="1"/>
  <c r="N165" i="8" s="1"/>
  <c r="N166" i="8" s="1"/>
  <c r="N167" i="8" s="1"/>
  <c r="N168" i="8" s="1"/>
  <c r="N169" i="8" s="1"/>
  <c r="N170" i="8" s="1"/>
  <c r="N171" i="8" s="1"/>
  <c r="N172" i="8" s="1"/>
  <c r="N173" i="8" s="1"/>
  <c r="N174" i="8" s="1"/>
  <c r="N175" i="8" s="1"/>
  <c r="N176" i="8" s="1"/>
  <c r="N177" i="8" s="1"/>
  <c r="N178" i="8" s="1"/>
  <c r="N179" i="8" s="1"/>
  <c r="N180" i="8" s="1"/>
  <c r="N181" i="8" s="1"/>
  <c r="N182" i="8" s="1"/>
  <c r="N183" i="8" s="1"/>
  <c r="N184" i="8" s="1"/>
  <c r="N185" i="8" s="1"/>
  <c r="N186" i="8" s="1"/>
  <c r="N187" i="8" s="1"/>
  <c r="N188" i="8" s="1"/>
  <c r="N189" i="8" s="1"/>
  <c r="E141" i="9" l="1"/>
  <c r="G140" i="9"/>
  <c r="AU137" i="9"/>
  <c r="AS138" i="9"/>
  <c r="AK132" i="9"/>
  <c r="AM131" i="9"/>
  <c r="AC133" i="9"/>
  <c r="AE132" i="9"/>
  <c r="AD138" i="9"/>
  <c r="O132" i="9"/>
  <c r="M133" i="9"/>
  <c r="W133" i="9"/>
  <c r="F150" i="9"/>
  <c r="AM97" i="9"/>
  <c r="AK98" i="9"/>
  <c r="AC98" i="9"/>
  <c r="AE97" i="9"/>
  <c r="U91" i="9"/>
  <c r="W90" i="9"/>
  <c r="M90" i="9"/>
  <c r="O89" i="9"/>
  <c r="O88" i="9"/>
  <c r="O87" i="9"/>
  <c r="X162" i="8"/>
  <c r="X163" i="8" s="1"/>
  <c r="X164" i="8" s="1"/>
  <c r="X165" i="8" s="1"/>
  <c r="X166" i="8" s="1"/>
  <c r="X167" i="8" s="1"/>
  <c r="X168" i="8" s="1"/>
  <c r="X169" i="8" s="1"/>
  <c r="X170" i="8" s="1"/>
  <c r="X171" i="8" s="1"/>
  <c r="X172" i="8" s="1"/>
  <c r="X173" i="8" s="1"/>
  <c r="X174" i="8" s="1"/>
  <c r="X175" i="8" s="1"/>
  <c r="X176" i="8" s="1"/>
  <c r="X177" i="8" s="1"/>
  <c r="X179" i="8" s="1"/>
  <c r="X180" i="8" s="1"/>
  <c r="X181" i="8" s="1"/>
  <c r="X182" i="8" s="1"/>
  <c r="X183" i="8" s="1"/>
  <c r="X184" i="8" s="1"/>
  <c r="X185" i="8" s="1"/>
  <c r="X186" i="8" s="1"/>
  <c r="X187" i="8" s="1"/>
  <c r="X188" i="8" s="1"/>
  <c r="X189" i="8" s="1"/>
  <c r="F110" i="9"/>
  <c r="AG190" i="8"/>
  <c r="G90" i="9"/>
  <c r="G82" i="9"/>
  <c r="F83" i="9"/>
  <c r="F84" i="9" s="1"/>
  <c r="F85" i="9" s="1"/>
  <c r="F86" i="9" s="1"/>
  <c r="F87" i="9" s="1"/>
  <c r="F88" i="9" s="1"/>
  <c r="G91" i="9"/>
  <c r="E92" i="9"/>
  <c r="AF190" i="8"/>
  <c r="AH160" i="8"/>
  <c r="AH161" i="8" s="1"/>
  <c r="AH162" i="8" s="1"/>
  <c r="AH163" i="8" s="1"/>
  <c r="AH164" i="8" s="1"/>
  <c r="AH165" i="8" s="1"/>
  <c r="AH166" i="8" s="1"/>
  <c r="AH167" i="8" s="1"/>
  <c r="AH168" i="8" s="1"/>
  <c r="AH169" i="8" s="1"/>
  <c r="AH170" i="8" s="1"/>
  <c r="AH171" i="8" s="1"/>
  <c r="AH172" i="8" s="1"/>
  <c r="AH173" i="8" s="1"/>
  <c r="AH174" i="8" s="1"/>
  <c r="AH175" i="8" s="1"/>
  <c r="AH176" i="8" s="1"/>
  <c r="AH177" i="8" s="1"/>
  <c r="AH178" i="8" s="1"/>
  <c r="AH179" i="8" s="1"/>
  <c r="AH180" i="8" s="1"/>
  <c r="AH181" i="8" s="1"/>
  <c r="AH182" i="8" s="1"/>
  <c r="AH183" i="8" s="1"/>
  <c r="AH184" i="8" s="1"/>
  <c r="AH185" i="8" s="1"/>
  <c r="AH186" i="8" s="1"/>
  <c r="AH187" i="8" s="1"/>
  <c r="AH188" i="8" s="1"/>
  <c r="AH189" i="8" s="1"/>
  <c r="AB190" i="8"/>
  <c r="E142" i="9" l="1"/>
  <c r="G141" i="9"/>
  <c r="AS139" i="9"/>
  <c r="AU138" i="9"/>
  <c r="AK133" i="9"/>
  <c r="AM132" i="9"/>
  <c r="AC134" i="9"/>
  <c r="AE133" i="9"/>
  <c r="AD139" i="9"/>
  <c r="W134" i="9"/>
  <c r="O133" i="9"/>
  <c r="M134" i="9"/>
  <c r="F151" i="9"/>
  <c r="AK99" i="9"/>
  <c r="AM98" i="9"/>
  <c r="AC99" i="9"/>
  <c r="AE98" i="9"/>
  <c r="U92" i="9"/>
  <c r="W91" i="9"/>
  <c r="M91" i="9"/>
  <c r="O90" i="9"/>
  <c r="F111" i="9"/>
  <c r="G84" i="9"/>
  <c r="E85" i="9"/>
  <c r="E93" i="9"/>
  <c r="G92" i="9"/>
  <c r="G83" i="9"/>
  <c r="X99" i="8"/>
  <c r="X100" i="8" s="1"/>
  <c r="X101" i="8" s="1"/>
  <c r="X102" i="8" s="1"/>
  <c r="X103" i="8" s="1"/>
  <c r="X104" i="8" s="1"/>
  <c r="X105" i="8" s="1"/>
  <c r="X106" i="8" s="1"/>
  <c r="X107" i="8" s="1"/>
  <c r="X108" i="8" s="1"/>
  <c r="X109" i="8" s="1"/>
  <c r="AG78" i="8"/>
  <c r="AG109" i="8"/>
  <c r="AG118" i="8"/>
  <c r="AG80" i="8"/>
  <c r="AF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E143" i="9" l="1"/>
  <c r="G142" i="9"/>
  <c r="AU139" i="9"/>
  <c r="AS140" i="9"/>
  <c r="AK134" i="9"/>
  <c r="AM133" i="9"/>
  <c r="AC135" i="9"/>
  <c r="AC136" i="9" s="1"/>
  <c r="AE134" i="9"/>
  <c r="AD140" i="9"/>
  <c r="W135" i="9"/>
  <c r="O134" i="9"/>
  <c r="M135" i="9"/>
  <c r="F152" i="9"/>
  <c r="AK100" i="9"/>
  <c r="AM99" i="9"/>
  <c r="AC100" i="9"/>
  <c r="AE99" i="9"/>
  <c r="U93" i="9"/>
  <c r="W92" i="9"/>
  <c r="M92" i="9"/>
  <c r="O91" i="9"/>
  <c r="F112" i="9"/>
  <c r="G93" i="9"/>
  <c r="E94" i="9"/>
  <c r="G85" i="9"/>
  <c r="E86" i="9"/>
  <c r="AB132" i="8"/>
  <c r="AA132" i="8"/>
  <c r="N81" i="8"/>
  <c r="N82" i="8" s="1"/>
  <c r="N83" i="8" s="1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7" i="8" s="1"/>
  <c r="N98" i="8" s="1"/>
  <c r="N99" i="8" s="1"/>
  <c r="N100" i="8" s="1"/>
  <c r="N101" i="8" s="1"/>
  <c r="N102" i="8" s="1"/>
  <c r="N103" i="8" s="1"/>
  <c r="N104" i="8" s="1"/>
  <c r="N105" i="8" s="1"/>
  <c r="N106" i="8" s="1"/>
  <c r="N107" i="8" s="1"/>
  <c r="N108" i="8" s="1"/>
  <c r="N109" i="8" s="1"/>
  <c r="I82" i="8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C151" i="8"/>
  <c r="B151" i="8"/>
  <c r="D120" i="8"/>
  <c r="D121" i="8" s="1"/>
  <c r="D122" i="8" s="1"/>
  <c r="D123" i="8" s="1"/>
  <c r="D124" i="8" s="1"/>
  <c r="D125" i="8" s="1"/>
  <c r="D126" i="8" s="1"/>
  <c r="D127" i="8" s="1"/>
  <c r="D128" i="8" s="1"/>
  <c r="D80" i="8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41" i="8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40" i="8"/>
  <c r="AH33" i="8"/>
  <c r="AG33" i="8"/>
  <c r="AF33" i="8"/>
  <c r="AH32" i="8"/>
  <c r="AG32" i="8"/>
  <c r="AF32" i="8"/>
  <c r="AH31" i="8"/>
  <c r="AG31" i="8"/>
  <c r="AF31" i="8"/>
  <c r="AH30" i="8"/>
  <c r="AG30" i="8"/>
  <c r="AF30" i="8"/>
  <c r="AH29" i="8"/>
  <c r="AG29" i="8"/>
  <c r="AF29" i="8"/>
  <c r="AH28" i="8"/>
  <c r="AG28" i="8"/>
  <c r="AF28" i="8"/>
  <c r="AH27" i="8"/>
  <c r="AG27" i="8"/>
  <c r="AF27" i="8"/>
  <c r="AH26" i="8"/>
  <c r="AG26" i="8"/>
  <c r="AF26" i="8"/>
  <c r="AH25" i="8"/>
  <c r="AG25" i="8"/>
  <c r="AF25" i="8"/>
  <c r="AH24" i="8"/>
  <c r="AG24" i="8"/>
  <c r="AF24" i="8"/>
  <c r="AH23" i="8"/>
  <c r="AG23" i="8"/>
  <c r="AF23" i="8"/>
  <c r="AH22" i="8"/>
  <c r="AG22" i="8"/>
  <c r="AF22" i="8"/>
  <c r="AH21" i="8"/>
  <c r="AG21" i="8"/>
  <c r="AF21" i="8"/>
  <c r="AH20" i="8"/>
  <c r="AG20" i="8"/>
  <c r="AF20" i="8"/>
  <c r="AH19" i="8"/>
  <c r="AG19" i="8"/>
  <c r="AF19" i="8"/>
  <c r="AH18" i="8"/>
  <c r="AG18" i="8"/>
  <c r="AF18" i="8"/>
  <c r="AH17" i="8"/>
  <c r="AG17" i="8"/>
  <c r="AF17" i="8"/>
  <c r="AH16" i="8"/>
  <c r="AG16" i="8"/>
  <c r="AF16" i="8"/>
  <c r="AH15" i="8"/>
  <c r="AG15" i="8"/>
  <c r="AF15" i="8"/>
  <c r="AH14" i="8"/>
  <c r="AG14" i="8"/>
  <c r="AF14" i="8"/>
  <c r="AH13" i="8"/>
  <c r="AG13" i="8"/>
  <c r="AF13" i="8"/>
  <c r="AH12" i="8"/>
  <c r="AG12" i="8"/>
  <c r="AF12" i="8"/>
  <c r="AH11" i="8"/>
  <c r="AG11" i="8"/>
  <c r="AF11" i="8"/>
  <c r="AH10" i="8"/>
  <c r="AG10" i="8"/>
  <c r="AF10" i="8"/>
  <c r="AH9" i="8"/>
  <c r="AG9" i="8"/>
  <c r="AF9" i="8"/>
  <c r="AH8" i="8"/>
  <c r="AG8" i="8"/>
  <c r="AF8" i="8"/>
  <c r="AH7" i="8"/>
  <c r="AG7" i="8"/>
  <c r="AF7" i="8"/>
  <c r="AH6" i="8"/>
  <c r="AG6" i="8"/>
  <c r="AF6" i="8"/>
  <c r="AH5" i="8"/>
  <c r="AG5" i="8"/>
  <c r="AF5" i="8"/>
  <c r="AH4" i="8"/>
  <c r="AG4" i="8"/>
  <c r="AF4" i="8"/>
  <c r="E144" i="9" l="1"/>
  <c r="G143" i="9"/>
  <c r="AS141" i="9"/>
  <c r="AU140" i="9"/>
  <c r="AK135" i="9"/>
  <c r="AM134" i="9"/>
  <c r="AE135" i="9"/>
  <c r="AD141" i="9"/>
  <c r="W136" i="9"/>
  <c r="O135" i="9"/>
  <c r="M136" i="9"/>
  <c r="AK101" i="9"/>
  <c r="AM100" i="9"/>
  <c r="AC101" i="9"/>
  <c r="AE100" i="9"/>
  <c r="U94" i="9"/>
  <c r="W93" i="9"/>
  <c r="M93" i="9"/>
  <c r="M94" i="9" s="1"/>
  <c r="O92" i="9"/>
  <c r="AH40" i="8"/>
  <c r="AH41" i="8" s="1"/>
  <c r="AH42" i="8" s="1"/>
  <c r="AH43" i="8" s="1"/>
  <c r="AH44" i="8" s="1"/>
  <c r="AH45" i="8" s="1"/>
  <c r="AH46" i="8" s="1"/>
  <c r="AH47" i="8" s="1"/>
  <c r="AH48" i="8" s="1"/>
  <c r="AH49" i="8" s="1"/>
  <c r="AH50" i="8" s="1"/>
  <c r="AH51" i="8" s="1"/>
  <c r="AH52" i="8" s="1"/>
  <c r="AH53" i="8" s="1"/>
  <c r="AH54" i="8" s="1"/>
  <c r="AH55" i="8" s="1"/>
  <c r="AH56" i="8" s="1"/>
  <c r="AH57" i="8" s="1"/>
  <c r="AH58" i="8" s="1"/>
  <c r="AH59" i="8" s="1"/>
  <c r="AH60" i="8" s="1"/>
  <c r="AH61" i="8" s="1"/>
  <c r="AH62" i="8" s="1"/>
  <c r="AH63" i="8" s="1"/>
  <c r="AH64" i="8" s="1"/>
  <c r="AH65" i="8" s="1"/>
  <c r="AH66" i="8" s="1"/>
  <c r="AH67" i="8" s="1"/>
  <c r="AH68" i="8" s="1"/>
  <c r="AH69" i="8" s="1"/>
  <c r="AH70" i="8" s="1"/>
  <c r="AH80" i="8" s="1"/>
  <c r="AH81" i="8" s="1"/>
  <c r="AH82" i="8" s="1"/>
  <c r="AH83" i="8" s="1"/>
  <c r="AH84" i="8" s="1"/>
  <c r="AH85" i="8" s="1"/>
  <c r="AH86" i="8" s="1"/>
  <c r="AH87" i="8" s="1"/>
  <c r="AH88" i="8" s="1"/>
  <c r="AH89" i="8" s="1"/>
  <c r="AH90" i="8" s="1"/>
  <c r="AH91" i="8" s="1"/>
  <c r="AH92" i="8" s="1"/>
  <c r="AH93" i="8" s="1"/>
  <c r="AH94" i="8" s="1"/>
  <c r="AH95" i="8" s="1"/>
  <c r="AH96" i="8" s="1"/>
  <c r="AH97" i="8" s="1"/>
  <c r="AH98" i="8" s="1"/>
  <c r="AH99" i="8" s="1"/>
  <c r="AH100" i="8" s="1"/>
  <c r="AH101" i="8" s="1"/>
  <c r="AH102" i="8" s="1"/>
  <c r="AH103" i="8" s="1"/>
  <c r="AH104" i="8" s="1"/>
  <c r="AH105" i="8" s="1"/>
  <c r="AH106" i="8" s="1"/>
  <c r="AH107" i="8" s="1"/>
  <c r="AH108" i="8" s="1"/>
  <c r="AH109" i="8" s="1"/>
  <c r="F113" i="9"/>
  <c r="E87" i="9"/>
  <c r="G86" i="9"/>
  <c r="G94" i="9"/>
  <c r="E95" i="9"/>
  <c r="D129" i="8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AB111" i="8"/>
  <c r="AB113" i="8" s="1"/>
  <c r="G144" i="9" l="1"/>
  <c r="AU141" i="9"/>
  <c r="AS142" i="9"/>
  <c r="AK136" i="9"/>
  <c r="AM135" i="9"/>
  <c r="AC137" i="9"/>
  <c r="AE136" i="9"/>
  <c r="AD142" i="9"/>
  <c r="W137" i="9"/>
  <c r="O136" i="9"/>
  <c r="M137" i="9"/>
  <c r="AK102" i="9"/>
  <c r="AM101" i="9"/>
  <c r="AC102" i="9"/>
  <c r="AE101" i="9"/>
  <c r="U95" i="9"/>
  <c r="W94" i="9"/>
  <c r="O93" i="9"/>
  <c r="G87" i="9"/>
  <c r="E88" i="9"/>
  <c r="G88" i="9" s="1"/>
  <c r="E96" i="9"/>
  <c r="G95" i="9"/>
  <c r="AG126" i="8"/>
  <c r="AG128" i="8"/>
  <c r="AF126" i="8"/>
  <c r="E146" i="9" l="1"/>
  <c r="G145" i="9"/>
  <c r="AS143" i="9"/>
  <c r="AU142" i="9"/>
  <c r="AK137" i="9"/>
  <c r="AM136" i="9"/>
  <c r="AC138" i="9"/>
  <c r="AE137" i="9"/>
  <c r="AD143" i="9"/>
  <c r="W138" i="9"/>
  <c r="O137" i="9"/>
  <c r="M138" i="9"/>
  <c r="AM102" i="9"/>
  <c r="AK103" i="9"/>
  <c r="AE102" i="9"/>
  <c r="AC103" i="9"/>
  <c r="W95" i="9"/>
  <c r="U96" i="9"/>
  <c r="M95" i="9"/>
  <c r="O94" i="9"/>
  <c r="G96" i="9"/>
  <c r="E97" i="9"/>
  <c r="AC121" i="8"/>
  <c r="AC122" i="8" s="1"/>
  <c r="AC123" i="8" s="1"/>
  <c r="AC124" i="8" s="1"/>
  <c r="AC125" i="8" s="1"/>
  <c r="AC126" i="8" s="1"/>
  <c r="AC127" i="8" s="1"/>
  <c r="AC128" i="8" s="1"/>
  <c r="AC129" i="8" s="1"/>
  <c r="AC130" i="8" s="1"/>
  <c r="AC131" i="8" s="1"/>
  <c r="X121" i="8"/>
  <c r="X122" i="8" s="1"/>
  <c r="X123" i="8" s="1"/>
  <c r="X124" i="8" s="1"/>
  <c r="X125" i="8" s="1"/>
  <c r="X126" i="8" s="1"/>
  <c r="X127" i="8" s="1"/>
  <c r="X128" i="8" s="1"/>
  <c r="X129" i="8" s="1"/>
  <c r="X130" i="8" s="1"/>
  <c r="X131" i="8" s="1"/>
  <c r="X132" i="8" s="1"/>
  <c r="X133" i="8" s="1"/>
  <c r="X134" i="8" s="1"/>
  <c r="X135" i="8" s="1"/>
  <c r="X136" i="8" s="1"/>
  <c r="X137" i="8" s="1"/>
  <c r="X138" i="8" s="1"/>
  <c r="X139" i="8" s="1"/>
  <c r="X140" i="8" s="1"/>
  <c r="X141" i="8" s="1"/>
  <c r="X142" i="8" s="1"/>
  <c r="X143" i="8" s="1"/>
  <c r="X144" i="8" s="1"/>
  <c r="X145" i="8" s="1"/>
  <c r="X146" i="8" s="1"/>
  <c r="X147" i="8" s="1"/>
  <c r="X148" i="8" s="1"/>
  <c r="X149" i="8" s="1"/>
  <c r="X150" i="8" s="1"/>
  <c r="S121" i="8"/>
  <c r="S122" i="8" s="1"/>
  <c r="S123" i="8" s="1"/>
  <c r="S124" i="8" s="1"/>
  <c r="S125" i="8" s="1"/>
  <c r="S126" i="8" s="1"/>
  <c r="S127" i="8" s="1"/>
  <c r="S128" i="8" s="1"/>
  <c r="S129" i="8" s="1"/>
  <c r="S130" i="8" s="1"/>
  <c r="S131" i="8" s="1"/>
  <c r="S132" i="8" s="1"/>
  <c r="S133" i="8" s="1"/>
  <c r="S134" i="8" s="1"/>
  <c r="S135" i="8" s="1"/>
  <c r="S136" i="8" s="1"/>
  <c r="S137" i="8" s="1"/>
  <c r="S138" i="8" s="1"/>
  <c r="S139" i="8" s="1"/>
  <c r="S140" i="8" s="1"/>
  <c r="S141" i="8" s="1"/>
  <c r="S142" i="8" s="1"/>
  <c r="S143" i="8" s="1"/>
  <c r="S144" i="8" s="1"/>
  <c r="S145" i="8" s="1"/>
  <c r="S146" i="8" s="1"/>
  <c r="S147" i="8" s="1"/>
  <c r="S148" i="8" s="1"/>
  <c r="S149" i="8" s="1"/>
  <c r="S150" i="8" s="1"/>
  <c r="N121" i="8"/>
  <c r="N122" i="8" s="1"/>
  <c r="N123" i="8" s="1"/>
  <c r="N124" i="8" s="1"/>
  <c r="N125" i="8" s="1"/>
  <c r="N126" i="8" s="1"/>
  <c r="N127" i="8" s="1"/>
  <c r="N128" i="8" s="1"/>
  <c r="N129" i="8" s="1"/>
  <c r="N130" i="8" s="1"/>
  <c r="N131" i="8" s="1"/>
  <c r="N132" i="8" s="1"/>
  <c r="N133" i="8" s="1"/>
  <c r="N134" i="8" s="1"/>
  <c r="N135" i="8" s="1"/>
  <c r="N136" i="8" s="1"/>
  <c r="N137" i="8" s="1"/>
  <c r="N138" i="8" s="1"/>
  <c r="N139" i="8" s="1"/>
  <c r="N140" i="8" s="1"/>
  <c r="N141" i="8" s="1"/>
  <c r="N142" i="8" s="1"/>
  <c r="N143" i="8" s="1"/>
  <c r="N144" i="8" s="1"/>
  <c r="N145" i="8" s="1"/>
  <c r="N146" i="8" s="1"/>
  <c r="N147" i="8" s="1"/>
  <c r="N148" i="8" s="1"/>
  <c r="N149" i="8" s="1"/>
  <c r="N150" i="8" s="1"/>
  <c r="E147" i="9" l="1"/>
  <c r="G146" i="9"/>
  <c r="AU143" i="9"/>
  <c r="AS144" i="9"/>
  <c r="AK138" i="9"/>
  <c r="AM137" i="9"/>
  <c r="AC139" i="9"/>
  <c r="AE138" i="9"/>
  <c r="AD144" i="9"/>
  <c r="W139" i="9"/>
  <c r="O138" i="9"/>
  <c r="M139" i="9"/>
  <c r="AK104" i="9"/>
  <c r="AM103" i="9"/>
  <c r="AC104" i="9"/>
  <c r="AE103" i="9"/>
  <c r="U97" i="9"/>
  <c r="W96" i="9"/>
  <c r="M96" i="9"/>
  <c r="O95" i="9"/>
  <c r="G97" i="9"/>
  <c r="E98" i="9"/>
  <c r="G98" i="9" s="1"/>
  <c r="S74" i="9"/>
  <c r="R74" i="9"/>
  <c r="V46" i="9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U43" i="9"/>
  <c r="E148" i="9" l="1"/>
  <c r="G147" i="9"/>
  <c r="AS145" i="9"/>
  <c r="AU144" i="9"/>
  <c r="AK139" i="9"/>
  <c r="AM138" i="9"/>
  <c r="AC140" i="9"/>
  <c r="AE139" i="9"/>
  <c r="AD145" i="9"/>
  <c r="O139" i="9"/>
  <c r="M140" i="9"/>
  <c r="W140" i="9"/>
  <c r="AK105" i="9"/>
  <c r="AM104" i="9"/>
  <c r="AC105" i="9"/>
  <c r="AE104" i="9"/>
  <c r="U98" i="9"/>
  <c r="W97" i="9"/>
  <c r="M97" i="9"/>
  <c r="O96" i="9"/>
  <c r="E99" i="9"/>
  <c r="W43" i="9"/>
  <c r="U44" i="9"/>
  <c r="U45" i="9" s="1"/>
  <c r="W45" i="9" s="1"/>
  <c r="E149" i="9" l="1"/>
  <c r="G148" i="9"/>
  <c r="AU145" i="9"/>
  <c r="AS146" i="9"/>
  <c r="U46" i="9"/>
  <c r="W46" i="9" s="1"/>
  <c r="AK140" i="9"/>
  <c r="AM139" i="9"/>
  <c r="AC141" i="9"/>
  <c r="AE140" i="9"/>
  <c r="AD146" i="9"/>
  <c r="M141" i="9"/>
  <c r="O140" i="9"/>
  <c r="W141" i="9"/>
  <c r="AM105" i="9"/>
  <c r="AK106" i="9"/>
  <c r="AC106" i="9"/>
  <c r="AE105" i="9"/>
  <c r="U99" i="9"/>
  <c r="W98" i="9"/>
  <c r="M98" i="9"/>
  <c r="O97" i="9"/>
  <c r="E100" i="9"/>
  <c r="G99" i="9"/>
  <c r="W44" i="9"/>
  <c r="U47" i="9"/>
  <c r="E150" i="9" l="1"/>
  <c r="G149" i="9"/>
  <c r="AS147" i="9"/>
  <c r="AU146" i="9"/>
  <c r="AK141" i="9"/>
  <c r="AM140" i="9"/>
  <c r="AC142" i="9"/>
  <c r="AE141" i="9"/>
  <c r="AD147" i="9"/>
  <c r="M142" i="9"/>
  <c r="O141" i="9"/>
  <c r="W142" i="9"/>
  <c r="AK107" i="9"/>
  <c r="AM106" i="9"/>
  <c r="AC107" i="9"/>
  <c r="AE106" i="9"/>
  <c r="U100" i="9"/>
  <c r="W99" i="9"/>
  <c r="M99" i="9"/>
  <c r="O98" i="9"/>
  <c r="G100" i="9"/>
  <c r="W47" i="9"/>
  <c r="U48" i="9"/>
  <c r="E151" i="9" l="1"/>
  <c r="G150" i="9"/>
  <c r="AU147" i="9"/>
  <c r="AS148" i="9"/>
  <c r="AK142" i="9"/>
  <c r="AM141" i="9"/>
  <c r="AC143" i="9"/>
  <c r="AE142" i="9"/>
  <c r="AD148" i="9"/>
  <c r="W143" i="9"/>
  <c r="M143" i="9"/>
  <c r="O142" i="9"/>
  <c r="AK108" i="9"/>
  <c r="AM107" i="9"/>
  <c r="AC108" i="9"/>
  <c r="AE107" i="9"/>
  <c r="U101" i="9"/>
  <c r="W100" i="9"/>
  <c r="M100" i="9"/>
  <c r="O99" i="9"/>
  <c r="G101" i="9"/>
  <c r="E102" i="9"/>
  <c r="U49" i="9"/>
  <c r="W48" i="9"/>
  <c r="AG121" i="8"/>
  <c r="AG122" i="8"/>
  <c r="AG123" i="8"/>
  <c r="AG124" i="8"/>
  <c r="AH120" i="8"/>
  <c r="AG125" i="8"/>
  <c r="AG127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20" i="8"/>
  <c r="AF121" i="8"/>
  <c r="AF122" i="8"/>
  <c r="AF123" i="8"/>
  <c r="AF124" i="8"/>
  <c r="AF125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20" i="8"/>
  <c r="E152" i="9" l="1"/>
  <c r="G152" i="9" s="1"/>
  <c r="G151" i="9"/>
  <c r="AS149" i="9"/>
  <c r="AU148" i="9"/>
  <c r="AK143" i="9"/>
  <c r="AM142" i="9"/>
  <c r="AC144" i="9"/>
  <c r="AE143" i="9"/>
  <c r="AD149" i="9"/>
  <c r="M144" i="9"/>
  <c r="O143" i="9"/>
  <c r="W144" i="9"/>
  <c r="AK109" i="9"/>
  <c r="AM108" i="9"/>
  <c r="AC109" i="9"/>
  <c r="AE108" i="9"/>
  <c r="U102" i="9"/>
  <c r="W101" i="9"/>
  <c r="M101" i="9"/>
  <c r="O100" i="9"/>
  <c r="E103" i="9"/>
  <c r="G102" i="9"/>
  <c r="AH121" i="8"/>
  <c r="AH122" i="8" s="1"/>
  <c r="AH123" i="8" s="1"/>
  <c r="AH125" i="8" s="1"/>
  <c r="AH126" i="8" s="1"/>
  <c r="AH127" i="8" s="1"/>
  <c r="AH128" i="8" s="1"/>
  <c r="AH129" i="8" s="1"/>
  <c r="AH130" i="8" s="1"/>
  <c r="AH131" i="8" s="1"/>
  <c r="AH132" i="8" s="1"/>
  <c r="AH133" i="8" s="1"/>
  <c r="AH134" i="8" s="1"/>
  <c r="AH135" i="8" s="1"/>
  <c r="AH136" i="8" s="1"/>
  <c r="AH137" i="8" s="1"/>
  <c r="AH138" i="8" s="1"/>
  <c r="AH139" i="8" s="1"/>
  <c r="AH140" i="8" s="1"/>
  <c r="AH141" i="8" s="1"/>
  <c r="AH142" i="8" s="1"/>
  <c r="AH143" i="8" s="1"/>
  <c r="AH144" i="8" s="1"/>
  <c r="AH145" i="8" s="1"/>
  <c r="AH146" i="8" s="1"/>
  <c r="AH147" i="8" s="1"/>
  <c r="AH148" i="8" s="1"/>
  <c r="AH149" i="8" s="1"/>
  <c r="AH150" i="8" s="1"/>
  <c r="W49" i="9"/>
  <c r="U50" i="9"/>
  <c r="AU149" i="9" l="1"/>
  <c r="AS150" i="9"/>
  <c r="AK144" i="9"/>
  <c r="AM143" i="9"/>
  <c r="AC145" i="9"/>
  <c r="AE144" i="9"/>
  <c r="AD150" i="9"/>
  <c r="W145" i="9"/>
  <c r="M145" i="9"/>
  <c r="O144" i="9"/>
  <c r="AK110" i="9"/>
  <c r="AM109" i="9"/>
  <c r="AC110" i="9"/>
  <c r="AE109" i="9"/>
  <c r="U103" i="9"/>
  <c r="W102" i="9"/>
  <c r="M102" i="9"/>
  <c r="O101" i="9"/>
  <c r="E104" i="9"/>
  <c r="G103" i="9"/>
  <c r="U51" i="9"/>
  <c r="W50" i="9"/>
  <c r="W151" i="8"/>
  <c r="V151" i="8"/>
  <c r="W111" i="8"/>
  <c r="V111" i="8"/>
  <c r="W71" i="8"/>
  <c r="V71" i="8"/>
  <c r="W34" i="8"/>
  <c r="W74" i="8" s="1"/>
  <c r="V34" i="8"/>
  <c r="V74" i="8" s="1"/>
  <c r="AA34" i="8"/>
  <c r="AB34" i="8"/>
  <c r="AA71" i="8"/>
  <c r="AB71" i="8"/>
  <c r="AA111" i="8"/>
  <c r="AA113" i="8" s="1"/>
  <c r="AA151" i="8"/>
  <c r="AB151" i="8"/>
  <c r="AB153" i="8" s="1"/>
  <c r="AB192" i="8" s="1"/>
  <c r="AB231" i="8" l="1"/>
  <c r="AB270" i="8" s="1"/>
  <c r="AB309" i="8" s="1"/>
  <c r="AS151" i="9"/>
  <c r="AU151" i="9" s="1"/>
  <c r="AU150" i="9"/>
  <c r="AK145" i="9"/>
  <c r="AM144" i="9"/>
  <c r="AC146" i="9"/>
  <c r="AE145" i="9"/>
  <c r="AD151" i="9"/>
  <c r="AD152" i="9" s="1"/>
  <c r="O145" i="9"/>
  <c r="M146" i="9"/>
  <c r="W146" i="9"/>
  <c r="AK111" i="9"/>
  <c r="AM110" i="9"/>
  <c r="AE110" i="9"/>
  <c r="AC111" i="9"/>
  <c r="W103" i="9"/>
  <c r="U104" i="9"/>
  <c r="M103" i="9"/>
  <c r="O102" i="9"/>
  <c r="E105" i="9"/>
  <c r="G104" i="9"/>
  <c r="V153" i="8"/>
  <c r="V192" i="8" s="1"/>
  <c r="AA153" i="8"/>
  <c r="AA192" i="8" s="1"/>
  <c r="W153" i="8"/>
  <c r="W192" i="8" s="1"/>
  <c r="W51" i="9"/>
  <c r="U52" i="9"/>
  <c r="K74" i="9"/>
  <c r="J74" i="9"/>
  <c r="C74" i="9"/>
  <c r="B74" i="9"/>
  <c r="R151" i="8"/>
  <c r="Q151" i="8"/>
  <c r="M151" i="8"/>
  <c r="L151" i="8"/>
  <c r="H151" i="8"/>
  <c r="G151" i="8"/>
  <c r="AA231" i="8" l="1"/>
  <c r="AA270" i="8" s="1"/>
  <c r="AA309" i="8" s="1"/>
  <c r="W231" i="8"/>
  <c r="W270" i="8" s="1"/>
  <c r="W309" i="8" s="1"/>
  <c r="V231" i="8"/>
  <c r="V270" i="8" s="1"/>
  <c r="V309" i="8" s="1"/>
  <c r="AK146" i="9"/>
  <c r="AM145" i="9"/>
  <c r="AC147" i="9"/>
  <c r="AE146" i="9"/>
  <c r="M147" i="9"/>
  <c r="O146" i="9"/>
  <c r="W147" i="9"/>
  <c r="AK112" i="9"/>
  <c r="AM111" i="9"/>
  <c r="AC112" i="9"/>
  <c r="AE111" i="9"/>
  <c r="U105" i="9"/>
  <c r="W104" i="9"/>
  <c r="M104" i="9"/>
  <c r="O103" i="9"/>
  <c r="G105" i="9"/>
  <c r="E106" i="9"/>
  <c r="U53" i="9"/>
  <c r="W52" i="9"/>
  <c r="AF151" i="8"/>
  <c r="AG151" i="8"/>
  <c r="K37" i="9"/>
  <c r="J37" i="9"/>
  <c r="L30" i="9"/>
  <c r="L31" i="9" s="1"/>
  <c r="L32" i="9" s="1"/>
  <c r="L33" i="9" s="1"/>
  <c r="L34" i="9" s="1"/>
  <c r="L35" i="9" s="1"/>
  <c r="N30" i="9"/>
  <c r="N31" i="9" s="1"/>
  <c r="N32" i="9" s="1"/>
  <c r="N33" i="9" s="1"/>
  <c r="N34" i="9" s="1"/>
  <c r="N35" i="9" s="1"/>
  <c r="N36" i="9" s="1"/>
  <c r="AK147" i="9" l="1"/>
  <c r="AM146" i="9"/>
  <c r="AC148" i="9"/>
  <c r="AE147" i="9"/>
  <c r="W148" i="9"/>
  <c r="M148" i="9"/>
  <c r="O147" i="9"/>
  <c r="AM112" i="9"/>
  <c r="AK113" i="9"/>
  <c r="AM113" i="9" s="1"/>
  <c r="AE112" i="9"/>
  <c r="AC113" i="9"/>
  <c r="AE113" i="9" s="1"/>
  <c r="U106" i="9"/>
  <c r="W105" i="9"/>
  <c r="M105" i="9"/>
  <c r="O104" i="9"/>
  <c r="O113" i="9"/>
  <c r="N37" i="9"/>
  <c r="N43" i="9"/>
  <c r="N44" i="9" s="1"/>
  <c r="N45" i="9" s="1"/>
  <c r="N46" i="9" s="1"/>
  <c r="N47" i="9" s="1"/>
  <c r="G106" i="9"/>
  <c r="E107" i="9"/>
  <c r="W53" i="9"/>
  <c r="U54" i="9"/>
  <c r="G15" i="9"/>
  <c r="F16" i="9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E16" i="9"/>
  <c r="E17" i="9" s="1"/>
  <c r="E18" i="9" s="1"/>
  <c r="AK148" i="9" l="1"/>
  <c r="AM147" i="9"/>
  <c r="AC149" i="9"/>
  <c r="AE148" i="9"/>
  <c r="M149" i="9"/>
  <c r="O148" i="9"/>
  <c r="W149" i="9"/>
  <c r="U107" i="9"/>
  <c r="W106" i="9"/>
  <c r="M106" i="9"/>
  <c r="O105" i="9"/>
  <c r="F37" i="9"/>
  <c r="F43" i="9"/>
  <c r="F44" i="9" s="1"/>
  <c r="F45" i="9" s="1"/>
  <c r="F46" i="9" s="1"/>
  <c r="F47" i="9" s="1"/>
  <c r="E108" i="9"/>
  <c r="G108" i="9" s="1"/>
  <c r="G107" i="9"/>
  <c r="U55" i="9"/>
  <c r="W54" i="9"/>
  <c r="N48" i="9"/>
  <c r="G16" i="9"/>
  <c r="G18" i="9"/>
  <c r="E19" i="9"/>
  <c r="G17" i="9"/>
  <c r="D23" i="9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AK149" i="9" l="1"/>
  <c r="AM148" i="9"/>
  <c r="AC150" i="9"/>
  <c r="AE149" i="9"/>
  <c r="W151" i="9"/>
  <c r="W150" i="9"/>
  <c r="O149" i="9"/>
  <c r="M150" i="9"/>
  <c r="U108" i="9"/>
  <c r="W107" i="9"/>
  <c r="M107" i="9"/>
  <c r="O106" i="9"/>
  <c r="E109" i="9"/>
  <c r="G109" i="9" s="1"/>
  <c r="W55" i="9"/>
  <c r="U56" i="9"/>
  <c r="N49" i="9"/>
  <c r="F48" i="9"/>
  <c r="G19" i="9"/>
  <c r="E20" i="9"/>
  <c r="C37" i="9"/>
  <c r="B37" i="9"/>
  <c r="AK150" i="9" l="1"/>
  <c r="AM149" i="9"/>
  <c r="AC151" i="9"/>
  <c r="AE150" i="9"/>
  <c r="M151" i="9"/>
  <c r="O151" i="9" s="1"/>
  <c r="O150" i="9"/>
  <c r="U109" i="9"/>
  <c r="W108" i="9"/>
  <c r="M108" i="9"/>
  <c r="O107" i="9"/>
  <c r="E110" i="9"/>
  <c r="G110" i="9" s="1"/>
  <c r="U57" i="9"/>
  <c r="W56" i="9"/>
  <c r="N50" i="9"/>
  <c r="F49" i="9"/>
  <c r="E21" i="9"/>
  <c r="G20" i="9"/>
  <c r="R111" i="8"/>
  <c r="Q111" i="8"/>
  <c r="M111" i="8"/>
  <c r="L111" i="8"/>
  <c r="H111" i="8"/>
  <c r="G111" i="8"/>
  <c r="C111" i="8"/>
  <c r="B111" i="8"/>
  <c r="R71" i="8"/>
  <c r="R73" i="8" s="1"/>
  <c r="R113" i="8" s="1"/>
  <c r="R153" i="8" s="1"/>
  <c r="R192" i="8" s="1"/>
  <c r="Q71" i="8"/>
  <c r="Q73" i="8" s="1"/>
  <c r="Q113" i="8" s="1"/>
  <c r="Q153" i="8" s="1"/>
  <c r="Q192" i="8" s="1"/>
  <c r="M71" i="8"/>
  <c r="L71" i="8"/>
  <c r="H71" i="8"/>
  <c r="G71" i="8"/>
  <c r="C71" i="8"/>
  <c r="B71" i="8"/>
  <c r="R34" i="8"/>
  <c r="Q34" i="8"/>
  <c r="M34" i="8"/>
  <c r="L34" i="8"/>
  <c r="L73" i="8" s="1"/>
  <c r="H34" i="8"/>
  <c r="G34" i="8"/>
  <c r="G73" i="8" s="1"/>
  <c r="G113" i="8" s="1"/>
  <c r="G153" i="8" s="1"/>
  <c r="G192" i="8" s="1"/>
  <c r="C34" i="8"/>
  <c r="C73" i="8" s="1"/>
  <c r="B34" i="8"/>
  <c r="B73" i="8" s="1"/>
  <c r="AF34" i="8"/>
  <c r="R231" i="8" l="1"/>
  <c r="R270" i="8" s="1"/>
  <c r="R346" i="8" s="1"/>
  <c r="R384" i="8" s="1"/>
  <c r="R423" i="8" s="1"/>
  <c r="R462" i="8" s="1"/>
  <c r="G231" i="8"/>
  <c r="G270" i="8" s="1"/>
  <c r="G309" i="8" s="1"/>
  <c r="G346" i="8" s="1"/>
  <c r="Q231" i="8"/>
  <c r="Q270" i="8" s="1"/>
  <c r="Q309" i="8" s="1"/>
  <c r="Q346" i="8" s="1"/>
  <c r="Q384" i="8" s="1"/>
  <c r="Q423" i="8" s="1"/>
  <c r="Q462" i="8" s="1"/>
  <c r="AK151" i="9"/>
  <c r="AM150" i="9"/>
  <c r="AC152" i="9"/>
  <c r="AE152" i="9" s="1"/>
  <c r="AE151" i="9"/>
  <c r="U110" i="9"/>
  <c r="W109" i="9"/>
  <c r="M109" i="9"/>
  <c r="O108" i="9"/>
  <c r="H73" i="8"/>
  <c r="H113" i="8" s="1"/>
  <c r="H153" i="8" s="1"/>
  <c r="H192" i="8" s="1"/>
  <c r="E111" i="9"/>
  <c r="G111" i="9" s="1"/>
  <c r="B113" i="8"/>
  <c r="B153" i="8" s="1"/>
  <c r="B192" i="8" s="1"/>
  <c r="L113" i="8"/>
  <c r="L153" i="8" s="1"/>
  <c r="L192" i="8" s="1"/>
  <c r="C113" i="8"/>
  <c r="C153" i="8" s="1"/>
  <c r="C192" i="8" s="1"/>
  <c r="W57" i="9"/>
  <c r="U58" i="9"/>
  <c r="N51" i="9"/>
  <c r="AG34" i="8"/>
  <c r="AF71" i="8"/>
  <c r="AF73" i="8" s="1"/>
  <c r="M73" i="8"/>
  <c r="M113" i="8" s="1"/>
  <c r="M153" i="8" s="1"/>
  <c r="M192" i="8" s="1"/>
  <c r="AG71" i="8"/>
  <c r="G21" i="9"/>
  <c r="E22" i="9"/>
  <c r="AG111" i="8"/>
  <c r="AF111" i="8"/>
  <c r="L231" i="8" l="1"/>
  <c r="L270" i="8" s="1"/>
  <c r="L309" i="8" s="1"/>
  <c r="L346" i="8" s="1"/>
  <c r="M231" i="8"/>
  <c r="M270" i="8" s="1"/>
  <c r="M309" i="8" s="1"/>
  <c r="M346" i="8" s="1"/>
  <c r="C231" i="8"/>
  <c r="C270" i="8" s="1"/>
  <c r="C309" i="8" s="1"/>
  <c r="C346" i="8" s="1"/>
  <c r="B231" i="8"/>
  <c r="B270" i="8" s="1"/>
  <c r="B309" i="8" s="1"/>
  <c r="B346" i="8" s="1"/>
  <c r="H231" i="8"/>
  <c r="H270" i="8" s="1"/>
  <c r="H309" i="8" s="1"/>
  <c r="H346" i="8" s="1"/>
  <c r="AK152" i="9"/>
  <c r="AM152" i="9" s="1"/>
  <c r="AM151" i="9"/>
  <c r="U111" i="9"/>
  <c r="W110" i="9"/>
  <c r="M110" i="9"/>
  <c r="O109" i="9"/>
  <c r="AF113" i="8"/>
  <c r="AF153" i="8" s="1"/>
  <c r="AF192" i="8" s="1"/>
  <c r="E112" i="9"/>
  <c r="G112" i="9" s="1"/>
  <c r="AG73" i="8"/>
  <c r="AG113" i="8" s="1"/>
  <c r="AG153" i="8" s="1"/>
  <c r="AG192" i="8" s="1"/>
  <c r="U59" i="9"/>
  <c r="W58" i="9"/>
  <c r="N52" i="9"/>
  <c r="F51" i="9"/>
  <c r="G50" i="9"/>
  <c r="G22" i="9"/>
  <c r="E23" i="9"/>
  <c r="AG231" i="8" l="1"/>
  <c r="AG270" i="8" s="1"/>
  <c r="AG309" i="8" s="1"/>
  <c r="AF231" i="8"/>
  <c r="AF270" i="8" s="1"/>
  <c r="AF309" i="8" s="1"/>
  <c r="W111" i="9"/>
  <c r="U112" i="9"/>
  <c r="W112" i="9" s="1"/>
  <c r="M111" i="9"/>
  <c r="O110" i="9"/>
  <c r="E113" i="9"/>
  <c r="G113" i="9" s="1"/>
  <c r="W59" i="9"/>
  <c r="U60" i="9"/>
  <c r="N53" i="9"/>
  <c r="N54" i="9" s="1"/>
  <c r="F52" i="9"/>
  <c r="G23" i="9"/>
  <c r="E24" i="9"/>
  <c r="M112" i="9" l="1"/>
  <c r="O112" i="9" s="1"/>
  <c r="O111" i="9"/>
  <c r="U61" i="9"/>
  <c r="W60" i="9"/>
  <c r="F53" i="9"/>
  <c r="E25" i="9"/>
  <c r="G24" i="9"/>
  <c r="W61" i="9" l="1"/>
  <c r="U62" i="9"/>
  <c r="F54" i="9"/>
  <c r="E26" i="9"/>
  <c r="G25" i="9"/>
  <c r="U63" i="9" l="1"/>
  <c r="W62" i="9"/>
  <c r="F55" i="9"/>
  <c r="G26" i="9"/>
  <c r="E27" i="9"/>
  <c r="W63" i="9" l="1"/>
  <c r="U64" i="9"/>
  <c r="F56" i="9"/>
  <c r="G27" i="9"/>
  <c r="E28" i="9"/>
  <c r="U65" i="9" l="1"/>
  <c r="W64" i="9"/>
  <c r="F57" i="9"/>
  <c r="M30" i="9"/>
  <c r="E29" i="9"/>
  <c r="G28" i="9"/>
  <c r="W65" i="9" l="1"/>
  <c r="U66" i="9"/>
  <c r="F58" i="9"/>
  <c r="M31" i="9"/>
  <c r="O30" i="9"/>
  <c r="G29" i="9"/>
  <c r="E30" i="9"/>
  <c r="U67" i="9" l="1"/>
  <c r="W66" i="9"/>
  <c r="F59" i="9"/>
  <c r="M32" i="9"/>
  <c r="O31" i="9"/>
  <c r="G30" i="9"/>
  <c r="E31" i="9"/>
  <c r="U68" i="9" l="1"/>
  <c r="W67" i="9"/>
  <c r="F60" i="9"/>
  <c r="M33" i="9"/>
  <c r="O32" i="9"/>
  <c r="G31" i="9"/>
  <c r="E32" i="9"/>
  <c r="U69" i="9" l="1"/>
  <c r="W68" i="9"/>
  <c r="F61" i="9"/>
  <c r="M34" i="9"/>
  <c r="O33" i="9"/>
  <c r="E33" i="9"/>
  <c r="G32" i="9"/>
  <c r="U70" i="9" l="1"/>
  <c r="W69" i="9"/>
  <c r="F62" i="9"/>
  <c r="M35" i="9"/>
  <c r="O34" i="9"/>
  <c r="G33" i="9"/>
  <c r="E34" i="9"/>
  <c r="U71" i="9" l="1"/>
  <c r="W70" i="9"/>
  <c r="F63" i="9"/>
  <c r="M36" i="9"/>
  <c r="M43" i="9" s="1"/>
  <c r="M44" i="9" s="1"/>
  <c r="O44" i="9" s="1"/>
  <c r="O35" i="9"/>
  <c r="G34" i="9"/>
  <c r="E35" i="9"/>
  <c r="W71" i="9" l="1"/>
  <c r="U72" i="9"/>
  <c r="F64" i="9"/>
  <c r="M45" i="9"/>
  <c r="O43" i="9"/>
  <c r="O36" i="9"/>
  <c r="M37" i="9"/>
  <c r="O37" i="9" s="1"/>
  <c r="G35" i="9"/>
  <c r="E36" i="9"/>
  <c r="E43" i="9" s="1"/>
  <c r="E44" i="9" l="1"/>
  <c r="G43" i="9"/>
  <c r="U73" i="9"/>
  <c r="W72" i="9"/>
  <c r="M46" i="9"/>
  <c r="O45" i="9"/>
  <c r="F65" i="9"/>
  <c r="E37" i="9"/>
  <c r="G37" i="9" s="1"/>
  <c r="G36" i="9"/>
  <c r="E45" i="9" l="1"/>
  <c r="G44" i="9"/>
  <c r="U74" i="9"/>
  <c r="W74" i="9" s="1"/>
  <c r="W73" i="9"/>
  <c r="M47" i="9"/>
  <c r="O46" i="9"/>
  <c r="F66" i="9"/>
  <c r="E46" i="9" l="1"/>
  <c r="G45" i="9"/>
  <c r="M48" i="9"/>
  <c r="O47" i="9"/>
  <c r="F67" i="9"/>
  <c r="E47" i="9" l="1"/>
  <c r="G46" i="9"/>
  <c r="M49" i="9"/>
  <c r="O48" i="9"/>
  <c r="F68" i="9"/>
  <c r="E48" i="9" l="1"/>
  <c r="G47" i="9"/>
  <c r="M50" i="9"/>
  <c r="O49" i="9"/>
  <c r="F69" i="9"/>
  <c r="E49" i="9" l="1"/>
  <c r="G48" i="9"/>
  <c r="M51" i="9"/>
  <c r="O50" i="9"/>
  <c r="F70" i="9"/>
  <c r="E51" i="9" l="1"/>
  <c r="G49" i="9"/>
  <c r="M52" i="9"/>
  <c r="O51" i="9"/>
  <c r="F71" i="9"/>
  <c r="E52" i="9" l="1"/>
  <c r="G51" i="9"/>
  <c r="M53" i="9"/>
  <c r="M54" i="9" s="1"/>
  <c r="O54" i="9" s="1"/>
  <c r="O52" i="9"/>
  <c r="F72" i="9"/>
  <c r="E53" i="9" l="1"/>
  <c r="G52" i="9"/>
  <c r="O53" i="9"/>
  <c r="N74" i="9"/>
  <c r="F73" i="9"/>
  <c r="E54" i="9" l="1"/>
  <c r="G53" i="9"/>
  <c r="F74" i="9"/>
  <c r="E55" i="9" l="1"/>
  <c r="G54" i="9"/>
  <c r="M74" i="9"/>
  <c r="O74" i="9" s="1"/>
  <c r="E56" i="9" l="1"/>
  <c r="G55" i="9"/>
  <c r="E57" i="9" l="1"/>
  <c r="G56" i="9"/>
  <c r="E58" i="9" l="1"/>
  <c r="G57" i="9"/>
  <c r="E59" i="9" l="1"/>
  <c r="G58" i="9"/>
  <c r="E60" i="9" l="1"/>
  <c r="G59" i="9"/>
  <c r="E61" i="9" l="1"/>
  <c r="G60" i="9"/>
  <c r="E62" i="9" l="1"/>
  <c r="G61" i="9"/>
  <c r="E63" i="9" l="1"/>
  <c r="G62" i="9"/>
  <c r="E64" i="9" l="1"/>
  <c r="G63" i="9"/>
  <c r="E65" i="9" l="1"/>
  <c r="G64" i="9"/>
  <c r="E66" i="9" l="1"/>
  <c r="G65" i="9"/>
  <c r="E67" i="9" l="1"/>
  <c r="G66" i="9"/>
  <c r="E68" i="9" l="1"/>
  <c r="G67" i="9"/>
  <c r="E69" i="9" l="1"/>
  <c r="G68" i="9"/>
  <c r="E70" i="9" l="1"/>
  <c r="G69" i="9"/>
  <c r="E71" i="9" l="1"/>
  <c r="G70" i="9"/>
  <c r="E72" i="9" l="1"/>
  <c r="G71" i="9"/>
  <c r="E73" i="9" l="1"/>
  <c r="G72" i="9"/>
  <c r="E74" i="9" l="1"/>
  <c r="G74" i="9" s="1"/>
  <c r="G73" i="9"/>
  <c r="W122" i="9" l="1"/>
</calcChain>
</file>

<file path=xl/comments1.xml><?xml version="1.0" encoding="utf-8"?>
<comments xmlns="http://schemas.openxmlformats.org/spreadsheetml/2006/main">
  <authors>
    <author>COLABORACION</author>
  </authors>
  <commentList>
    <comment ref="A91" authorId="0">
      <text>
        <r>
          <rPr>
            <b/>
            <sz val="9"/>
            <color indexed="81"/>
            <rFont val="Tahoma"/>
            <family val="2"/>
          </rPr>
          <t>COLABORACION:</t>
        </r>
        <r>
          <rPr>
            <sz val="9"/>
            <color indexed="81"/>
            <rFont val="Tahoma"/>
            <family val="2"/>
          </rPr>
          <t xml:space="preserve">
Ya vino con PCR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</t>
        </r>
      </text>
    </comment>
  </commentList>
</comments>
</file>

<file path=xl/sharedStrings.xml><?xml version="1.0" encoding="utf-8"?>
<sst xmlns="http://schemas.openxmlformats.org/spreadsheetml/2006/main" count="53462" uniqueCount="11131">
  <si>
    <t>PACIENTES INGRESADOS</t>
  </si>
  <si>
    <t>FECHA DE CONFECCIÓN DEL REPORTE:</t>
  </si>
  <si>
    <t>Número</t>
  </si>
  <si>
    <t>Centro Informante</t>
  </si>
  <si>
    <t>Nombre (s) y apellidos</t>
  </si>
  <si>
    <t>Edad</t>
  </si>
  <si>
    <t>Sexo</t>
  </si>
  <si>
    <t>Fecha 
ingreso</t>
  </si>
  <si>
    <t>Categoría en que se encuentra</t>
  </si>
  <si>
    <t>Nacionalidad</t>
  </si>
  <si>
    <t>País de procedencia</t>
  </si>
  <si>
    <t>Municipio de residencia 
habitual</t>
  </si>
  <si>
    <t xml:space="preserve">Estado del paciente </t>
  </si>
  <si>
    <t>Fecha de alta</t>
  </si>
  <si>
    <t>Listas</t>
  </si>
  <si>
    <t>Día</t>
  </si>
  <si>
    <t>Mes</t>
  </si>
  <si>
    <t>Vigilancia</t>
  </si>
  <si>
    <t>Sospechoso</t>
  </si>
  <si>
    <t>Confirmado</t>
  </si>
  <si>
    <t>Teléfono</t>
  </si>
  <si>
    <t>Municipio</t>
  </si>
  <si>
    <t>Hosp. Héroes del Baire. MEIJ</t>
  </si>
  <si>
    <t>Crítico</t>
  </si>
  <si>
    <t>Hotel Playa Blanca. Cayo Largo del Sur</t>
  </si>
  <si>
    <t>Grave</t>
  </si>
  <si>
    <t>De cuidado</t>
  </si>
  <si>
    <t>F</t>
  </si>
  <si>
    <t>X</t>
  </si>
  <si>
    <t xml:space="preserve">PROVINCIA: SANTIAGO DE CUBA </t>
  </si>
  <si>
    <t>M</t>
  </si>
  <si>
    <t>Hospital D. Ambrosio Grillo</t>
  </si>
  <si>
    <t>De Cuidado</t>
  </si>
  <si>
    <t xml:space="preserve">Yilian Marina Estrada Areas </t>
  </si>
  <si>
    <t xml:space="preserve">Xiomara Areas Torres </t>
  </si>
  <si>
    <t>Roberto Alcibiades Estrada Gonzalez</t>
  </si>
  <si>
    <t xml:space="preserve">Geraldo Luis Fadon Areas </t>
  </si>
  <si>
    <t>Luis Mariano Venero Villariño</t>
  </si>
  <si>
    <t xml:space="preserve">Maria Elena Borges Castañeda </t>
  </si>
  <si>
    <t>Richard Cedeño Almenarez</t>
  </si>
  <si>
    <t>Santiago de Cuba</t>
  </si>
  <si>
    <t>España</t>
  </si>
  <si>
    <t>Palma Soriano</t>
  </si>
  <si>
    <t>Martha Balangue Navarro</t>
  </si>
  <si>
    <t>Luisa Laffote Pozo</t>
  </si>
  <si>
    <t>Maria Teresa Marines Lafar</t>
  </si>
  <si>
    <t>Alerika Geré del Rio</t>
  </si>
  <si>
    <t>Marcos Guerra Henze</t>
  </si>
  <si>
    <t>Ania Geret Ferrer</t>
  </si>
  <si>
    <t>Orlando Ruiz Puebla</t>
  </si>
  <si>
    <t>Minerva Arocha Arillé</t>
  </si>
  <si>
    <t>Juana Torres Batista</t>
  </si>
  <si>
    <t>Alina Torres Consuegra</t>
  </si>
  <si>
    <t>Rosa Maria Hernandez Gomez</t>
  </si>
  <si>
    <t>Maria Martel Calderin</t>
  </si>
  <si>
    <t>Sergio Diaz Martel</t>
  </si>
  <si>
    <t>Amanda Marsel Vazquez Montero</t>
  </si>
  <si>
    <t>Aracelia Aparisio Saldivar</t>
  </si>
  <si>
    <t>Yenisel Hernández Márquez</t>
  </si>
  <si>
    <t>Yuliet González Santiesteban</t>
  </si>
  <si>
    <t>María Disbanis Arias Lambert</t>
  </si>
  <si>
    <t>Alejandro Galán Orutiniel</t>
  </si>
  <si>
    <t>Irenia Medina Llorente</t>
  </si>
  <si>
    <t>Luís Magín Garrido Rivera</t>
  </si>
  <si>
    <t>Benjamin Galindo Rodriguez</t>
  </si>
  <si>
    <t>Britani Núñez López</t>
  </si>
  <si>
    <t>Contramaestre</t>
  </si>
  <si>
    <t>Guamá</t>
  </si>
  <si>
    <t>Roanni Pérez Cintra</t>
  </si>
  <si>
    <t>Hector Jailen Pacheco Guilora</t>
  </si>
  <si>
    <t>Marilis Gertrudis Leiva Hechavarría</t>
  </si>
  <si>
    <t>Ana Ilin Mastrapa Avila</t>
  </si>
  <si>
    <t>Noiloidis Tabares Montoya</t>
  </si>
  <si>
    <t>Yoendris Hechavarría Moreno</t>
  </si>
  <si>
    <t>Yaquelin Martínez Calderín</t>
  </si>
  <si>
    <t>Ismael Santana Pérez</t>
  </si>
  <si>
    <t>Victor Blanco Díaz</t>
  </si>
  <si>
    <t>Dailin Rodriguez  Soria</t>
  </si>
  <si>
    <t>Jose Enrrique Macias Monte</t>
  </si>
  <si>
    <t>Yovani Manuel Lopez Soria</t>
  </si>
  <si>
    <t>Yuneisi Enamorado  Guibert</t>
  </si>
  <si>
    <t>Eddy Portales Diaz</t>
  </si>
  <si>
    <t>Virgen Hurrutinier Jimenez</t>
  </si>
  <si>
    <t>Maria E. Sanchez  Hernandez</t>
  </si>
  <si>
    <t>Alexis Osorio  Perez</t>
  </si>
  <si>
    <t>Joaquin Ortiz Fernandez</t>
  </si>
  <si>
    <t>Magdelin Martinez Plana</t>
  </si>
  <si>
    <t>Mayelis Lago de la Cruz</t>
  </si>
  <si>
    <t>Daugelis Bonne Garcia</t>
  </si>
  <si>
    <t xml:space="preserve">Marlenis Noa Matos </t>
  </si>
  <si>
    <t>Yonatan Cruz Rodriguez</t>
  </si>
  <si>
    <t>Jorge Prado Matos</t>
  </si>
  <si>
    <t>Anet Rodriguez Alvarez</t>
  </si>
  <si>
    <t>Eidy Lopez Alvarez</t>
  </si>
  <si>
    <t>Yordanka Rodriguez Pira</t>
  </si>
  <si>
    <t>Graciela   Fernández  Calderón</t>
  </si>
  <si>
    <t>Yurisandra Cadet  Pérez</t>
  </si>
  <si>
    <t>Jorge   Sabali  Fernández</t>
  </si>
  <si>
    <t>Fe   Despaigne   Fajardo</t>
  </si>
  <si>
    <t>Marilin  Dutil   Mauri</t>
  </si>
  <si>
    <t>Sucel  sainT    Rodríguez</t>
  </si>
  <si>
    <t>Julio Linaza Sotelo</t>
  </si>
  <si>
    <t>Yaritza Coca Calzado</t>
  </si>
  <si>
    <t>Roxana Cariadd Maine  Coca</t>
  </si>
  <si>
    <t>Alexander Aguilar  Ramos</t>
  </si>
  <si>
    <t>Oneysi Plana Bell</t>
  </si>
  <si>
    <t>Amado Albera Rubio</t>
  </si>
  <si>
    <t>Ana Leidis Rivero   Moreno</t>
  </si>
  <si>
    <t>Graciela  Sardina Gill</t>
  </si>
  <si>
    <t>Yanet Aldana Diaz</t>
  </si>
  <si>
    <t>Juan Carlos Rivero Gill</t>
  </si>
  <si>
    <t>Esteban Vazquez  Rodriguez</t>
  </si>
  <si>
    <t>Yoenis Vives Murai</t>
  </si>
  <si>
    <t>jorge Luis Quintana Lubib</t>
  </si>
  <si>
    <t>Ramon   Antonio Gainza Morales</t>
  </si>
  <si>
    <t>Ariadna Morales  Archabaleta</t>
  </si>
  <si>
    <t>Camil Fonde   Saint</t>
  </si>
  <si>
    <t>Dania   Prin     De La Rosa</t>
  </si>
  <si>
    <t>Yisel      Jay     Heredia</t>
  </si>
  <si>
    <t>Yohan Taylor  Martinez Gonzalez</t>
  </si>
  <si>
    <t>Osmar Luis Vazquez  Lopez</t>
  </si>
  <si>
    <t>Ernesto Martinez Quiñones</t>
  </si>
  <si>
    <t>Yulie Gonzalez Danger</t>
  </si>
  <si>
    <t>Ernesto Montalvan Ortiz</t>
  </si>
  <si>
    <t>Ailise Ortiz Duradet</t>
  </si>
  <si>
    <t>Yaneisi Ruiz Coba</t>
  </si>
  <si>
    <t>Granma</t>
  </si>
  <si>
    <t xml:space="preserve">Maria Caridad Cespedes </t>
  </si>
  <si>
    <t>Caridad Santana Hernandez</t>
  </si>
  <si>
    <t>Alias Hechavarria del Toro</t>
  </si>
  <si>
    <t xml:space="preserve">Luis  Alberto  Later  Roca </t>
  </si>
  <si>
    <t>Rene Dominguez Rodriguez</t>
  </si>
  <si>
    <t>Milagros   Tejeda  Dominguez</t>
  </si>
  <si>
    <t xml:space="preserve">Irene  De  Los  Angeles    Ross  Delis </t>
  </si>
  <si>
    <t xml:space="preserve">Alierki   Duvergel   Quindelan </t>
  </si>
  <si>
    <t xml:space="preserve">III Frente </t>
  </si>
  <si>
    <t xml:space="preserve">Mella </t>
  </si>
  <si>
    <t>x</t>
  </si>
  <si>
    <t xml:space="preserve">Idalmis Viamonte Varga </t>
  </si>
  <si>
    <t xml:space="preserve">M </t>
  </si>
  <si>
    <t xml:space="preserve">Talia  Gomez Delis </t>
  </si>
  <si>
    <t xml:space="preserve">Yilian Fernandez    Ortiz </t>
  </si>
  <si>
    <t>Yunior Jose  Ferrer Rodriguez</t>
  </si>
  <si>
    <t xml:space="preserve">Ramona  Fernandez  Govel </t>
  </si>
  <si>
    <t xml:space="preserve">Pedro  Cedeño  Cespedez </t>
  </si>
  <si>
    <t>Migdalia  Chacon  Ge</t>
  </si>
  <si>
    <t xml:space="preserve">Yanier Gonzalez  Aguilar </t>
  </si>
  <si>
    <t xml:space="preserve"> Maria  Portuondo   Danbledille </t>
  </si>
  <si>
    <t xml:space="preserve">Milagro  Cortina  Almarales </t>
  </si>
  <si>
    <t xml:space="preserve">Pablo  Americo   Santiesteban Nuñez </t>
  </si>
  <si>
    <t xml:space="preserve">Yaima  Godinez  Sanchez </t>
  </si>
  <si>
    <t xml:space="preserve">Natali  Clavijo  Godinez </t>
  </si>
  <si>
    <t xml:space="preserve">Yan Carlos    Clavijo  Godinez </t>
  </si>
  <si>
    <t xml:space="preserve">Lazaro   Moro  Fortuna </t>
  </si>
  <si>
    <t>Gisela  Sanchez  Guzman</t>
  </si>
  <si>
    <t xml:space="preserve">Tomas  Godenez Rodriguez </t>
  </si>
  <si>
    <t xml:space="preserve"> Magdeline  Sardiña  Moreno</t>
  </si>
  <si>
    <t xml:space="preserve">Isabel  Fortuna  Acosta </t>
  </si>
  <si>
    <t xml:space="preserve">Cubana  </t>
  </si>
  <si>
    <t xml:space="preserve">Cubana </t>
  </si>
  <si>
    <t>Nancy Acosta Sarmiento</t>
  </si>
  <si>
    <t>Ailet Clavijo Guevara</t>
  </si>
  <si>
    <t>Kareli I Aiyon  Pérez</t>
  </si>
  <si>
    <t>Sandra Ferrera Alvarez</t>
  </si>
  <si>
    <t>Javier Alejandro  Reyes  Toredo</t>
  </si>
  <si>
    <t xml:space="preserve">Santiago de Cuba </t>
  </si>
  <si>
    <t xml:space="preserve">San Luis </t>
  </si>
  <si>
    <t>Palma  Soriano</t>
  </si>
  <si>
    <t>Eugenio Lescay Castañeda</t>
  </si>
  <si>
    <t>Milagros Guerrero Mora</t>
  </si>
  <si>
    <t>José Adrian Casales Portuondo</t>
  </si>
  <si>
    <t>Humberto  Castellano Labour</t>
  </si>
  <si>
    <t xml:space="preserve">Juan Enrique Sabedra Robert </t>
  </si>
  <si>
    <t>Anibal Jose Robert Rivero</t>
  </si>
  <si>
    <t>Danelly Relieve Torres</t>
  </si>
  <si>
    <t>Acela Viagen Maturell</t>
  </si>
  <si>
    <t>Songo la Maya</t>
  </si>
  <si>
    <t>Orlando Manuel Zalasar Gimenez</t>
  </si>
  <si>
    <t>Rudisan Ramirez Rodriguez</t>
  </si>
  <si>
    <t xml:space="preserve">Mayelin Ruiz Duran </t>
  </si>
  <si>
    <t>Cesar Ruben Sala Jaimez</t>
  </si>
  <si>
    <t>Yaniel Vaillant Aguilera Jaimez</t>
  </si>
  <si>
    <t>Tatiana Jaimez Tamayo</t>
  </si>
  <si>
    <t>klaribel Bastista Muños</t>
  </si>
  <si>
    <t>Maria Joaguin Portuondo</t>
  </si>
  <si>
    <t>Javier Martinez Martinez</t>
  </si>
  <si>
    <t>Osmar Peres Dominguez</t>
  </si>
  <si>
    <t xml:space="preserve">Dairo  Rosel Ramos </t>
  </si>
  <si>
    <t>Carlos Piñeda Cobegon</t>
  </si>
  <si>
    <t>Yoel Hechavaria Ramos</t>
  </si>
  <si>
    <t>Migdalia  Chacon Ge</t>
  </si>
  <si>
    <t>Andres     Cascaret      Ferrer</t>
  </si>
  <si>
    <t>Alicia   Sánchez Cardero</t>
  </si>
  <si>
    <t>Luis     Silva       Lescaille</t>
  </si>
  <si>
    <t>Osvaldo  Pila Veranes</t>
  </si>
  <si>
    <t>Dorisley Batista Muñoz</t>
  </si>
  <si>
    <t>Dailenis Orozco Rosabal</t>
  </si>
  <si>
    <t>Natali Cuevas  Gómez</t>
  </si>
  <si>
    <t>Palma soriano</t>
  </si>
  <si>
    <t>San Luis</t>
  </si>
  <si>
    <t>Orlando Salazar  Martinez</t>
  </si>
  <si>
    <t>Arlenis     Martinez         Torreblanca</t>
  </si>
  <si>
    <t>Milagros   Salazar  Martinez</t>
  </si>
  <si>
    <t>Ariel  Bronw   Labañino</t>
  </si>
  <si>
    <t>Jorge  Bronw  Isalgue</t>
  </si>
  <si>
    <t>Cubana</t>
  </si>
  <si>
    <t>Nuevitas</t>
  </si>
  <si>
    <t>Aurora    Chavez    Chavez</t>
  </si>
  <si>
    <t>Yaquelin Vazquez Quiala</t>
  </si>
  <si>
    <t xml:space="preserve">Yurisan  Perez Sanchez </t>
  </si>
  <si>
    <t>Cristian Jose Fonseca Agaban</t>
  </si>
  <si>
    <t>Maikel Ramirez Melian</t>
  </si>
  <si>
    <t>Carlos Manuel Zalazar Martinez</t>
  </si>
  <si>
    <t>Luis Manuel Zalazar Martinez</t>
  </si>
  <si>
    <t>Juaquin Zalazar Martinez</t>
  </si>
  <si>
    <t>Neilan Zalazar Martinez</t>
  </si>
  <si>
    <t>Humberto Amor Medina</t>
  </si>
  <si>
    <t>Juana Zamora Bicet</t>
  </si>
  <si>
    <t>Alicia Sanchez Oris</t>
  </si>
  <si>
    <t>Alionuska Almeida Zamora</t>
  </si>
  <si>
    <t>Salvador Rodriguez Lahera</t>
  </si>
  <si>
    <t>Madelaine Alfonso Tamayo</t>
  </si>
  <si>
    <t>Kevin Rodriguez Perez</t>
  </si>
  <si>
    <t>Dainelis Mendoza Barsaga</t>
  </si>
  <si>
    <t xml:space="preserve">Palma Soriano  </t>
  </si>
  <si>
    <t>Santiago de cuba</t>
  </si>
  <si>
    <t xml:space="preserve">Palma Soriano </t>
  </si>
  <si>
    <t>Tercer frente</t>
  </si>
  <si>
    <t>Yadira Rubio Medina</t>
  </si>
  <si>
    <t>Marisol Ayarde Griñan</t>
  </si>
  <si>
    <t xml:space="preserve">Irma Julia Bronw Cisnaro </t>
  </si>
  <si>
    <t>Ivan Charon Coss</t>
  </si>
  <si>
    <t>Reynier Bless Torres</t>
  </si>
  <si>
    <t>Yaquelin  Ramos  Negret</t>
  </si>
  <si>
    <t>Reynaldo Yaser Soto</t>
  </si>
  <si>
    <t>Nora    Alonso     Aguilera</t>
  </si>
  <si>
    <t>Carlos Rafael  Leyva  Cabrera</t>
  </si>
  <si>
    <t>Guama</t>
  </si>
  <si>
    <t>Osmani Rafael Reyes del Llano</t>
  </si>
  <si>
    <t>Alexander Mayeta Tamayo</t>
  </si>
  <si>
    <t>Raiza Alonso Perez</t>
  </si>
  <si>
    <t>Jorge Perez Semanat</t>
  </si>
  <si>
    <t>santiago de cuba</t>
  </si>
  <si>
    <t>Mella</t>
  </si>
  <si>
    <t>III Frente</t>
  </si>
  <si>
    <t>Mariel</t>
  </si>
  <si>
    <t>Cuba</t>
  </si>
  <si>
    <t>Adonis Dominguez Cabrera</t>
  </si>
  <si>
    <t>Amaralis Domingues Cabrera</t>
  </si>
  <si>
    <t>Raquel Aliaga Diaz</t>
  </si>
  <si>
    <t>Ramiro Aliaga Diaz</t>
  </si>
  <si>
    <t>Naima Roja Carrion</t>
  </si>
  <si>
    <t>Luis Angel  Cabrer  Rodriguez</t>
  </si>
  <si>
    <t>Yuneiki Pupo Guerra</t>
  </si>
  <si>
    <t>Andy Del Toro  Almenares</t>
  </si>
  <si>
    <t>Henrry   Cleger   Acosta</t>
  </si>
  <si>
    <t>Cheila    Cleger Ramos</t>
  </si>
  <si>
    <t>Yudileysi  Gallo  Pérez</t>
  </si>
  <si>
    <t>Ricardo Bronw Torres</t>
  </si>
  <si>
    <t>Bernardo Gómez  Pupo</t>
  </si>
  <si>
    <t>Yeleni Pedrera     De   La Torres</t>
  </si>
  <si>
    <t xml:space="preserve">Mirian Gómez     Durades </t>
  </si>
  <si>
    <t xml:space="preserve">Lilian  Galvés  Martínez </t>
  </si>
  <si>
    <t>Yailenis Royo   Guerrero</t>
  </si>
  <si>
    <t>Fidel Sariol    Pérez</t>
  </si>
  <si>
    <t xml:space="preserve">Marlenis Hernández Gómez       </t>
  </si>
  <si>
    <t>Enrique Verdecia  Herrero</t>
  </si>
  <si>
    <t>Esteban Aldama Leyva</t>
  </si>
  <si>
    <t>Yamila  Poll   González</t>
  </si>
  <si>
    <t>Ma   Antonia Vázquez   Gonzalez</t>
  </si>
  <si>
    <t>Donel Ocaña     González</t>
  </si>
  <si>
    <t>Reynaldo Viera Matos</t>
  </si>
  <si>
    <t>Jorge Mercadilla Avila</t>
  </si>
  <si>
    <t>Jorge Juan  Socarrás  Linares</t>
  </si>
  <si>
    <t xml:space="preserve"> Julian    Castillo    González</t>
  </si>
  <si>
    <t>Fernando Gomez Pupo</t>
  </si>
  <si>
    <t xml:space="preserve">Ernesto Gonzales Chaveco </t>
  </si>
  <si>
    <t>Mariadelci Danger Tisse</t>
  </si>
  <si>
    <t xml:space="preserve">Roberto Martinez Romero </t>
  </si>
  <si>
    <t>Tania Martinez Griñan</t>
  </si>
  <si>
    <t>Adriana  Rosabal  Martinez</t>
  </si>
  <si>
    <t>Talia  Viera  Martinez</t>
  </si>
  <si>
    <t xml:space="preserve">Ever  Rosabal  Cespedes </t>
  </si>
  <si>
    <t>Rosali  Mesa  Gonzalez</t>
  </si>
  <si>
    <t>Roxana  Suarez  Gonzalez</t>
  </si>
  <si>
    <t>Maximo David Toronso Cintra</t>
  </si>
  <si>
    <t>agregado el 28/03</t>
  </si>
  <si>
    <t xml:space="preserve">santiago de cuba </t>
  </si>
  <si>
    <t>Lorena Gonzalez  Gones</t>
  </si>
  <si>
    <t>Nora Caballero Ribioa</t>
  </si>
  <si>
    <t>Marsel Morales Rosello</t>
  </si>
  <si>
    <t>Norailis Verane Noa</t>
  </si>
  <si>
    <t>Ivan Grabiel Charon Alonso</t>
  </si>
  <si>
    <t>Habana</t>
  </si>
  <si>
    <t>Migdalia Gomez Rodriguez</t>
  </si>
  <si>
    <t>Carmen Gomez  Godriguez</t>
  </si>
  <si>
    <t xml:space="preserve">Maria  Victoria  Faulter </t>
  </si>
  <si>
    <t>Camen  Ross  Rodriguez  Gomez</t>
  </si>
  <si>
    <t>Lieti Diaz  Grene</t>
  </si>
  <si>
    <t>Noemi Mendez Salina</t>
  </si>
  <si>
    <t>Aliuska  Tellez Dominguez</t>
  </si>
  <si>
    <t>Teresa  Arias Lalarde</t>
  </si>
  <si>
    <t>Rafael Dominguez Rodriguez</t>
  </si>
  <si>
    <t>Isabel Sanchez Alvarez</t>
  </si>
  <si>
    <t>Juan EdI  Gonzalez Rodriguez</t>
  </si>
  <si>
    <t>Alberto Gerson Revilla</t>
  </si>
  <si>
    <t>Cruz Ramon Martinez Moreno</t>
  </si>
  <si>
    <t>Julio Perez Ferrer</t>
  </si>
  <si>
    <t>Luis Manuel Otero Aguirre</t>
  </si>
  <si>
    <t>Tahimi Maria  Otero Cosme</t>
  </si>
  <si>
    <t>Alain Vigal gonzalez</t>
  </si>
  <si>
    <t>Magda Carmenaty Duharte</t>
  </si>
  <si>
    <t>Lorenzo Matos Cosme</t>
  </si>
  <si>
    <t>Raul Gonzalez Rodriguez</t>
  </si>
  <si>
    <t>Maria Mercede Perez Rodriguez</t>
  </si>
  <si>
    <t>Angel Cabrera Riquene</t>
  </si>
  <si>
    <t>Raul Gomez Perez</t>
  </si>
  <si>
    <t>Dayana Matos Gomez</t>
  </si>
  <si>
    <t>Maria Julia Leyva Duran</t>
  </si>
  <si>
    <t>Mercedes Rodriguez Alvarez</t>
  </si>
  <si>
    <t>Roberto Perez Leyva</t>
  </si>
  <si>
    <t>Hector Alejandro Foncesca Rios</t>
  </si>
  <si>
    <t>Maria Caridad Carvo Rosales</t>
  </si>
  <si>
    <t>Maria Foncesca Rios</t>
  </si>
  <si>
    <t>Nayren Dominguez Fajardo</t>
  </si>
  <si>
    <t>Naira Fabide Dominguez Fajardo</t>
  </si>
  <si>
    <t>Idania Lopez Diera</t>
  </si>
  <si>
    <t>Amalia Escalona Lopez</t>
  </si>
  <si>
    <t>Matanzas</t>
  </si>
  <si>
    <t>3er Frente</t>
  </si>
  <si>
    <t>Ali Hierrezuelo Parra</t>
  </si>
  <si>
    <t>Abigail Rivero Benitez</t>
  </si>
  <si>
    <t>Eddy Manuel Gonzalez Caballero</t>
  </si>
  <si>
    <t>Aurora Beatriz  Iglesia  Roidan</t>
  </si>
  <si>
    <t>Esther Rios Serrano</t>
  </si>
  <si>
    <t>Petronila Rivera Lopez</t>
  </si>
  <si>
    <t>Julian Dominguez Rodriguez</t>
  </si>
  <si>
    <t>Nereida Gonzalez  Morales</t>
  </si>
  <si>
    <t>Antonio Nuñez Meriño</t>
  </si>
  <si>
    <t>Santo Fonseca Gonzalez</t>
  </si>
  <si>
    <t>Tercer Frente</t>
  </si>
  <si>
    <t xml:space="preserve">Rachel  Hernandez  Hector </t>
  </si>
  <si>
    <t>Noralidia Cabrera Riquenes</t>
  </si>
  <si>
    <t>traslado colonia</t>
  </si>
  <si>
    <t>Argeo Escalona Cantalla</t>
  </si>
  <si>
    <t>Miguel     Alejandro   Garcia    Dinza</t>
  </si>
  <si>
    <t>Deysi  Lao Viltres</t>
  </si>
  <si>
    <t>Gerardo      Carrion      Calderin</t>
  </si>
  <si>
    <t>Elisa  Alvarez Machado</t>
  </si>
  <si>
    <t>Katia Cutiño Pasion</t>
  </si>
  <si>
    <t>David Alvarez  Cutiño</t>
  </si>
  <si>
    <t>C/5ta #  214 %    8  y  10  Rpo  8  de Marzo</t>
  </si>
  <si>
    <t>Palma</t>
  </si>
  <si>
    <t>C/5ta #  214   % 8  y  10  Rpo  8  de Marzo</t>
  </si>
  <si>
    <t>C/5ta #  214   %  8  y  10  Rpo  8  de Marzo</t>
  </si>
  <si>
    <t xml:space="preserve">DIRECCION </t>
  </si>
  <si>
    <t>C/3 #163 % Lora y Villuenda  Rpto-30 noviembre</t>
  </si>
  <si>
    <t xml:space="preserve">Moncada Bajo #162 % 1 y  17 </t>
  </si>
  <si>
    <t xml:space="preserve">Lisdania Alvarez Cutiño </t>
  </si>
  <si>
    <t>1ra de Rojas # 532  %  3 y 4  Versalles</t>
  </si>
  <si>
    <t>POZO DULCE #62 / REPUBLICA Y OSCAR LUCERO</t>
  </si>
  <si>
    <t xml:space="preserve">MARTI ALTA #364 / VILLUENDA Y GENARAL LA O </t>
  </si>
  <si>
    <t xml:space="preserve">Edif. B3 apto 7 esc 1 nito ortega </t>
  </si>
  <si>
    <t xml:space="preserve">Rios Rivera # 350 % villuenda y Gral la o </t>
  </si>
  <si>
    <t>C/ 6 # 43 % 7 y 8 Altamira</t>
  </si>
  <si>
    <t>C/ 5ta s/n Rpto Agüero</t>
  </si>
  <si>
    <t>Chivirico s/n Bahia Larga</t>
  </si>
  <si>
    <t>Carret. De san luis # 357. la Concepción</t>
  </si>
  <si>
    <t xml:space="preserve">C/ 2da # 156 % E Y F Rpto La Cuba </t>
  </si>
  <si>
    <t>Cayo  Grenma # 28 Santiago</t>
  </si>
  <si>
    <t>Carretera  De San Luis # 47 La Caridad</t>
  </si>
  <si>
    <t>Buienos  Aires  s/n Rajayoga Santiago</t>
  </si>
  <si>
    <t>C/5TA # 105 % B Y C Rpto Agüero</t>
  </si>
  <si>
    <t>Carretera De Ciudada Mar  Km  3 1/2  La Feria</t>
  </si>
  <si>
    <t>Edif 23 apto 2 esc C Micro 1- B Abel Sta Maria</t>
  </si>
  <si>
    <t xml:space="preserve">Clarin #102 % San Basilio y San Lucia </t>
  </si>
  <si>
    <t>Petrocasa # 7 Quintero</t>
  </si>
  <si>
    <t>Carretera  del  pilar km  1 1/2   Los Benitez Palma</t>
  </si>
  <si>
    <t>Edf h-39   Apto  7  Dtto  Jose  Marti</t>
  </si>
  <si>
    <t>Fca  San Jose  #  20  El  Caney</t>
  </si>
  <si>
    <t>calle 8 # 367   % 8  y  zamorana</t>
  </si>
  <si>
    <t>Maceo  #  43  % republica  y  Gral   Lao   Palma</t>
  </si>
  <si>
    <t>Nuevo Barrio  s/n         Ramon  de  guaninao</t>
  </si>
  <si>
    <t xml:space="preserve">calle 3ra  Esq.  A  Biplanta 47    2do piso Rpto Alta  vista </t>
  </si>
  <si>
    <t>Seminario  San Basilio  s/n</t>
  </si>
  <si>
    <t>Edif J 30 Esc B Apto 6 Abel Santa Maria</t>
  </si>
  <si>
    <t>Calle Trocha # 862 / Aguilera y Heredia</t>
  </si>
  <si>
    <t>Carretera del Pilar Km 1 1/2 Los Benite</t>
  </si>
  <si>
    <t>MATIA III FRENTE</t>
  </si>
  <si>
    <t>VARGA # 15 / MARTI Y SANTA ISABEL</t>
  </si>
  <si>
    <t>CALLE 5TA #56  LA RISUEÑA</t>
  </si>
  <si>
    <t>EDF 1 APTO 1  MELLA BARAGUA</t>
  </si>
  <si>
    <t>CALLE A # 60  / 2DA Y 3RA  SUEÑO</t>
  </si>
  <si>
    <t>MACEO # 412 / 21 Y HOSPITAL PALMA</t>
  </si>
  <si>
    <t>CALLE 2DA 36 DOS PALMA PALMA</t>
  </si>
  <si>
    <t>EDF   7 APTO 5 ALTO  TERRAZA 2 STG</t>
  </si>
  <si>
    <t>CALLE 5TA #55 / DY E LA CUBA PALMA</t>
  </si>
  <si>
    <t>CAYO GRANMA S/N SIBONEY</t>
  </si>
  <si>
    <t>CALLE 11 #317 1/2 / CALLE DEL MEDIO Y SASTRE STG</t>
  </si>
  <si>
    <t>Finca  Tamari KM 4 1/2 Carretera de Siboney</t>
  </si>
  <si>
    <t xml:space="preserve">Calle  B # 28 -A Martí Alto San Luis </t>
  </si>
  <si>
    <t>Calle 13 # 254 / 10 Y 12 Vista Alegre</t>
  </si>
  <si>
    <t>Calle   3 # 204 / Iglesia y C/E  Veguita de Galo Stgo.</t>
  </si>
  <si>
    <t>G-21 Apto-5 e Piso Distrito  José Martí</t>
  </si>
  <si>
    <t xml:space="preserve">C/11  # 33 alto / Miniet y Mendieta Sta Barbara </t>
  </si>
  <si>
    <t>Edf-4 apto-1 esc-8 Micro -1 A Abel Santa Maria</t>
  </si>
  <si>
    <t>Unidad Militar 14 - Yerba de Guinea La Maya</t>
  </si>
  <si>
    <t>Hermanos Ducases  # 8  / 1 y 6  Asunsión</t>
  </si>
  <si>
    <t>C/4  # 52  / B y C  Rpto Municipal</t>
  </si>
  <si>
    <t>maximo gomez #204%17y 1ro de mayo</t>
  </si>
  <si>
    <t>carretera de san luis #283 repto la concepcion</t>
  </si>
  <si>
    <t>calle a#51 %10 verdedero repto vista hermosa</t>
  </si>
  <si>
    <t xml:space="preserve">maseira#25 el cristo </t>
  </si>
  <si>
    <t xml:space="preserve">habana #115 </t>
  </si>
  <si>
    <t>carretera de caleton cañiso guama</t>
  </si>
  <si>
    <t xml:space="preserve">calle 11 %manduley y carretera de caney </t>
  </si>
  <si>
    <t>calle 2da # 61 1/2 % f yg repto flores el caney</t>
  </si>
  <si>
    <t>ave federisco rey # 770 cuabita</t>
  </si>
  <si>
    <t>calle la palma #263 % 3ra y5ta palma</t>
  </si>
  <si>
    <t>calle 2da #36 dos palma</t>
  </si>
  <si>
    <t>C /F # 64  % B y C  Chicharrones</t>
  </si>
  <si>
    <t>Carretera de Siboney  # 411-a Rajayoga</t>
  </si>
  <si>
    <t>C / 7 # 3 Altos  de Quintero</t>
  </si>
  <si>
    <t>Maceira  # 3 El Cristo</t>
  </si>
  <si>
    <t>C /6 #109  % 1ra   Y Central  Sta   Rosa</t>
  </si>
  <si>
    <t>EDF 3  Apto  b  18  planta  de  garzon</t>
  </si>
  <si>
    <t>Máximo Gómez # 204  % 17   y 1de Mayo</t>
  </si>
  <si>
    <t>C/ D  # 107  % 2    Y  3 Rpto   Vista  Hermosa</t>
  </si>
  <si>
    <t>C/3 #15 van van palma</t>
  </si>
  <si>
    <t>Carret siboney km 8 1/2 sebilla</t>
  </si>
  <si>
    <t>C/15 #157 1/2 % 32 y 40 nuevo vista alegre</t>
  </si>
  <si>
    <t>C/marti alta #597 rpto-nito orttega</t>
  </si>
  <si>
    <t>C/maximo gomez  #204  % 7 y 1 de mayo palma</t>
  </si>
  <si>
    <t>C/2 #4 % a y carret caney rpto-caney</t>
  </si>
  <si>
    <t>C/32 #108 % 31 y 33 nuevo vista alegre</t>
  </si>
  <si>
    <t>C/22 #115 % 5 y 7 vista alegre</t>
  </si>
  <si>
    <t>C/josues pais #333 santa elena</t>
  </si>
  <si>
    <t>Edf-29 apto-5 esc-c m-3 abel sta maria</t>
  </si>
  <si>
    <t>Bloq-22 apto-3  m-3 petrocasa</t>
  </si>
  <si>
    <t xml:space="preserve">Los Lagial  tercer frente </t>
  </si>
  <si>
    <t>Calle 8 #131 mariana de la torres stg</t>
  </si>
  <si>
    <t>Edf 34 apt 4 avenida  bueno aire rajayoga stg</t>
  </si>
  <si>
    <t>Calle / final deGeneral Miniet s/n 30 de noviembre</t>
  </si>
  <si>
    <t>Altos de Quintero  Bajo Rancho Club</t>
  </si>
  <si>
    <t>Final de General Miniet s/n 30 de noviembre</t>
  </si>
  <si>
    <t>Carretera del Cristo  Finca  Properidad  San Vicente</t>
  </si>
  <si>
    <t>Edf  F-4    Apto  8 Micro 9 Dto  Jose  Marti</t>
  </si>
  <si>
    <t>Colon # 17  % Joel Jordan  y  Cacique   El Caney</t>
  </si>
  <si>
    <t>Playa   Bueycabon Camino de la Torre</t>
  </si>
  <si>
    <t>Edf  44   Apto 9 micro III Abel Sta Maria</t>
  </si>
  <si>
    <t>Edf A -20 Apto 5 Dto Jose Marti</t>
  </si>
  <si>
    <t>C/ 3 #62  % 22  Y  26  Nuevo Vista Alegre</t>
  </si>
  <si>
    <t>C/ 2 da # 1 La República    Boniato</t>
  </si>
  <si>
    <t>Caserio  Majaguabo s/n  San Luis</t>
  </si>
  <si>
    <t>Caserio   Majaguabo  S/N San Luis</t>
  </si>
  <si>
    <t>Ave 3 ra #  421 El Mariel  Artemisa</t>
  </si>
  <si>
    <t xml:space="preserve">C/ 13 # 145-A   %  18  y 22  Rpto Patricio Lumumba </t>
  </si>
  <si>
    <t>Calle 29 #35 Rpto Rosabal Contramaestre</t>
  </si>
  <si>
    <t>Cruce de Lajas Contramaestre</t>
  </si>
  <si>
    <t xml:space="preserve">Subidero la  Caoba  San Luis  </t>
  </si>
  <si>
    <t>Trocha #862 % Heredia  y Aguilera Rpto Portuondo</t>
  </si>
  <si>
    <t>Edif. 30 Esc. B Apto.6  Abel Santa Maria Micro 3</t>
  </si>
  <si>
    <t>Edif. 22 Esc. B  Apto.16  Micro 3 Abel Santa Maria</t>
  </si>
  <si>
    <t>Trocha # 862 % Heredia  y Aguilera Rpto Portuondo</t>
  </si>
  <si>
    <t xml:space="preserve">Calle 35 # 23 Rpto Rosabal </t>
  </si>
  <si>
    <t>W 130 Apto 6 Micro 9  Distritro Jose Marti</t>
  </si>
  <si>
    <t>Calle23 % 20 y 22 Edif. J- 1014 Apto. 2 Rpto. Plaza Habana</t>
  </si>
  <si>
    <t>Pasaje # 6 alto %Jirol y C/B  Rpto. Santa Barbara</t>
  </si>
  <si>
    <t>General Mine s/n Rpto. 30 de Novienbre</t>
  </si>
  <si>
    <t>Calle  7 # 163 / Aguilera y Fernandez  Marcane Rpto Santa Barbara</t>
  </si>
  <si>
    <t>Calle 17 # 120 /18 y 22 Lubumba  Comtramaestre</t>
  </si>
  <si>
    <t xml:space="preserve">Calle Blanca # 52 / Aguilera y Heredia </t>
  </si>
  <si>
    <t>Avenida Serrano s/n Playa Siboney</t>
  </si>
  <si>
    <t>Calle B # 270 / 5ta y 6ta  Sueño</t>
  </si>
  <si>
    <t xml:space="preserve">Aguilera  # 100204 /6y7 Santa Barbara </t>
  </si>
  <si>
    <t xml:space="preserve">Monte Negro s/n  Siboney </t>
  </si>
  <si>
    <t>Calle d  # 435 Santa Barbara Stg</t>
  </si>
  <si>
    <t>Calle 13 # 55 Rpto Frank Pais Comtramaestre</t>
  </si>
  <si>
    <t>Calle 8 #75 / 35 y 37  Rosabal Comtramaestre</t>
  </si>
  <si>
    <t>Calle 13  # 55  Frank Pais Comtramaestre</t>
  </si>
  <si>
    <t>Calle 27 # 2 alto / 4 y B  Lubumba Comtramaestre</t>
  </si>
  <si>
    <t>Calle 4 # 29 / 9 y 11 Rodolfo Rodriguez Comtramaestre</t>
  </si>
  <si>
    <t>Calle 27 # 2 alto / 4 y B Lubumba Comtramaestre</t>
  </si>
  <si>
    <t>Calle 31 #67 /Avenida y 18  Comtramaestre</t>
  </si>
  <si>
    <t>Calle 13 # 17 Matia 3er Frente</t>
  </si>
  <si>
    <t>Calle 13 #17 Matia 3er Frente</t>
  </si>
  <si>
    <t>Calle  Eduardo Dominguez # 81  Caney</t>
  </si>
  <si>
    <t>Calle 129 # 104 D Nito Ortega Contramaestre</t>
  </si>
  <si>
    <t>calle 17 #120 / 18 y 22  Rpto Lubumba Contramaestre</t>
  </si>
  <si>
    <t xml:space="preserve">Maceo # 64 / Masso y Jose A. Saco Palma </t>
  </si>
  <si>
    <t>C/27 #22 alto Rpto-Lubumba Contramaestre</t>
  </si>
  <si>
    <t>C/13 #17 Matia  Tercer Frente</t>
  </si>
  <si>
    <t>C/8 #18  % 29 y 31  Santa Barbara Contramaestre</t>
  </si>
  <si>
    <t>C/9  #24 Lubumba Contramaestre</t>
  </si>
  <si>
    <t>c/27 #32 alto Rpto-Lubumba Contramaestre</t>
  </si>
  <si>
    <t>C/31 #67 % 18 y Camilo Cienfuegos Contramaestre</t>
  </si>
  <si>
    <t>C/A # 20-A  % Monte y Camilo Vega Honda Dos Rios</t>
  </si>
  <si>
    <t>C/17 #22 alto  Rpto-Lubumba Contramaestre</t>
  </si>
  <si>
    <t>Fca Sagrado corazón s/n el Cristo</t>
  </si>
  <si>
    <t>Granja J. Martí # 27 1/2 Entrada de Boniato</t>
  </si>
  <si>
    <t>Edif. 8 esc D micro IB Abel Santa María</t>
  </si>
  <si>
    <t>C/2da # 84 %Capitan Cuevas y calle c</t>
  </si>
  <si>
    <t xml:space="preserve">Carrtera Punta Gorda Van Van </t>
  </si>
  <si>
    <t>Carretera de Chivirico s/n Bahia Larga Chivirico</t>
  </si>
  <si>
    <t>Calle  k # 872  % L  y Ateneo  vista  hermosa</t>
  </si>
  <si>
    <t>calle17  # 21 altos % nueva y jardines  Rpto   V. de galo</t>
  </si>
  <si>
    <t>Edf  A-13  Apto 10   micro  II Abel  Santa  Maria</t>
  </si>
  <si>
    <t>Edf  U-378  Apto  2 Dtto  Jose  Marti</t>
  </si>
  <si>
    <t>Edf  A-20  Apto  5  Dtto  Jose  Marti</t>
  </si>
  <si>
    <t>2 VIA   REPARTO CASERIO BONIATO</t>
  </si>
  <si>
    <t>CALLE B # 28 -A MARTI ALTA SAN LUIS</t>
  </si>
  <si>
    <t>EDF 43 ESC B APTO 3 MIGRO 2 ABEL SANTAMARIA</t>
  </si>
  <si>
    <t>Calle  2DA  de Verasalles # 16 A Marimón</t>
  </si>
  <si>
    <t>C/E  #212-b alto % 5 y 6 Agüero</t>
  </si>
  <si>
    <t>Calle #361 alto %San German y Trinidad</t>
  </si>
  <si>
    <t xml:space="preserve">Corona  #371 alto   B / San German y Trinidad stg </t>
  </si>
  <si>
    <t>Calle 24 # 24 # 5/ 19y21 Lubumba Comtramaestre</t>
  </si>
  <si>
    <t>Corona #371 alto / San German y Trinida Stg</t>
  </si>
  <si>
    <t>Calle 220 / 47 y216 Versalle Matanza</t>
  </si>
  <si>
    <t>Corona #37 alto / San German  y Trinida  Stg</t>
  </si>
  <si>
    <t>CALLE H#256 %2DA 3RA LA CUBA</t>
  </si>
  <si>
    <t>Petrocasa #17 La Risueña</t>
  </si>
  <si>
    <t xml:space="preserve">MARTI  BAJA #602 %EYF LA CUBA </t>
  </si>
  <si>
    <r>
      <t xml:space="preserve">PROVINCIA: </t>
    </r>
    <r>
      <rPr>
        <b/>
        <sz val="14"/>
        <color indexed="8"/>
        <rFont val="Calibri"/>
        <family val="2"/>
        <scheme val="minor"/>
      </rPr>
      <t>Santiago de Cuba</t>
    </r>
  </si>
  <si>
    <t>Direccion</t>
  </si>
  <si>
    <t>Hospital Infantil Norte</t>
  </si>
  <si>
    <t>3m</t>
  </si>
  <si>
    <t xml:space="preserve">REMISION </t>
  </si>
  <si>
    <t>SUCURSAL SERVICIOS MEDICOS/ SANTIAGO DE CUBA .</t>
  </si>
  <si>
    <t>RELACION DE PACIENTES HOSPITALIZADOS EN VILLA COLIBRI.</t>
  </si>
  <si>
    <t xml:space="preserve">        PLAN DE ENFRENTAMIENTO A LA COVID 19</t>
  </si>
  <si>
    <t>Historia Clínica</t>
  </si>
  <si>
    <t>Mcpio de resid
habitual</t>
  </si>
  <si>
    <t>Alta</t>
  </si>
  <si>
    <t>FECHA INI SINT</t>
  </si>
  <si>
    <t>FECHA INGRESO</t>
  </si>
  <si>
    <t>FECHA ENTRADA AL PAIS</t>
  </si>
  <si>
    <t>PROCEDENCIA</t>
  </si>
  <si>
    <t>SINTOMAS</t>
  </si>
  <si>
    <t>TRASLADO</t>
  </si>
  <si>
    <t>REMISION</t>
  </si>
  <si>
    <t>Habitación</t>
  </si>
  <si>
    <t>TOMA DE MUESTRA</t>
  </si>
  <si>
    <t>FECHA DE RESULTADO</t>
  </si>
  <si>
    <t>RESULTADO</t>
  </si>
  <si>
    <t>OBSERVACIONES</t>
  </si>
  <si>
    <t>POZA 2</t>
  </si>
  <si>
    <t>ELIZABETH MUSTELIER BONILLA</t>
  </si>
  <si>
    <t xml:space="preserve"> EUA</t>
  </si>
  <si>
    <t>SANTIAGO</t>
  </si>
  <si>
    <t>APP:AB/HTA/ DM. TOS</t>
  </si>
  <si>
    <t>SIUM</t>
  </si>
  <si>
    <t>SI</t>
  </si>
  <si>
    <t>NEGATIVO</t>
  </si>
  <si>
    <t>D/C</t>
  </si>
  <si>
    <t>ALTA</t>
  </si>
  <si>
    <t>INFANTINO SALVATORE EMILIO</t>
  </si>
  <si>
    <t>NO</t>
  </si>
  <si>
    <t>ITALIA</t>
  </si>
  <si>
    <t>SUIZA</t>
  </si>
  <si>
    <t>ERMER MARISCA</t>
  </si>
  <si>
    <t>TOS SECA</t>
  </si>
  <si>
    <t>ROMY MEYSI LOOSLI</t>
  </si>
  <si>
    <t>NO SE TOMO</t>
  </si>
  <si>
    <t>STHMIDT DETTEF</t>
  </si>
  <si>
    <t>ALEMANIA</t>
  </si>
  <si>
    <t>ALEM</t>
  </si>
  <si>
    <t>UTER DETTEF</t>
  </si>
  <si>
    <t xml:space="preserve">BV </t>
  </si>
  <si>
    <t>POZA 1</t>
  </si>
  <si>
    <t>SCHROEBER MARTIN WILTHELM PAUL</t>
  </si>
  <si>
    <t>TOUR</t>
  </si>
  <si>
    <t>REUB SCHROEBER RENATE</t>
  </si>
  <si>
    <t>TOS QUINTOSA</t>
  </si>
  <si>
    <t>ANKE TIMMER MICHAELIS</t>
  </si>
  <si>
    <t>TOS/FIEBRE</t>
  </si>
  <si>
    <t>JÜRGEN MICHAELIS</t>
  </si>
  <si>
    <t>MICHAEL DR WILGEM</t>
  </si>
  <si>
    <t>CARMEN FUENTES PEREZ</t>
  </si>
  <si>
    <t>ESPAÑA</t>
  </si>
  <si>
    <t>S/LA MAYA</t>
  </si>
  <si>
    <t>TOS, EXP VERDE</t>
  </si>
  <si>
    <t>SUSANA HOFRAM</t>
  </si>
  <si>
    <t>06/03/25020</t>
  </si>
  <si>
    <t>MARTINE LACAUSE PARILLAUD</t>
  </si>
  <si>
    <t>FRANCIA</t>
  </si>
  <si>
    <t>TOS/ SEC NASAL</t>
  </si>
  <si>
    <t>JANS DIETRICH VEMER MAX</t>
  </si>
  <si>
    <t xml:space="preserve">FIEBRE/ MAL ESTAR GRAL </t>
  </si>
  <si>
    <t>16/03Remitido a grillo18/03/ALTA DEL HOSP  A / GRILLO CONCLUIDO COMO CATARRO COMUN Y SEPSIS URINARIA</t>
  </si>
  <si>
    <t>MUESTRA EN GRILLO?</t>
  </si>
  <si>
    <t>LEONELA SARDIÑA MARRERO</t>
  </si>
  <si>
    <t>ITAL</t>
  </si>
  <si>
    <t xml:space="preserve">16/03/2020 INAPETENCIA/ FIEBRE /MALESTAR GENERAL TRASLADO AL HOSP MILITAR </t>
  </si>
  <si>
    <t>ANTONIO RIBELLINO</t>
  </si>
  <si>
    <t>TOS PROD EXP AMARILLA</t>
  </si>
  <si>
    <t>KHAN IRNULLA</t>
  </si>
  <si>
    <t>CANADA</t>
  </si>
  <si>
    <t>SEC NASAL</t>
  </si>
  <si>
    <t>LUZ HECHAVARRIA VIDAL</t>
  </si>
  <si>
    <t>ALEXANDRIA ELIZABETH</t>
  </si>
  <si>
    <t>TOS SECA/SEC NASAL/ FEBRICOLA</t>
  </si>
  <si>
    <t>SERGUET LOUIS ANDRE BERGUEOT</t>
  </si>
  <si>
    <t>BAYAMO</t>
  </si>
  <si>
    <t>FIEBRE</t>
  </si>
  <si>
    <t>POSITIVO</t>
  </si>
  <si>
    <t>TRASLADO AL HOSPITAL MILITAR</t>
  </si>
  <si>
    <t xml:space="preserve">POZA 2 </t>
  </si>
  <si>
    <t xml:space="preserve">JOSEPH MHLABA </t>
  </si>
  <si>
    <t>SUDAFRICA</t>
  </si>
  <si>
    <t>FIEBRE/CEFALEA/MALESTAR GRAL</t>
  </si>
  <si>
    <t>JOSE ANTONIO GONZALEZ AGUILERA</t>
  </si>
  <si>
    <t xml:space="preserve">FIEBRE, DECAIMIENTO, MIALGIA </t>
  </si>
  <si>
    <t>PEDRO SERDA PIÑA</t>
  </si>
  <si>
    <t>GRANMA</t>
  </si>
  <si>
    <t>TOS , DOLOR DE GARGANTA, MALESTAR GRAL</t>
  </si>
  <si>
    <t>DENNIS HODELIN GONZALEZ</t>
  </si>
  <si>
    <t>CUB /ESPAÑA</t>
  </si>
  <si>
    <t>TOS SECA / FIEBRE</t>
  </si>
  <si>
    <t xml:space="preserve">POZA 1 </t>
  </si>
  <si>
    <t>ROBERT ST ARMANRT</t>
  </si>
  <si>
    <t>BARACOA</t>
  </si>
  <si>
    <t>TOS CON EXPECTORACION BLANQ / RINORREA</t>
  </si>
  <si>
    <t>JOSE RODOLFO MONTES JARA</t>
  </si>
  <si>
    <t>TOS FRECUENTE</t>
  </si>
  <si>
    <t xml:space="preserve">YELSY TEJEDA LEYVA </t>
  </si>
  <si>
    <t>CUBANA</t>
  </si>
  <si>
    <t>EUA</t>
  </si>
  <si>
    <t>TOS SECA INICIAL AHORA CON EXP BLANQ</t>
  </si>
  <si>
    <t>ES CUBANA SE TRASLADA AL HOSPITAL MILITAR</t>
  </si>
  <si>
    <t>MAJUSHENI SIPHEMANDLA</t>
  </si>
  <si>
    <t xml:space="preserve">SUD/FRANCIA </t>
  </si>
  <si>
    <t xml:space="preserve">MALESTAR GENERAL /DOLOR DE GARGANTA </t>
  </si>
  <si>
    <t xml:space="preserve">EDILBERTO CEDEÑO FERNADEZ </t>
  </si>
  <si>
    <t>CUB/EEUU</t>
  </si>
  <si>
    <t>EEUU</t>
  </si>
  <si>
    <t xml:space="preserve">PALMA SORIANO </t>
  </si>
  <si>
    <t xml:space="preserve">Tos seca intensa al inicio luego se hace productiva con expectoración blanquesina </t>
  </si>
  <si>
    <t xml:space="preserve">JOAQUIN ALBARES FRANCISCO </t>
  </si>
  <si>
    <t xml:space="preserve">Tos seca, Secreción Nasal Transparente </t>
  </si>
  <si>
    <t>SALVATORE TAYUTO</t>
  </si>
  <si>
    <t>ARDOR EN LA GARGANTA Y TOS SECA</t>
  </si>
  <si>
    <t>ANTES DE SU LLEGADA A CUBA  HACIA 9 MESES QUE NO VA A ITALIA</t>
  </si>
  <si>
    <t>EMIL PITWERBECKI</t>
  </si>
  <si>
    <t>DOLOR DE GARGANTA, TOS Y FALTA DE AIRE</t>
  </si>
  <si>
    <t>TRASLADO AL HOSPITAL MILITAR JOAQUIN CASTILLO DUANY</t>
  </si>
  <si>
    <t>ROMANO SICHITANO</t>
  </si>
  <si>
    <t>SUDORACION PROFUSA</t>
  </si>
  <si>
    <t xml:space="preserve">Pacientes de alta se entrega area de salud Siboney para continuar vigilancia </t>
  </si>
  <si>
    <t>WUILFRIED LEO P FRANCKX</t>
  </si>
  <si>
    <t>BELGICA</t>
  </si>
  <si>
    <t>FIEBRE, TOS Y EXPECT BLANC/ AMARILLA</t>
  </si>
  <si>
    <t>ENTRO A LAS 3:00 AM  Y A LAS 10: 30 AM TRASLADO AL HOSPITAL MILITAR JOAQUIN CASTILLO DUANY</t>
  </si>
  <si>
    <t>JUAN RUBEN MORALES  GLEZ</t>
  </si>
  <si>
    <t>CUBANO</t>
  </si>
  <si>
    <t xml:space="preserve">Pacientes de alta se entrega area de salud Armando Garcia  para continuar vigilancia </t>
  </si>
  <si>
    <t>MONICA MORALES SALDIVAR</t>
  </si>
  <si>
    <t>ASINTOMATICA</t>
  </si>
  <si>
    <t xml:space="preserve">Pacientes de alta se entrega area de salud Siblney para continuar vigilancia </t>
  </si>
  <si>
    <t>LEONEL ANTONIO ORELLANA</t>
  </si>
  <si>
    <t xml:space="preserve">TOS Y ESTORNUDOS </t>
  </si>
  <si>
    <t>SADYS  YASER  MENDEZ</t>
  </si>
  <si>
    <t>CUBANA RESID ITALIA</t>
  </si>
  <si>
    <t>FIEBRE, CEFALEA Y DOLOR DE GARGANTA</t>
  </si>
  <si>
    <t xml:space="preserve">GIACOMO SCARCELLA </t>
  </si>
  <si>
    <t>CEFALEA, MALESTAR GENERAL Y MAREO</t>
  </si>
  <si>
    <t>LITO RENE CHAUTIER</t>
  </si>
  <si>
    <t>MARTINICA</t>
  </si>
  <si>
    <t>JACK CHARLES CHILTS</t>
  </si>
  <si>
    <t>GUAMA</t>
  </si>
  <si>
    <t>TOS CON EXPECTORACION BLANQ</t>
  </si>
  <si>
    <t>ALTA  / GUAMA</t>
  </si>
  <si>
    <t>HERBER BMÜLLER</t>
  </si>
  <si>
    <t>S</t>
  </si>
  <si>
    <t>PALMA SORIANO</t>
  </si>
  <si>
    <t>CONTRAMAESTRE</t>
  </si>
  <si>
    <t>PROVINCIA: SANTIAGO DE CUBA</t>
  </si>
  <si>
    <t xml:space="preserve">FECHA DEL REPORTE: </t>
  </si>
  <si>
    <t>Hospital Militar</t>
  </si>
  <si>
    <t xml:space="preserve">Juan Manuel Mendó Guilló </t>
  </si>
  <si>
    <t>Abel Humberto Rodrìguez Romero</t>
  </si>
  <si>
    <t>27</t>
  </si>
  <si>
    <t>14</t>
  </si>
  <si>
    <t>Anisleidys Gonzalez Ramirez</t>
  </si>
  <si>
    <t>13</t>
  </si>
  <si>
    <t>Yoisi Shakira Viltre Martinez</t>
  </si>
  <si>
    <t>19</t>
  </si>
  <si>
    <t>16</t>
  </si>
  <si>
    <t>Jose Manuel Guillen Aguirre</t>
  </si>
  <si>
    <t>78</t>
  </si>
  <si>
    <t>17</t>
  </si>
  <si>
    <t>Maria Jurquín Portuondo</t>
  </si>
  <si>
    <t>57</t>
  </si>
  <si>
    <t>Roberto Frank  Estrada Arias</t>
  </si>
  <si>
    <t>35</t>
  </si>
  <si>
    <t>Monica Perez Avila</t>
  </si>
  <si>
    <t>20</t>
  </si>
  <si>
    <t>Danielly Dajaruch Velazquez</t>
  </si>
  <si>
    <t>46</t>
  </si>
  <si>
    <t>Eduardo Carro la Rosa</t>
  </si>
  <si>
    <t>29</t>
  </si>
  <si>
    <t>Leosvany Laborte Martinez</t>
  </si>
  <si>
    <t>Javier Elgia Rodriguez</t>
  </si>
  <si>
    <t>8</t>
  </si>
  <si>
    <t>Thalia Fanceli Mancebo</t>
  </si>
  <si>
    <t>5</t>
  </si>
  <si>
    <t>Vivian del carmen fernadez gonzalez</t>
  </si>
  <si>
    <t>48</t>
  </si>
  <si>
    <t>28</t>
  </si>
  <si>
    <t>Cubano</t>
  </si>
  <si>
    <t xml:space="preserve">Pedro Luis Corona Bueno </t>
  </si>
  <si>
    <t>54</t>
  </si>
  <si>
    <t>18</t>
  </si>
  <si>
    <t>Yoandris Peneda Pereida</t>
  </si>
  <si>
    <t>52</t>
  </si>
  <si>
    <t>Sargre Luis Andrés Beorgeot</t>
  </si>
  <si>
    <t>69</t>
  </si>
  <si>
    <t>Armando Daniel Hechavarria González</t>
  </si>
  <si>
    <t>24</t>
  </si>
  <si>
    <t>Laritza Hidalgo López</t>
  </si>
  <si>
    <t>37</t>
  </si>
  <si>
    <t>Mairelis Sanchez Almenares</t>
  </si>
  <si>
    <t>42</t>
  </si>
  <si>
    <t>Mayaris Rios León</t>
  </si>
  <si>
    <t>Omar Sarmiento Sanchez</t>
  </si>
  <si>
    <t>Elizabeth De La Caridad Rodrìguez Lafita</t>
  </si>
  <si>
    <t>Marisel Lolandri Noqueira</t>
  </si>
  <si>
    <t>41</t>
  </si>
  <si>
    <t>21</t>
  </si>
  <si>
    <t>Jacquelin Martínez Nuñez</t>
  </si>
  <si>
    <t>47</t>
  </si>
  <si>
    <t>Luisa Lateraux Cos</t>
  </si>
  <si>
    <t>33</t>
  </si>
  <si>
    <t>38</t>
  </si>
  <si>
    <t>Francia</t>
  </si>
  <si>
    <t>Dilan Fajardo Bàrzaga</t>
  </si>
  <si>
    <t>Liliana Lianet Fajardo Tarzan</t>
  </si>
  <si>
    <t>22</t>
  </si>
  <si>
    <t>Carlos Luis Garcia Suarez</t>
  </si>
  <si>
    <t>Leodanis Montes de Oca Benavides</t>
  </si>
  <si>
    <t>Edilberto Cedeño Fernandez</t>
  </si>
  <si>
    <t>36</t>
  </si>
  <si>
    <t>23</t>
  </si>
  <si>
    <t>Ernesto Martinez Griñan</t>
  </si>
  <si>
    <t>44</t>
  </si>
  <si>
    <t>Geraldo leliebre Pérez</t>
  </si>
  <si>
    <t>31</t>
  </si>
  <si>
    <t>Carlos Font Arias</t>
  </si>
  <si>
    <t>Yunaiski Alvarez Martí</t>
  </si>
  <si>
    <t>45</t>
  </si>
  <si>
    <t xml:space="preserve">Sdadiana Valdez Noa </t>
  </si>
  <si>
    <t>40</t>
  </si>
  <si>
    <t>Beisis Reyes Torres</t>
  </si>
  <si>
    <t>Sergio Fis Mejìas</t>
  </si>
  <si>
    <t>m</t>
  </si>
  <si>
    <t>65</t>
  </si>
  <si>
    <t>26</t>
  </si>
  <si>
    <t>Yanelvis Torres Diaz</t>
  </si>
  <si>
    <t>f</t>
  </si>
  <si>
    <t>Keiber Jose Rodriguez Torres</t>
  </si>
  <si>
    <t>Alain Pozo Alba</t>
  </si>
  <si>
    <t>Leyder  adriano brown</t>
  </si>
  <si>
    <t>Artenio Alvarez Ramirez</t>
  </si>
  <si>
    <t>Yeniset Medina Debrosse</t>
  </si>
  <si>
    <t>43</t>
  </si>
  <si>
    <t>Garisbel Batista Munoz</t>
  </si>
  <si>
    <t>77</t>
  </si>
  <si>
    <t>Yailin Cosme Perez</t>
  </si>
  <si>
    <t>Alfredo Nuñez Velazquez</t>
  </si>
  <si>
    <t>53</t>
  </si>
  <si>
    <t>Humberto Rafael Aguilera Tamayo</t>
  </si>
  <si>
    <t>Reynel Quiala Ortiz</t>
  </si>
  <si>
    <t>Melissa Reyes Aroche</t>
  </si>
  <si>
    <t>Maikol Henry Devaldet Reyes</t>
  </si>
  <si>
    <t>4 m</t>
  </si>
  <si>
    <t>Alessandro Sierra Mendez</t>
  </si>
  <si>
    <t>Dannia Mendez  Matos</t>
  </si>
  <si>
    <t>Adrian Alexeis Romero Hernandez</t>
  </si>
  <si>
    <t>Alexa Rachel Abelanda Saiz</t>
  </si>
  <si>
    <t>1</t>
  </si>
  <si>
    <t>Yarelmis Saiz Campo</t>
  </si>
  <si>
    <t>4m</t>
  </si>
  <si>
    <t>EEUA</t>
  </si>
  <si>
    <t>Rudar  Francisco Mosqueda Llamo</t>
  </si>
  <si>
    <t>4</t>
  </si>
  <si>
    <t>Gretel Moreno Peña</t>
  </si>
  <si>
    <t>Esther MariaNuñez Gortin</t>
  </si>
  <si>
    <t>Sergio Tomàs Milàn Pautre</t>
  </si>
  <si>
    <t>David Tamayo SoSa</t>
  </si>
  <si>
    <t>68</t>
  </si>
  <si>
    <t>Robert Tamayo Martinez</t>
  </si>
  <si>
    <t>7</t>
  </si>
  <si>
    <t>Jose Javier Martinez Martinez</t>
  </si>
  <si>
    <t>18 meses</t>
  </si>
  <si>
    <t>Ismara Martinez Tejeda</t>
  </si>
  <si>
    <t>30</t>
  </si>
  <si>
    <t>Adrian Cabrera Lopez</t>
  </si>
  <si>
    <t>Adrianet Cabrea Segura</t>
  </si>
  <si>
    <t>Yainet Agramote Robert</t>
  </si>
  <si>
    <t>Alexey Claro Perez</t>
  </si>
  <si>
    <t>34</t>
  </si>
  <si>
    <t>Yuliet Gonzalez Danger</t>
  </si>
  <si>
    <t xml:space="preserve">Wladimir Ernesto Sierra Rondon </t>
  </si>
  <si>
    <t>Adriana Romero Cabrera</t>
  </si>
  <si>
    <t>Francisco Carlos Caseres Fernandez</t>
  </si>
  <si>
    <t>64</t>
  </si>
  <si>
    <t>Ismael Bahadez Almenares</t>
  </si>
  <si>
    <t>Dairubi Dinza La O</t>
  </si>
  <si>
    <t>Italia</t>
  </si>
  <si>
    <t>Panamá</t>
  </si>
  <si>
    <t>Yoandris Martín Andréus</t>
  </si>
  <si>
    <t>Venezuela</t>
  </si>
  <si>
    <t>Yulianni Torres Figuera</t>
  </si>
  <si>
    <t>32</t>
  </si>
  <si>
    <t>Stgo de Cuba</t>
  </si>
  <si>
    <t>7m</t>
  </si>
  <si>
    <t>Camaguey</t>
  </si>
  <si>
    <t>santiago de Cuba</t>
  </si>
  <si>
    <t>Carlos Manuel Salazar Martinez</t>
  </si>
  <si>
    <t>Luis Manuel Salazar Martinez</t>
  </si>
  <si>
    <t>Ramòn Luis Truchet Moreno</t>
  </si>
  <si>
    <t>Eliober Rodrìguez Garcìa</t>
  </si>
  <si>
    <t xml:space="preserve">Yaneysi Morri Mayacen </t>
  </si>
  <si>
    <t>Sahili Gonzalez Perez</t>
  </si>
  <si>
    <t>Yusmara Valdes Espinosa</t>
  </si>
  <si>
    <t>Carmen  Rosa Figueredo Castro</t>
  </si>
  <si>
    <t xml:space="preserve">Maria Parra Alvarez </t>
  </si>
  <si>
    <t>Carmen Lopez Valido</t>
  </si>
  <si>
    <t>Vivian Gonzalez Cintra</t>
  </si>
  <si>
    <t>Yanier Armando Sierra del Toro</t>
  </si>
  <si>
    <t>56</t>
  </si>
  <si>
    <t xml:space="preserve">Ciego de Avila </t>
  </si>
  <si>
    <t>II Frente</t>
  </si>
  <si>
    <t xml:space="preserve"> Dayana Rodriguez Acosta</t>
  </si>
  <si>
    <t xml:space="preserve">F </t>
  </si>
  <si>
    <t>Felipez Gala Hernandez</t>
  </si>
  <si>
    <t>Yuliet  Cliber  Peñalver</t>
  </si>
  <si>
    <t>Elizabet   Adame  Silega</t>
  </si>
  <si>
    <t>Sol Galin Moret Coss</t>
  </si>
  <si>
    <t>Ramses Dubian Moret</t>
  </si>
  <si>
    <t>Victoria  Merian  Moran</t>
  </si>
  <si>
    <t>Dianelis  Hernandez  Boliva</t>
  </si>
  <si>
    <t xml:space="preserve">X </t>
  </si>
  <si>
    <t>17 m</t>
  </si>
  <si>
    <t>Vilma Esther Torres Revilla</t>
  </si>
  <si>
    <t>Jose Angel Coba Roja</t>
  </si>
  <si>
    <t>Viviana Romero Calmenati</t>
  </si>
  <si>
    <t>Angel Luis Fernandez Medina</t>
  </si>
  <si>
    <t>Dailo  Aria  Diaz</t>
  </si>
  <si>
    <t>Flora Rivera Perez</t>
  </si>
  <si>
    <t>Virginia    Pérez Ferrer</t>
  </si>
  <si>
    <t>Roxana   Argos  Munder</t>
  </si>
  <si>
    <t>Sorchi   Carrion  Camejo</t>
  </si>
  <si>
    <t>Gabriel Enmanuel  Flores Carrión</t>
  </si>
  <si>
    <t>Luis  Jimenez  Escalante</t>
  </si>
  <si>
    <t>Miraisi  Gonzalez  Ayala</t>
  </si>
  <si>
    <t>MaikeL  Meriño   Garcia</t>
  </si>
  <si>
    <t>Garaciela De La Rosa  Ayala</t>
  </si>
  <si>
    <t>Idelis Contreras Morell</t>
  </si>
  <si>
    <t>Juana Martínez  Vaille</t>
  </si>
  <si>
    <t>Leidis Veranes    Mustelier</t>
  </si>
  <si>
    <t>Orisel  Vargas   Vidal</t>
  </si>
  <si>
    <t>Pablo Caballero Mora</t>
  </si>
  <si>
    <t>Daniel Carrion Arce</t>
  </si>
  <si>
    <t>Dariel Carrion Arce</t>
  </si>
  <si>
    <t>Hermes Cascaret Casero</t>
  </si>
  <si>
    <t>Javier  Torres  Guerra</t>
  </si>
  <si>
    <t>Camino de la Ceiba Carretera central  Avenida de la america 149</t>
  </si>
  <si>
    <t xml:space="preserve">Calle Final s/n prolongacion de minit Rpto Santa Elena </t>
  </si>
  <si>
    <t>Edf 7Apto 3 Abel Santa Maria Migro 3 stg</t>
  </si>
  <si>
    <t>Calle 7 # 166  1/2 / 18 y 22 Nuevo Vista  Alegre stg</t>
  </si>
  <si>
    <t>Maximo Gomez # 219 / 17 y 1ro de Mayo Palma</t>
  </si>
  <si>
    <t>Q-74   Apto  8     Micro 7        Dto José Marti</t>
  </si>
  <si>
    <t>C/ B # 108  %  8  y  9  Rpto  Agüero</t>
  </si>
  <si>
    <t>C/4   #  37   Vega Hond a Dos  Rios</t>
  </si>
  <si>
    <t xml:space="preserve">Calle   1ra      #   4         Los Coquitos </t>
  </si>
  <si>
    <t>Calle 6  # 3  % 8   y 14 Rpto Luis Dagnesse</t>
  </si>
  <si>
    <t>CORONA  # 804  % Sta Rita y Santo Thomas</t>
  </si>
  <si>
    <t>Prolong Pedro Soto Alba s/n San Andrés      Caney</t>
  </si>
  <si>
    <t>Edf  34   Apto 5  Micro  III Ecuatoriano  Abel  Sta Maria</t>
  </si>
  <si>
    <t>Edf 14-A Apto  10  Micro II  Abel Sta    Maria</t>
  </si>
  <si>
    <t>Edft-28   Apto 2 micro  8  Dto  José Marti</t>
  </si>
  <si>
    <t>Edif   43   E sc C   Apto 9  Abel Sta Maria</t>
  </si>
  <si>
    <t>Trocha   # 72   %  10  y  12  Rpto   Mariana de la Torre</t>
  </si>
  <si>
    <t>Pizarro  # 253   % 4  y 5  Rpto  Flores</t>
  </si>
  <si>
    <t>Iglesia # 161 % Madre Vieja Y  3ra</t>
  </si>
  <si>
    <t xml:space="preserve">C/ 2 # 10   % Montes y Hermanos Ducasses </t>
  </si>
  <si>
    <t>Hector Alejandro Fonseca Rios</t>
  </si>
  <si>
    <t>Lemuel Almarales Silva</t>
  </si>
  <si>
    <t xml:space="preserve">Lianne Popa Cuspineda </t>
  </si>
  <si>
    <t>Bell Ani Hendi Soa</t>
  </si>
  <si>
    <t>Rohan Sivasubramanian Palomino</t>
  </si>
  <si>
    <t>Dania Prin De la Rosa</t>
  </si>
  <si>
    <t>18m</t>
  </si>
  <si>
    <t>18 m</t>
  </si>
  <si>
    <t>8M</t>
  </si>
  <si>
    <t>Jiguani</t>
  </si>
  <si>
    <t xml:space="preserve">Cristian Jesus Marrero Gonzalez </t>
  </si>
  <si>
    <t>Juan Antonio Castillo Perez</t>
  </si>
  <si>
    <t>Liset Esteban Vidar</t>
  </si>
  <si>
    <t>Areiyis Martinez Torre Blanca</t>
  </si>
  <si>
    <t>Juan Carlos Castillo Martinez</t>
  </si>
  <si>
    <t>Carlos Castillo Martinez</t>
  </si>
  <si>
    <t>Juan Carlos Castillo Miranda</t>
  </si>
  <si>
    <t>Maikel Yondan Acosta Nuviola</t>
  </si>
  <si>
    <t>Dianelis Nuviola La  O</t>
  </si>
  <si>
    <t>Mariange Gonzalez Leon</t>
  </si>
  <si>
    <t>Kener Atiel Araje Benites</t>
  </si>
  <si>
    <t>Talia Dianelis Mora Hermandez</t>
  </si>
  <si>
    <t>Daniel Alejandro Rubio Aria</t>
  </si>
  <si>
    <t>Neolbis Gomez Elia</t>
  </si>
  <si>
    <t>Adis Mais Sanchez Hudep</t>
  </si>
  <si>
    <t xml:space="preserve">Hector Daniel Rubio Carballo </t>
  </si>
  <si>
    <t xml:space="preserve">Yodarnis Gonzalez  Dias </t>
  </si>
  <si>
    <t xml:space="preserve">Alto de Aterisaje s/n Dos Rios </t>
  </si>
  <si>
    <t xml:space="preserve">Edif.17 apto 9 Bloq.#1 Rajayoga </t>
  </si>
  <si>
    <t>Altos de los Coquitos s/n Dos Rios</t>
  </si>
  <si>
    <t xml:space="preserve">Calle Moncada #162 %17 y1ro de Mayo </t>
  </si>
  <si>
    <t xml:space="preserve">Calle 7  %1ro de Mayo y19 Rpto. Moncada </t>
  </si>
  <si>
    <t xml:space="preserve">Calle Maximo Gomes #208 %17y1ro de Mayo </t>
  </si>
  <si>
    <t>Calle  Maceo #235-A % Callamo yCisnero</t>
  </si>
  <si>
    <t xml:space="preserve">Carretera del Pilar km 1 1/2 Los Benite </t>
  </si>
  <si>
    <t xml:space="preserve">Calle 5ta #169 % F y G  La Cuba </t>
  </si>
  <si>
    <t>Calle Marti Baja # 155 /  Quintin Bandera y Donato  Marmol</t>
  </si>
  <si>
    <t xml:space="preserve">Calle Moncada # 162 %17 y1ro de Mayo </t>
  </si>
  <si>
    <t>Virgen Gonzalez Rodriguez</t>
  </si>
  <si>
    <t>Lorohma Hernandez Montejo</t>
  </si>
  <si>
    <t>Nelson  Cabrera Rodriguez</t>
  </si>
  <si>
    <t>Santiago  de Cuba</t>
  </si>
  <si>
    <t xml:space="preserve">B-10 Apto 4 Antonio  Maceo  Stg </t>
  </si>
  <si>
    <t>Brian Arnovi   Ylla Martinez</t>
  </si>
  <si>
    <t>Calle Padre Pico #603 / Princesa y San Fernado Stg</t>
  </si>
  <si>
    <t>Angela de la  caridad</t>
  </si>
  <si>
    <t>Hermano Marin # 16  1/4  Calle  3ra y Veguita de galo stg</t>
  </si>
  <si>
    <t>Alicia Garcia Cuza</t>
  </si>
  <si>
    <t>calle E # 103 /2DA Y 3RA Veguita de galo stg</t>
  </si>
  <si>
    <t>Juaquin  Luna Cedeño</t>
  </si>
  <si>
    <t>Calle  b  s/n  EL Chelin Palma</t>
  </si>
  <si>
    <t>Adalucina  SHENWED  Ross</t>
  </si>
  <si>
    <t xml:space="preserve">Corona # 14 /17 y 18 de Mayo palma </t>
  </si>
  <si>
    <t>Luisa  Area  Alba</t>
  </si>
  <si>
    <t>Calle Marti Baja / Quintin Bandela yDonato Marmol Palma</t>
  </si>
  <si>
    <t>Gerdi Rodriguez  Melian</t>
  </si>
  <si>
    <t>Juaquin  Alejandro  Lora  Valdez</t>
  </si>
  <si>
    <t>Calle B   EL  Chelin  s/n</t>
  </si>
  <si>
    <t xml:space="preserve"> Daniela    Lora  Valdez</t>
  </si>
  <si>
    <t>Calle b EL   Chelin s/n palma</t>
  </si>
  <si>
    <t>Yailen Lora  Lopez</t>
  </si>
  <si>
    <t>San  Luis</t>
  </si>
  <si>
    <t>Calle  6ta # 28 Rafael milian  Chile</t>
  </si>
  <si>
    <t>Moise  Veranes Veranes</t>
  </si>
  <si>
    <t>La Ceiba s/n  Santiago de Cuba</t>
  </si>
  <si>
    <t>Raubel Foncesca  Lopez</t>
  </si>
  <si>
    <t xml:space="preserve">Calle  C # 28 Rafael melian  central chile  San  Luis </t>
  </si>
  <si>
    <t>Alex Yordan Rosabal Larrea</t>
  </si>
  <si>
    <t>Calle 6ta # 28 Rafael Melian Chile</t>
  </si>
  <si>
    <t>Yarisbel Rosabal Larrea</t>
  </si>
  <si>
    <t>Marco Foncesca Larrea</t>
  </si>
  <si>
    <t>Elizabet Foncesca Larrea</t>
  </si>
  <si>
    <t>EL  Mejial Mella s/n</t>
  </si>
  <si>
    <t>Melani Lopez Gutierrez</t>
  </si>
  <si>
    <t>Paulino Fabiel Fernandez</t>
  </si>
  <si>
    <t>Calle 26 de Julio # 168 San Julian  Dos Palma</t>
  </si>
  <si>
    <t>Amelia Gutierrez  Mecia</t>
  </si>
  <si>
    <t>Dairenis  DiazPerez</t>
  </si>
  <si>
    <t>Enmanuel Piña Diaz</t>
  </si>
  <si>
    <t>Sileva Santana Barrientos</t>
  </si>
  <si>
    <t>25</t>
  </si>
  <si>
    <t>Minerva  Santana Barriento</t>
  </si>
  <si>
    <t>Francisco Avila Lopez</t>
  </si>
  <si>
    <t>67</t>
  </si>
  <si>
    <t>Idalmis Alena Viamonte</t>
  </si>
  <si>
    <t>Jerson la Rosa Prin</t>
  </si>
  <si>
    <t>9</t>
  </si>
  <si>
    <t>Ariel Suares Miranda</t>
  </si>
  <si>
    <t>Javier Alejandro LopezTerrero</t>
  </si>
  <si>
    <t>Exquisia Marlene Lopez Fajardo</t>
  </si>
  <si>
    <t>Emmanuel Estrada Flores</t>
  </si>
  <si>
    <t>Kirenia  Flores Pacheco</t>
  </si>
  <si>
    <t>Tania Acosta Rizo</t>
  </si>
  <si>
    <t>76</t>
  </si>
  <si>
    <t>Español</t>
  </si>
  <si>
    <t xml:space="preserve">Reina  Aurora   Romero  San Miguel  </t>
  </si>
  <si>
    <t>Asentamiento  Abejita  Edfi. 5  Apt. 8  Micro 9</t>
  </si>
  <si>
    <t>Lien Evangelista  Fije  Torres</t>
  </si>
  <si>
    <t xml:space="preserve">Calle 8  # 150  alto  %  11  y  13  Marialina  </t>
  </si>
  <si>
    <t xml:space="preserve">Armando  Hechavarria  Lafourtade </t>
  </si>
  <si>
    <t xml:space="preserve">Edfi.  42  Apt.  2  Micro  2  Abel  Santa Maria </t>
  </si>
  <si>
    <t>Yoelis  Nuñez  Sabigne</t>
  </si>
  <si>
    <t xml:space="preserve">C/6 #81 % 7 y 9  Rpto-Asuncion </t>
  </si>
  <si>
    <t>Arlenis  Amanda  Diaz  Saldivar</t>
  </si>
  <si>
    <t>Q -7 Apt 6  Micro  7  Distrito  Jose Marti</t>
  </si>
  <si>
    <t>Niuris  Martinez  Martinez</t>
  </si>
  <si>
    <t>Carretera  Ciudamar km  9 y medio #21</t>
  </si>
  <si>
    <t>Lorena  Hernandez  Saborit</t>
  </si>
  <si>
    <t>Calle 4  # 102  % Julio y  Pisarro  Rpto.  Flores</t>
  </si>
  <si>
    <t>Wilki   Gonzalez   Osorio</t>
  </si>
  <si>
    <t>Bloque 67  alto  Micro 3  Petrocasa  Abel  Santa Maria</t>
  </si>
  <si>
    <t>Maikel Salman Sanchez</t>
  </si>
  <si>
    <t xml:space="preserve">Calle Blanca # 257 / 3 y 5 Rpto. 30 de noviembre </t>
  </si>
  <si>
    <t>Nereida Salman Gonzalez</t>
  </si>
  <si>
    <t>María Car4do Rosalea</t>
  </si>
  <si>
    <t>FECHA DEL REPORTE: 2-4-2020</t>
  </si>
  <si>
    <t>Calle b  # 13 / 6y10  Nito  Ortega  Comtramaestre</t>
  </si>
  <si>
    <t>San Felipez # 111 a /San Antonio y San  Ricardo Stg</t>
  </si>
  <si>
    <t>capitan cueba # 29  1/2 /Palao y  Avenida 12 de Agosto Dessy</t>
  </si>
  <si>
    <t>Calle 6 #45 /17y19 Vista  Alegre Stg</t>
  </si>
  <si>
    <t>Calle 4ta  # 16 / Santa Ursula y Paraiso  Rpto Flores</t>
  </si>
  <si>
    <t>calle 15  # 15   1/2 ave  Callejon / Marine y C Rpto Luis Dagne</t>
  </si>
  <si>
    <t>Calle 5ta  de Rojas # 439 b  Rpto Venceremos</t>
  </si>
  <si>
    <t>Ordanis Guerrero Fernandez</t>
  </si>
  <si>
    <t>Antonia Violita Garcia Martinez</t>
  </si>
  <si>
    <t>Yilian Pino Bueno</t>
  </si>
  <si>
    <t xml:space="preserve">Mercedes  Martinez Mendoza </t>
  </si>
  <si>
    <t>Ada Goris Barriento</t>
  </si>
  <si>
    <t>Talia Sadivar Gonzalez</t>
  </si>
  <si>
    <t>Cecilia  Quintana  Garcia</t>
  </si>
  <si>
    <t xml:space="preserve">Mayelin  Silne Alcantara </t>
  </si>
  <si>
    <t>Ariel Alejandro  Llamos  Silne</t>
  </si>
  <si>
    <t>Alain Llamos  Silne</t>
  </si>
  <si>
    <t>Youris  Llamos Silne</t>
  </si>
  <si>
    <t xml:space="preserve">Alicia Borrero Verdecia </t>
  </si>
  <si>
    <t>Susana Fiol Cabrera</t>
  </si>
  <si>
    <t>Iban Perez Diaz</t>
  </si>
  <si>
    <t>Maria Ugenia Brito Sala</t>
  </si>
  <si>
    <t>Lilian LLamos Llanes</t>
  </si>
  <si>
    <t xml:space="preserve">Leolbis Perez  Taines </t>
  </si>
  <si>
    <t>Angel Sanchez Escobar</t>
  </si>
  <si>
    <t>Yudith Sanchez Diaz</t>
  </si>
  <si>
    <t>Emilio Sanchez Abai</t>
  </si>
  <si>
    <t>Salvador Carbenate Bartelemis</t>
  </si>
  <si>
    <t>Carret Caney  #2 Roberto la Mela  Caney</t>
  </si>
  <si>
    <t>Carret Baconao  Km 2 1/2 El  Oasi Siboney</t>
  </si>
  <si>
    <t>Raul Peroso #295 -A % 1 y Linea  Marimon</t>
  </si>
  <si>
    <t>Candelaria #29  % F y G   V .Hermosa</t>
  </si>
  <si>
    <t>Q-7 Apto-6 M-7 Dist Jose Marti</t>
  </si>
  <si>
    <t>C/9  #44-B Alto % 12 y Final  La Cuba</t>
  </si>
  <si>
    <t>C/5 #78 % Renato Guitar  y 28 Sept Dos Rios</t>
  </si>
  <si>
    <t>C/29 #161 % 32 y 36 Nuevo Vistaligre</t>
  </si>
  <si>
    <t>Carret Contri club #7 1/2 Bajo Caney</t>
  </si>
  <si>
    <t xml:space="preserve">C/7 #130-A % 12 y 14  8 de Marzo </t>
  </si>
  <si>
    <t>Padre Pico #253 % Heredia y Novoa</t>
  </si>
  <si>
    <t>Edf 30 a Apto 8 micro 1b Abel Santamaria</t>
  </si>
  <si>
    <t>Calle 5ta San pablo # 2</t>
  </si>
  <si>
    <t>Calle 3 #78 alto% 22y 26 Nuevo Vista Alegre</t>
  </si>
  <si>
    <t>Calle 4ta # 160 % A y Republica Marimon</t>
  </si>
  <si>
    <t>Raul Peroso # 400 Rpto Marimon</t>
  </si>
  <si>
    <t xml:space="preserve">Edf H #142 Apto 3 Distrito Jose Marti </t>
  </si>
  <si>
    <t>Paciente que viaja a Cuba el día 09/03/2020 al Velorio de su abuela y regresa e EEUU el 15/03/2020 refiere que desde su viaje anterior presenta sintomas  respiratorios.  REMITIDO A HOSP MILITAR</t>
  </si>
  <si>
    <t>ESTA DE ALTA PERO NO SE QUIERE IR DE LA VILLA, PLANTEA QUE NO TIENE DINERO PARA IRSE</t>
  </si>
  <si>
    <t>POZA1</t>
  </si>
  <si>
    <t>Stefano Montanari</t>
  </si>
  <si>
    <t>Domingo Ramos Vizan</t>
  </si>
  <si>
    <t>Santiago</t>
  </si>
  <si>
    <t xml:space="preserve">Varadero (Santiago de vacaciones  </t>
  </si>
  <si>
    <t>No refiere</t>
  </si>
  <si>
    <t>Si</t>
  </si>
  <si>
    <t>Calle 19 # 59 e/ 4 y 6 . Rpto Vista Alegre.   A/S Armando Garcia.</t>
  </si>
  <si>
    <t xml:space="preserve">No refiere </t>
  </si>
  <si>
    <t xml:space="preserve">Edificio 9 C,  Apto3.Micro 1A .Distrito Abel Santamaria. A/S Josue Pais </t>
  </si>
  <si>
    <t xml:space="preserve"> sano vigilancia  en su domicilio Area de salud Finlay San antonio n 355/ san fermin y santo  tomas</t>
  </si>
  <si>
    <t xml:space="preserve">sano vicilancia en su domicilio Area de salud Finlay San antonio n 355/ san fermin y santo tomas </t>
  </si>
  <si>
    <t>Boca de Dos RIO</t>
  </si>
  <si>
    <t xml:space="preserve">rajayoya edificio d blouqe 2 patamentp  11 hata el 13 hotel versalles despe 15 el dia 15 guantanamo  17 y depues asu casa </t>
  </si>
  <si>
    <t>Hotel las Americas.</t>
  </si>
  <si>
    <t xml:space="preserve">calle 4 escarri entre garzon  8/1  reparto santa barbara </t>
  </si>
  <si>
    <t>Chivirico Guama</t>
  </si>
  <si>
    <t>Capitan Cueva # 29 entre Palao y Avenida</t>
  </si>
  <si>
    <t>sano  vigilancia en su domicilio .La caridad Area de salud Siboney</t>
  </si>
  <si>
    <t xml:space="preserve">diabetico hipertenso isuficiencia renal cardiopatia hisquemica diabetes y discapasitado </t>
  </si>
  <si>
    <t>Dia</t>
  </si>
  <si>
    <t>Yamila Bell González</t>
  </si>
  <si>
    <t xml:space="preserve">Bella Luz Benítez </t>
  </si>
  <si>
    <t>Alberto Revilla Matos</t>
  </si>
  <si>
    <t xml:space="preserve">no tiene </t>
  </si>
  <si>
    <t>Yurisleysi Montoya Gonzalez</t>
  </si>
  <si>
    <t>C/ 3#  55   % 22  Y  26   Rpto   Nuevo  Vista  Alegre</t>
  </si>
  <si>
    <t>Yoelvis Elizaje Ruiz</t>
  </si>
  <si>
    <t>Lisa Yomil Griñan  Fiss</t>
  </si>
  <si>
    <t>Ave  Acasia # 106   % Sta Cilia y  Martires de Virginia</t>
  </si>
  <si>
    <t>NEDJY FRANCIA LUISANT</t>
  </si>
  <si>
    <t>NO TIENE</t>
  </si>
  <si>
    <t xml:space="preserve">HAITI </t>
  </si>
  <si>
    <t>LOUDRIGE LARINS NOVERNA</t>
  </si>
  <si>
    <t>MAITE FED KOVA FEVRIER</t>
  </si>
  <si>
    <t>PIERO LUICHI CAVALDO</t>
  </si>
  <si>
    <t>NO PRECISA</t>
  </si>
  <si>
    <t>OBSTRUCCION NASAL</t>
  </si>
  <si>
    <t>contramaestre</t>
  </si>
  <si>
    <t xml:space="preserve">Lisandra Pita Jelpin </t>
  </si>
  <si>
    <t>Facultad # 2 Medicina.</t>
  </si>
  <si>
    <t>Suyen  Rodriguez  Reyes</t>
  </si>
  <si>
    <t>Aracelis  Mojena Cordovi</t>
  </si>
  <si>
    <t xml:space="preserve">Glady Perez Telles </t>
  </si>
  <si>
    <t>Felix  Mioli Lugo</t>
  </si>
  <si>
    <t xml:space="preserve">Dagorbi  Gonzalez Roja </t>
  </si>
  <si>
    <t>Suridaimi Alvarez Hernandez</t>
  </si>
  <si>
    <t>Yobanis Galfio Ortiz</t>
  </si>
  <si>
    <t>Elena Amanda Castillo Aroche</t>
  </si>
  <si>
    <t>Lianne Aroche Vazquez</t>
  </si>
  <si>
    <t>Salvador Carbajal Gonzalez</t>
  </si>
  <si>
    <t>Libia Moreno Yacer</t>
  </si>
  <si>
    <t>Irene  Cruz  Martinez</t>
  </si>
  <si>
    <t>Arisnel  Hernandez  Calderon</t>
  </si>
  <si>
    <t>Geronimo Ruiz  Perez</t>
  </si>
  <si>
    <t>Zoila Carrero Zalazar</t>
  </si>
  <si>
    <t>Rolando  Baldet  Perez</t>
  </si>
  <si>
    <t>Imirci Reyes Granada</t>
  </si>
  <si>
    <t>Roberto Martinez  Gainza</t>
  </si>
  <si>
    <t>Boris  Silveira Sanchez</t>
  </si>
  <si>
    <t>Yanelis  San Moreno</t>
  </si>
  <si>
    <t>Juana Sofia Diaz Martinez</t>
  </si>
  <si>
    <t>Raul Hernandez  Bautista</t>
  </si>
  <si>
    <t>Orlando Vicoine  Hernandez</t>
  </si>
  <si>
    <t>Yarisleydi Hernan Mendoza</t>
  </si>
  <si>
    <t>Ana Paula Borrero Hernan</t>
  </si>
  <si>
    <t>Graciela  De la Rosa Ayala</t>
  </si>
  <si>
    <t xml:space="preserve">Edilmer Aria Castillo </t>
  </si>
  <si>
    <t>Jenifer Martinez Martinez</t>
  </si>
  <si>
    <t>Abel Adan Serrano Martinez</t>
  </si>
  <si>
    <t>Jean Carlos Serrano Martinez</t>
  </si>
  <si>
    <t>Delmis La O Martinez</t>
  </si>
  <si>
    <t>50</t>
  </si>
  <si>
    <t>Cristiano Ronaldo Hernandez Sarmiento</t>
  </si>
  <si>
    <t>Alice Ibarra Martinez</t>
  </si>
  <si>
    <t>Briana Ibarra Martinez</t>
  </si>
  <si>
    <t xml:space="preserve">Randy Ibarra Infante </t>
  </si>
  <si>
    <t>Alexis Mayor Delis</t>
  </si>
  <si>
    <t>Thalia de Loudes Gonzàlez Delas</t>
  </si>
  <si>
    <t>Osmel  Gonzàlez Rodrìguez</t>
  </si>
  <si>
    <t>Diego Gonzàlez Richar</t>
  </si>
  <si>
    <t>Anelis Martìnez Brosal</t>
  </si>
  <si>
    <t>21 m</t>
  </si>
  <si>
    <t>3 M</t>
  </si>
  <si>
    <t>7 m</t>
  </si>
  <si>
    <t>Orlando  Perez  Perez</t>
  </si>
  <si>
    <t>Rpto Militar Calle b Biplanta 14  Apto 11 Caney</t>
  </si>
  <si>
    <t>Edif  F-50   Apto 3 Distrito José  Martí Santiago</t>
  </si>
  <si>
    <t>Q-25 Apto-9 Dist Jose Marti</t>
  </si>
  <si>
    <t xml:space="preserve">Carret el Salton  Puerto Rico  Cruce de los Baños </t>
  </si>
  <si>
    <t>C/1 #68 % Julio Sangili y Paraiso Rpto-Flores</t>
  </si>
  <si>
    <t xml:space="preserve">San Fermin #274 % Habana y Maceo </t>
  </si>
  <si>
    <t>Carret Siboney Km 5 1/2  Los Pino</t>
  </si>
  <si>
    <t xml:space="preserve">C/D #16 % 2 y 3 Rpto-Vista Hermosa </t>
  </si>
  <si>
    <t>C/C #54 % 18 y 20  Rpto-Chicharrones</t>
  </si>
  <si>
    <t>Carret del Caney s/n Caney</t>
  </si>
  <si>
    <t>Carret  del Caney s/n Caney</t>
  </si>
  <si>
    <t>C/3 #61 1/2 % 22 y 26 Nuevo Vista Alegre</t>
  </si>
  <si>
    <t>Emiliano Reyes #22 Esq-Raul Peroso Rpto-Marimon</t>
  </si>
  <si>
    <t>Trocha #537 % 12 de Agosto y Reloj</t>
  </si>
  <si>
    <t>C/Pricipal #61 Mella</t>
  </si>
  <si>
    <t>Km 1 1/2 Edf-Itrabay Apto-7 Boniato</t>
  </si>
  <si>
    <t>C/L #211 5 4 y 5 Sueño</t>
  </si>
  <si>
    <t>C/D #46 1/2 % 2 Y 3 Marimon</t>
  </si>
  <si>
    <t>/D #46 1/2 % 2 Y 3 Marimon</t>
  </si>
  <si>
    <t>San Vicente #78 Carret del Cristo</t>
  </si>
  <si>
    <t xml:space="preserve">C/Marti #110 % Vargas y Rastro </t>
  </si>
  <si>
    <t xml:space="preserve">C/Marti Oreste #95 La Maya </t>
  </si>
  <si>
    <t>C/Pricipal # 6 Jagua Mella</t>
  </si>
  <si>
    <t>Carret Siboney Km 8 1/2  Sebilla</t>
  </si>
  <si>
    <t>San Felix #1057 % San Fernando y Trocha</t>
  </si>
  <si>
    <t>San Felix #1057 % San fernando y Trocha</t>
  </si>
  <si>
    <t>Prolongacion  Pedro Soto  s/n Caney</t>
  </si>
  <si>
    <t>Edf-24 Apto-4 M-1-A Abel Sta Maria</t>
  </si>
  <si>
    <t>Carret Ciudamar #25 Km4 1/2 Altavista</t>
  </si>
  <si>
    <t>Rafael Cutiño Cabrera</t>
  </si>
  <si>
    <t>Dunia Yrsi Reyes Maturell</t>
  </si>
  <si>
    <t>Orlay Gonzalez Noblet</t>
  </si>
  <si>
    <t>Eduardo Rodriguez Lopez</t>
  </si>
  <si>
    <t xml:space="preserve">Mariela Quintana Berzan </t>
  </si>
  <si>
    <t>Mireidi Pozo Roidan</t>
  </si>
  <si>
    <t>Idalmi Armillan Magdonado</t>
  </si>
  <si>
    <t>Sucel del Toro Fernandez</t>
  </si>
  <si>
    <t>Rileidi  Columbie   Figuera</t>
  </si>
  <si>
    <t>Yumila Suárez     Betancourt</t>
  </si>
  <si>
    <t>Idalmis Carbajal Carrion</t>
  </si>
  <si>
    <t>Yenisbel Santiago Carbajal</t>
  </si>
  <si>
    <t xml:space="preserve">Leidis Anier  Sánchez  </t>
  </si>
  <si>
    <t>Marlenis Sánchez Rodríguez</t>
  </si>
  <si>
    <t>Felix Coureaux López</t>
  </si>
  <si>
    <t>Jorge Manuel Peña Martinez</t>
  </si>
  <si>
    <t>Calle 23 edf 38 Apto 8 Rpto Pastorita</t>
  </si>
  <si>
    <t>Calle 5ta # 19 Boniato</t>
  </si>
  <si>
    <t>Calle 4ta  Biplanta Apto 2 / 3ra y 5ta  Versalles</t>
  </si>
  <si>
    <t>Dos Camino San Luis</t>
  </si>
  <si>
    <t>Camino del Polvorin s/n Rpto Dessy Chicharrones</t>
  </si>
  <si>
    <t>Calle d #412 / 6y7 Agüero</t>
  </si>
  <si>
    <t>Calle 12 #264  A / Alfredo  Zaya</t>
  </si>
  <si>
    <t>Unidad  Militar 21 de Abril Edf 1  Apto 7 Baragua</t>
  </si>
  <si>
    <t>Carretera  de Punta Gorda  # 93-a Altamira</t>
  </si>
  <si>
    <t>Calle  C   Paseo   final s/n  Dos Caminos   San Luis</t>
  </si>
  <si>
    <t>C/3# 615% 22  Y   26   Rpto N.Vista Alegre</t>
  </si>
  <si>
    <t>C/3# 78-A   % 22  Y   26   Rpto N.Vista Alegre</t>
  </si>
  <si>
    <t>C/3# 78-A  % 22  Y   26   Rpto N.Vista Alegre</t>
  </si>
  <si>
    <t>C/  2 # 7 1/2 Rpto  Marimon</t>
  </si>
  <si>
    <t>C/D # 107 / Camino de los Pinos e Iglesia Rpto Jimenez</t>
  </si>
  <si>
    <t>80</t>
  </si>
  <si>
    <t>Livia La O Medina</t>
  </si>
  <si>
    <t>Mariano Morales Aguilar</t>
  </si>
  <si>
    <t>Ian Tadeo Ochoa La o</t>
  </si>
  <si>
    <t>Kenis Maria Perez Leyva</t>
  </si>
  <si>
    <t>Hermes Alejandro Vega  Avila</t>
  </si>
  <si>
    <t>Dailin Avila Figueredo</t>
  </si>
  <si>
    <t>Yesica  Elisage Montoya</t>
  </si>
  <si>
    <t>Alberto Tutrie Balvan</t>
  </si>
  <si>
    <t>Altos de Quintero Bajo Rancho Clud</t>
  </si>
  <si>
    <t>Adis Hernandez Fulgada</t>
  </si>
  <si>
    <t>C/4ta # 258 1/2 / Dy E sueño</t>
  </si>
  <si>
    <t>Imilsi Mustelier Leyva</t>
  </si>
  <si>
    <t>La Caoba San Luis</t>
  </si>
  <si>
    <t>Emilio Osvaldo Barrientos Quiala</t>
  </si>
  <si>
    <t>Ave Los Pinos 206 A Altos / 11 y E Rpto Jimenez</t>
  </si>
  <si>
    <t>Martha Guerra Gutierrez</t>
  </si>
  <si>
    <t xml:space="preserve">C/D # 107 Isla de Pino </t>
  </si>
  <si>
    <t xml:space="preserve">Norelis Sanchez Salas </t>
  </si>
  <si>
    <t>C/6 # 29 San Jose Carretera del Caney</t>
  </si>
  <si>
    <t>Amarilis Ambuster Rosales</t>
  </si>
  <si>
    <t>Rastro # 166 / San Mateo y San Antonio</t>
  </si>
  <si>
    <t xml:space="preserve">Miladis Cordovi Medina </t>
  </si>
  <si>
    <t>Alexis Carrion Cueto</t>
  </si>
  <si>
    <t xml:space="preserve">C/3 # 61B / 21 Y 26 Nuevo Vista Alegre </t>
  </si>
  <si>
    <t>Luis A. Suarez Escalante</t>
  </si>
  <si>
    <t xml:space="preserve">C/1 Edif. 4 Los Coquitos </t>
  </si>
  <si>
    <t>Beatriz Gonzalez La O</t>
  </si>
  <si>
    <t>C/2 # 10 San Andres Caney</t>
  </si>
  <si>
    <t>Daniel Ronaldo Carmenaty</t>
  </si>
  <si>
    <t>C/4 s/n / República y C/A Rpto. Marimón</t>
  </si>
  <si>
    <t>Solidalis Olivares Hernandez</t>
  </si>
  <si>
    <t>C/D # 116 Vista Hermosa</t>
  </si>
  <si>
    <t>Marielis Vera Riveron</t>
  </si>
  <si>
    <t xml:space="preserve">Edif.22 Esc. 3 Micro 3 Abel Santa Maria </t>
  </si>
  <si>
    <t>Argelio Díaz Olivares</t>
  </si>
  <si>
    <t>C/Principal # 23 San Andres Caney</t>
  </si>
  <si>
    <t>Mani Moi Almenares Garrido</t>
  </si>
  <si>
    <t>C/4 # 131 / A y Republica Marimón</t>
  </si>
  <si>
    <t>Naila Perez Cardona</t>
  </si>
  <si>
    <t>Rsatro # 166 / San Mateo y San Aantonio</t>
  </si>
  <si>
    <t>Hairon Sanchez Perez</t>
  </si>
  <si>
    <t>Hanochi Sanchez Perez</t>
  </si>
  <si>
    <t xml:space="preserve">Fe Coello Palmero </t>
  </si>
  <si>
    <t>Calle 8 # 101 % 3y 5  Vista Alegre</t>
  </si>
  <si>
    <t>Alexander Puentes Rodriguez</t>
  </si>
  <si>
    <t>GUANTANAMO</t>
  </si>
  <si>
    <t>CIEGO AVILA</t>
  </si>
  <si>
    <t>TOTAL</t>
  </si>
  <si>
    <t>Evaristo Creach Jemnings</t>
  </si>
  <si>
    <t>Salvador Carmenaty Barthelemy</t>
  </si>
  <si>
    <t>51</t>
  </si>
  <si>
    <t>Maria Eugenia Brito Safon</t>
  </si>
  <si>
    <t>Orlando Bardet Perez</t>
  </si>
  <si>
    <t>Yoandris Bonne  Verdecia</t>
  </si>
  <si>
    <t>Jose Gabriel Bedolla Maceo</t>
  </si>
  <si>
    <t>Francisco Jesus Blest</t>
  </si>
  <si>
    <t>Oscar Medina Palacio</t>
  </si>
  <si>
    <t>74</t>
  </si>
  <si>
    <t>Madelaigne Gomez Velazquez</t>
  </si>
  <si>
    <t>Edif D 34 Apto 8 diastrito Jose Marti</t>
  </si>
  <si>
    <t>Elio Ferrer Varona</t>
  </si>
  <si>
    <t>Camino viejo del Cobre Km 1 s/n Marimon</t>
  </si>
  <si>
    <t>Adisleydis Lubin Gonzalez</t>
  </si>
  <si>
    <t>C/ 4ta # 160 / A y Republica Marimon</t>
  </si>
  <si>
    <t>Alvaro Lopez Lubin</t>
  </si>
  <si>
    <t>Alys Geisy Alguille Guerrero</t>
  </si>
  <si>
    <t>Graciela Garrido Caballero</t>
  </si>
  <si>
    <t>C/ 4ta # 131 / A y Republica Marimon</t>
  </si>
  <si>
    <t>Leonardo Bonne Masabo</t>
  </si>
  <si>
    <t>C/C # 162 / 4ta y 5ta Marimon</t>
  </si>
  <si>
    <t>Zulema Verdecia Romero</t>
  </si>
  <si>
    <t>Rodi Fuente Giron</t>
  </si>
  <si>
    <t>Calvario # 912 / Sta Rosa y Princesa Finlay</t>
  </si>
  <si>
    <t>Yuseli Guerrero Vargas</t>
  </si>
  <si>
    <t>Ifrahin Noblet Ferrer</t>
  </si>
  <si>
    <t>Isael Martinez Estrada</t>
  </si>
  <si>
    <t>Raul Peroso #18 Rpto-santa Elena Barca de Oro</t>
  </si>
  <si>
    <t>Yoelvis Pedro Oliver Romero</t>
  </si>
  <si>
    <t>Raul Peroso #322 Rpto-Marimon</t>
  </si>
  <si>
    <t>Alfredo  Mato Arias</t>
  </si>
  <si>
    <t xml:space="preserve">Carret Mar Verde Km13  El Carmen </t>
  </si>
  <si>
    <t>Humberto Borrero  Lago</t>
  </si>
  <si>
    <t>C/1 de Sorribe #204 1/2 % 8 y 10 Rpto-Sorribe</t>
  </si>
  <si>
    <t>Yolennis Antonio  Oliver Romero</t>
  </si>
  <si>
    <t>C/27 DE Diciembre #122 % Callamo y Cisnero</t>
  </si>
  <si>
    <t xml:space="preserve">1 </t>
  </si>
  <si>
    <t>Gricelda Reyes Camacho</t>
  </si>
  <si>
    <t>Javier Agustin  Ortiz Martel</t>
  </si>
  <si>
    <t>Eduardo  Cruz Quiala</t>
  </si>
  <si>
    <t>Mario eduardo Viera Guerra</t>
  </si>
  <si>
    <t>Soraida Guerra Rosales</t>
  </si>
  <si>
    <t>katia Rey Lago</t>
  </si>
  <si>
    <t>Yuliana Garlobo Cosio</t>
  </si>
  <si>
    <t>Isabel Mercedes Coellar Pileta</t>
  </si>
  <si>
    <t>Lilian Domingues Crusat</t>
  </si>
  <si>
    <t>Anis Estela Aguire Santana</t>
  </si>
  <si>
    <t>Dailin     Guilarte    Bell</t>
  </si>
  <si>
    <t>Yoenia Yemay Palacio Rodriguez</t>
  </si>
  <si>
    <t>Roxana  Rodríguez Rosales</t>
  </si>
  <si>
    <t xml:space="preserve"> Monica Peña Avila</t>
  </si>
  <si>
    <t>Lisset Matos Alvarado</t>
  </si>
  <si>
    <t>Yudith Guerra   Lafaguer</t>
  </si>
  <si>
    <t>Yenicel Hernández Marquez</t>
  </si>
  <si>
    <t>Eduardo Viera  Manes</t>
  </si>
  <si>
    <t>Mayelin Serrot Leyva</t>
  </si>
  <si>
    <t>Maricel Ibonet      Marrero    Arguelles</t>
  </si>
  <si>
    <t>Camilon Cienfuego #86 El Caney</t>
  </si>
  <si>
    <t xml:space="preserve">Edf-A-49 Apto-3 Ralla-1 Rpto-Antonio Maceo               </t>
  </si>
  <si>
    <t>Edf-A-17 Apto-6 Dist Jose Marti</t>
  </si>
  <si>
    <t>C/B 43 % 5 y 7 Santa Barbara Rpto-30 de Nov</t>
  </si>
  <si>
    <t>Edj 15 Apto 8 esc 4 Repto Rajayoga</t>
  </si>
  <si>
    <t>San Carlos #57a%David y Callejon Santiago</t>
  </si>
  <si>
    <t>Calle pasejo 10 #9 repto venceremo</t>
  </si>
  <si>
    <t>Calle6#81 %5y6 Aguero</t>
  </si>
  <si>
    <t>Ave Cespedes #152 %B  y  sueño</t>
  </si>
  <si>
    <t>Escario 204 1/2b %San Miguel y Pedrera</t>
  </si>
  <si>
    <t>Santa Lucia #125 Santiago</t>
  </si>
  <si>
    <t>santa lucia #125 Santiago</t>
  </si>
  <si>
    <t xml:space="preserve">Edf Turquino Apto  h  % San Miguel y Pedrera </t>
  </si>
  <si>
    <t>4# 18  %  3 Y Gasometro     Mariana de laTorre</t>
  </si>
  <si>
    <t>Edf 8 Esc  b   Apto  5 Micro  III abel  sta  Maria</t>
  </si>
  <si>
    <t>Ave Camilo Cienfuegos # 170 Maffo Contramaestre</t>
  </si>
  <si>
    <t>B  #  585  % 4 Y  10 Rpto  30   de  Noviembre</t>
  </si>
  <si>
    <t>1ra Callejo  de Gata #38  /Hnos   Ducasses y Cmdte Bor</t>
  </si>
  <si>
    <t>Emiliano  Reyes   s/n Rpto Marimón</t>
  </si>
  <si>
    <t>Livàn Lamoru Ramìrez</t>
  </si>
  <si>
    <t>Dalia Salvat Figueredo</t>
  </si>
  <si>
    <t>Yaimet Montoya Gonzàlez</t>
  </si>
  <si>
    <t>49</t>
  </si>
  <si>
    <t>Guillermo Favian Casero Brito</t>
  </si>
  <si>
    <t>Mario Alexander Fonseca Rio</t>
  </si>
  <si>
    <t>Haydi Leydis Galan Leyva</t>
  </si>
  <si>
    <t>2</t>
  </si>
  <si>
    <t>Denis Javier Ferrera Galan</t>
  </si>
  <si>
    <t>6</t>
  </si>
  <si>
    <t>Daimet Galan Leyva</t>
  </si>
  <si>
    <t>Denia Rodriguez Peña</t>
  </si>
  <si>
    <t>18 M</t>
  </si>
  <si>
    <t>1M</t>
  </si>
  <si>
    <t>Kendal Mourlot Revilla</t>
  </si>
  <si>
    <t>Carmen Correoso Sandó</t>
  </si>
  <si>
    <t>Lesmay Enrique  Lao  Medina</t>
  </si>
  <si>
    <t>Mariela Castillo   Terazón</t>
  </si>
  <si>
    <t>Alexander Cruz Lozano</t>
  </si>
  <si>
    <t>Ismael de Jesus  Puente Castillo</t>
  </si>
  <si>
    <t>Learne de Jesus Cruz Rivaflecha</t>
  </si>
  <si>
    <t xml:space="preserve">C/3ra  S/N  % 22   Y  26    Nuevo Vista   Alegre  </t>
  </si>
  <si>
    <t>Edf -22 Esc A   Apto  2   Micro 1-A    Abel Sta Maria</t>
  </si>
  <si>
    <t>Esquina Mariana Grajales s/n Los Olmos</t>
  </si>
  <si>
    <t>Edf Forxa -341 Micro III Abel Sta Maria</t>
  </si>
  <si>
    <t>Ave Yarayo Esquina Mariana Grajales Los Olmos</t>
  </si>
  <si>
    <t xml:space="preserve">Edf Forxa Piso 5  # 30  % Organoponico y Micro  III Abel Sta </t>
  </si>
  <si>
    <t>France</t>
  </si>
  <si>
    <t>d/c</t>
  </si>
  <si>
    <t>Juan Cristobal Delas Martinez</t>
  </si>
  <si>
    <t>79</t>
  </si>
  <si>
    <t>Contactò con paciente confirmado</t>
  </si>
  <si>
    <t>Liudka Freyre Bandera</t>
  </si>
  <si>
    <t>Zailin Zaldivar Mustelier</t>
  </si>
  <si>
    <t>Reyna Luisa Leliebre Sala</t>
  </si>
  <si>
    <t>C /  F  # 14   Las Flores Caney</t>
  </si>
  <si>
    <t>Regina Gainza    Rodríguez</t>
  </si>
  <si>
    <t>No    Coopera</t>
  </si>
  <si>
    <t>Roberto Melo Exposito</t>
  </si>
  <si>
    <t>CalleC  Edf c-51 Apto  8  Rpto 30 de Noviembre</t>
  </si>
  <si>
    <t>Patrisina Rodriguez Gomez</t>
  </si>
  <si>
    <t>Edf-339 Apto-2  Esc-3  M-    Abel Santa Maria</t>
  </si>
  <si>
    <t>Janis Poso Sardina</t>
  </si>
  <si>
    <t>Emiliano  Reyes #95  % Raul Peroso y Testil Marimon</t>
  </si>
  <si>
    <t>Yunaidys Verdecia  Labrada</t>
  </si>
  <si>
    <t>C/A  s/n  El Modelo Caney</t>
  </si>
  <si>
    <t>Kirenia Luvin Cos</t>
  </si>
  <si>
    <t>Edf-91   Apto-4 Esc-B  M-3 Abel Santa Maria</t>
  </si>
  <si>
    <t>Jose Anguel Morales Ramirez</t>
  </si>
  <si>
    <t>Leonel Morales  Infante</t>
  </si>
  <si>
    <t>Jose Enrique Morales Infante</t>
  </si>
  <si>
    <t>Jose  Palacio Hidalgo</t>
  </si>
  <si>
    <t>C/4   #160A  % A  y Republica  Marimon</t>
  </si>
  <si>
    <t>Dainelys  Leliebre Torres</t>
  </si>
  <si>
    <t>Hermanos ducaces #20 Int  % 1 y C   Asuncion</t>
  </si>
  <si>
    <t>Yolaidys Silot  Reyes</t>
  </si>
  <si>
    <t>Songo La Maya</t>
  </si>
  <si>
    <t>A Vicoca s/n Ti Arriva la maya</t>
  </si>
  <si>
    <t>Iliana  Perez Rodriguez</t>
  </si>
  <si>
    <t>San  Ricardo #563 % san vartolome y San  Felix</t>
  </si>
  <si>
    <t>Ismael De Jesus Fuente Castillo</t>
  </si>
  <si>
    <t>C/Juan Alberto s/n Los Olmos</t>
  </si>
  <si>
    <t>Gualter Brido Borrero</t>
  </si>
  <si>
    <t>C/1  Versalle</t>
  </si>
  <si>
    <t>Yurislandy Mojena Valdes</t>
  </si>
  <si>
    <t>C/21 # 21 %  12 y 22 Lubumba contramaestre</t>
  </si>
  <si>
    <t>Daniel Perez Legrat</t>
  </si>
  <si>
    <t>C/Rastro # 162 % San Mateo Y San Antonio</t>
  </si>
  <si>
    <t>Manuel Perez  Legrat</t>
  </si>
  <si>
    <t>C/ Rastro # 162 % San Mateo y San Antonio</t>
  </si>
  <si>
    <t>Daneyis Obregon Sanchez</t>
  </si>
  <si>
    <t>Los Negros S/N Baire Contramaestre</t>
  </si>
  <si>
    <t>Rosario Dalili  Gros Obregon</t>
  </si>
  <si>
    <t>Roberto Gros Garces</t>
  </si>
  <si>
    <t>Niurka Rodriguez Diaz</t>
  </si>
  <si>
    <t>San Bicente S/N El Cristo Stgo</t>
  </si>
  <si>
    <t>Liannis Linares Torres</t>
  </si>
  <si>
    <t>Plan  Novoa Bloq-7# 51 Alto Marimon</t>
  </si>
  <si>
    <t>Anais leon Diaz</t>
  </si>
  <si>
    <t>Plan  Novoa Bloq-5# 47 Alto Marimon</t>
  </si>
  <si>
    <t>Adonis Abonat Segura</t>
  </si>
  <si>
    <t xml:space="preserve">Comunitario # 104 % San Antonio Y San Mateo </t>
  </si>
  <si>
    <t>Ivis Montan Leyva</t>
  </si>
  <si>
    <t xml:space="preserve"> Cañada # 355 % Manuel Sauce y Varadero</t>
  </si>
  <si>
    <t>Guantanamo</t>
  </si>
  <si>
    <t>Leonardo Perez Martinez</t>
  </si>
  <si>
    <t>Adriel Castellano tamallo</t>
  </si>
  <si>
    <t>Emiliano Reyes #60 Marimón</t>
  </si>
  <si>
    <t>Alvaro Santana Marquez</t>
  </si>
  <si>
    <t>Camino Viejo de Cobre. Los Guaos</t>
  </si>
  <si>
    <t>Yismel Manuel Area Cueva</t>
  </si>
  <si>
    <t>Idependencia #232 /5ta y 6ta. Sueño</t>
  </si>
  <si>
    <t>George Cala Loza</t>
  </si>
  <si>
    <t xml:space="preserve">Edif 24.Bloq 3.Apto 2. Rajayoga  </t>
  </si>
  <si>
    <t>Jairon Perez Lazo</t>
  </si>
  <si>
    <t>Tamara Lazo Ibarra</t>
  </si>
  <si>
    <t>Claro Lazo Rodriguez</t>
  </si>
  <si>
    <t>Mayelin Deliz Hernandez</t>
  </si>
  <si>
    <t>Calle B #208 /4ta y 5ta. Sueño</t>
  </si>
  <si>
    <t>Nancy Fuigueredo Steven</t>
  </si>
  <si>
    <t xml:space="preserve">Edif 62 Apto 113 Villa Tropico </t>
  </si>
  <si>
    <t>Maria Estrella Steven Blanco</t>
  </si>
  <si>
    <t>Luis Mariano Rodriguez Gonzalez</t>
  </si>
  <si>
    <t>Edif 44A Apto 7 Micro 1B Abel Santamaria</t>
  </si>
  <si>
    <t>Yosbany Frómeta Gonzalez</t>
  </si>
  <si>
    <t>Los Dorado. Chaveco .Palma Soriano</t>
  </si>
  <si>
    <t>Nancy Reyes Matos</t>
  </si>
  <si>
    <t>Villuenda Final #13 Rpto 30 de noviembre. Palma Soriano</t>
  </si>
  <si>
    <t>Mexico</t>
  </si>
  <si>
    <t>Tos Humeda</t>
  </si>
  <si>
    <t>cAlle Habana # 759  Reloj San Agustin</t>
  </si>
  <si>
    <t>Genaro Garcia Guevarra</t>
  </si>
  <si>
    <t>Contactò con paciente confirmado Yamila Bell Gonzàlez</t>
  </si>
  <si>
    <t xml:space="preserve">Contacto con Paciente Comfirmada el 22/03/2020 en la Havana-hermana Ivonnet Vernier  </t>
  </si>
  <si>
    <t>Maidelyn Safont Osorio</t>
  </si>
  <si>
    <t>Gardenia Perez  Perez</t>
  </si>
  <si>
    <t>Calle 8 #85 Agüero Stgo.</t>
  </si>
  <si>
    <t>Maria del Carmen Garcia Gomez</t>
  </si>
  <si>
    <t>2do Paso de Versalle # 13 Esc 1 Apto 7 Stgo.</t>
  </si>
  <si>
    <t>Nayebi Laje De La Cruz</t>
  </si>
  <si>
    <t>Granja Jose Marti # 22 Boniato Stgo.</t>
  </si>
  <si>
    <t>Yenisley  Guevara  Granado</t>
  </si>
  <si>
    <t>Calle  25 # 6 Rpto Rodolfo  Rodríguez Contramaestre</t>
  </si>
  <si>
    <t>C/Central  Romana 7  Contramaestre</t>
  </si>
  <si>
    <t>Yaniurka Ginarte Flores</t>
  </si>
  <si>
    <t>Fca Buena Vista s/n Camino Tinajón Blanquisal</t>
  </si>
  <si>
    <t>Osmanis Tejeda    Díaz</t>
  </si>
  <si>
    <t>Songo</t>
  </si>
  <si>
    <t>Coronel Mejias # 65  Alto  Songo</t>
  </si>
  <si>
    <t>Rutilio  González Santana</t>
  </si>
  <si>
    <t>Edf D-39  Apto3 Micro II dto  Jose Marti</t>
  </si>
  <si>
    <t xml:space="preserve">Vivian Dieguez  Calvo </t>
  </si>
  <si>
    <t>Luis Felipe Ruano  Bermúdez</t>
  </si>
  <si>
    <t>Edf 3 Esc  3 Apto 10 Micro III   Abel Sta Maria</t>
  </si>
  <si>
    <t>Ena Sánchez  Duran</t>
  </si>
  <si>
    <t>C/5  # 237 %  F   y G  Rpto Vista Hermosa</t>
  </si>
  <si>
    <t>Graciela Obra  Álvarez</t>
  </si>
  <si>
    <t xml:space="preserve">Padre Pico # 694 %S .Fdo  y Trocha  </t>
  </si>
  <si>
    <t>Emilia  Pérez  Savigne</t>
  </si>
  <si>
    <t>C /A # 57  % 15  Y  17  Rpto  Veguita de Galo</t>
  </si>
  <si>
    <t xml:space="preserve">Dania Rivera Hernández </t>
  </si>
  <si>
    <t>Carretera  de   Siboney  km  2 1/2  San Juan</t>
  </si>
  <si>
    <t>Fernando Pozo Rodríguez</t>
  </si>
  <si>
    <t>C/ D # 412  5 6 Y7   Rpto Agüero</t>
  </si>
  <si>
    <t>Irka Pozo  Arcia</t>
  </si>
  <si>
    <t>Pedro Flores#151-a % Sanguily y Gral Peraza</t>
  </si>
  <si>
    <t>Orlando  Sanz Larduet</t>
  </si>
  <si>
    <t>Edf T-60 Apto 5 Dto José Marti</t>
  </si>
  <si>
    <t>Felipe   Montero  Quiñones</t>
  </si>
  <si>
    <t>La   Caoba s/n  San  Luis</t>
  </si>
  <si>
    <t>Indira   Garcia Duran</t>
  </si>
  <si>
    <t>C/ Raúl Perozo  # 362 Rpto. Marimón</t>
  </si>
  <si>
    <t>Raul Valdez Torno</t>
  </si>
  <si>
    <t>Camino del Tinajon Blanquizal Contramaestre</t>
  </si>
  <si>
    <t>Fernando Montero Fong</t>
  </si>
  <si>
    <t xml:space="preserve"> Bicoa # 6 apto 1 Micro 3 Abel Santamaria</t>
  </si>
  <si>
    <t>Virgen Guilarte Suarez</t>
  </si>
  <si>
    <t xml:space="preserve"> C/ 5ta # 303 / Alfredo Zayas y Gral. Miniet Santa Barbara</t>
  </si>
  <si>
    <t>Rosalia Isac Valdez</t>
  </si>
  <si>
    <t>Rosa Elias Valdez Del Toro</t>
  </si>
  <si>
    <t>Jose Jaime Castillo Torrez</t>
  </si>
  <si>
    <t>Lisandra Torres Verdecia</t>
  </si>
  <si>
    <t>Damari Leyva Matos</t>
  </si>
  <si>
    <t>Calle 3ra # 154 1/2 entre C y D Marimon</t>
  </si>
  <si>
    <t>Kiria Rodriguez Feriol</t>
  </si>
  <si>
    <t>Luz Caballero 148 1/2 altos entre Jardines Y veguita de Galo</t>
  </si>
  <si>
    <t>Yamila Arevalo Garlobo</t>
  </si>
  <si>
    <t>Joaquin Salazar Martinez</t>
  </si>
  <si>
    <t>Osmar Milanez Nuñez</t>
  </si>
  <si>
    <t>POZA 3</t>
  </si>
  <si>
    <t>SEGUNDO FRENTE</t>
  </si>
  <si>
    <t>SOLEDAD DE MAYARI</t>
  </si>
  <si>
    <t>II FRENTE</t>
  </si>
  <si>
    <t>Reinier Guilart Ortega</t>
  </si>
  <si>
    <t>Corona #960  / San Fernando y Princesa</t>
  </si>
  <si>
    <t>Yunirda Montoya Ferrer</t>
  </si>
  <si>
    <t>Camino del polvorin  Zona B  #2  Chicharrone</t>
  </si>
  <si>
    <t>Maria Eugenia Corria Lopez</t>
  </si>
  <si>
    <t xml:space="preserve">San andre # 7 a EL Caney stg </t>
  </si>
  <si>
    <t>Elizabet Almenares Gobea</t>
  </si>
  <si>
    <t>Ilce  Gove Petano</t>
  </si>
  <si>
    <t>Ernesto Bridon Acosta</t>
  </si>
  <si>
    <t>Pedrera #254 / Heredia y1ra Rpto Portuondo stg</t>
  </si>
  <si>
    <t>Yolandi Gulart Despaigne</t>
  </si>
  <si>
    <t>Luz Marina Meriño Meresi</t>
  </si>
  <si>
    <t>Ireya Elia Caraballo</t>
  </si>
  <si>
    <t>Josue Navas Martinez</t>
  </si>
  <si>
    <t>Calle 2da #27 1/2  / C y D Marimon</t>
  </si>
  <si>
    <t>Rebeca Santos Guzman</t>
  </si>
  <si>
    <t>Carretera Central #483B / Quintero y Ave de las Americas</t>
  </si>
  <si>
    <t>Lorena Rivero Martinez</t>
  </si>
  <si>
    <t>Calle 80 #310-A /11 y 13 Vista Alegre</t>
  </si>
  <si>
    <t>Luis Felipe Carbonell Simonet</t>
  </si>
  <si>
    <t xml:space="preserve">Colon # 19 / San Fernando y Princesa </t>
  </si>
  <si>
    <t>Yolanda Castellano Mainet</t>
  </si>
  <si>
    <t>San Basilio #79 A / Barnada y Peroso</t>
  </si>
  <si>
    <t>Fernando Gaban Pacheco</t>
  </si>
  <si>
    <t>Calle 4ta #114 / A y Raul Peroso. Marimon</t>
  </si>
  <si>
    <t>Luis Alberto Pacheco Maya</t>
  </si>
  <si>
    <t>Republica 27 Marimon</t>
  </si>
  <si>
    <t>Adriana Moya Leyva</t>
  </si>
  <si>
    <t>Nancy Barrera Figueredo</t>
  </si>
  <si>
    <t>G2 Apto113 Villa Tropico. 30 de noviembre</t>
  </si>
  <si>
    <t>Ivan Beltran Alvarez</t>
  </si>
  <si>
    <t>Republica Final #242 Oscar Lucero .Palma</t>
  </si>
  <si>
    <t>Enrique Rodriguez Igarza</t>
  </si>
  <si>
    <t>Calle B5 # 4 / 12 y 14 Lumumba. Contramaestre</t>
  </si>
  <si>
    <t>Yaquelin Garbel Medina</t>
  </si>
  <si>
    <t>Calle 6D # 41 / C y Final Lumumba .Contramaestre</t>
  </si>
  <si>
    <t>Manuel Gozales Puentes</t>
  </si>
  <si>
    <t>Calle F #290 /4ta y 5ta. Agüero</t>
  </si>
  <si>
    <t>Idelso Mendoza Diaz</t>
  </si>
  <si>
    <t>Calle C # 246A /4D y 42. Contramaestre</t>
  </si>
  <si>
    <t>Leobigildo Hernandez Heredia</t>
  </si>
  <si>
    <t>Laqueti # 10 Caney</t>
  </si>
  <si>
    <t>Ana Olivia Fernandez Moros</t>
  </si>
  <si>
    <t>Calle C #246 A Filomena. Contramaestre</t>
  </si>
  <si>
    <t>Mario Jin Enamorado</t>
  </si>
  <si>
    <t>Calle 1ra #45 Filomena . Contramaestre</t>
  </si>
  <si>
    <t>Bery Cuesta Michel</t>
  </si>
  <si>
    <t xml:space="preserve">Camino del Polvorin # 10 Zona B </t>
  </si>
  <si>
    <t>Jorge Luis Vernies  Fernandez</t>
  </si>
  <si>
    <t>60</t>
  </si>
  <si>
    <t>Viajò a La Habana el dìa 2/3/2020 por operaciòn de Hernia abdominal, se hosspeda en una casa en la Habana y el dìa 5/3/2020 va a Varadero a celebrarle el cumpleaños al hijo, estuvo desde el 5/3/2020 hasta el 9/3/20202 en el Hotel Isla Azul, refiere que el Hotel estaba lleno de turistas extranjeros, regresa a La Habana se opera el 18/3/202020, le dan el alta el 19//3/2020 , en los dìas que estuvo en La Habana saliò a varios lugares, y regresa a Baracoa el dìa 26/3/2020 en un taxi alquilado de divisa. La esposa el 24/32020 y 25/3/2020 tuvo fiebre y el 29/3/2020 èl comienza a sentirse mal con sìntomas, ve a una Neumòloga y le pone tto. de Acitromicina por cinco dìas, empeora el cuadro y es que va al hospital, le hacen el TEX ràpido da negativo el 7/4/2020 y el PCR da positivo , lo remiten a nuestro centro.</t>
  </si>
  <si>
    <t>Gary lee Schvvenk Tulin</t>
  </si>
  <si>
    <t>Carlos  Eduardo  Arias  Acosta</t>
  </si>
  <si>
    <t>Niquero</t>
  </si>
  <si>
    <t>C/ 4 # 28  Niquero  Granma</t>
  </si>
  <si>
    <t>Milanis  Sanchez  Mendoza</t>
  </si>
  <si>
    <t>C/2 A  # 503  Ramon  Gomez  Baire</t>
  </si>
  <si>
    <t>Enrique   Carrion  Terresa</t>
  </si>
  <si>
    <t>Carretera  central  #8  camino  la  ceiba</t>
  </si>
  <si>
    <t>Reiser  Maria  pelosof  Garcia</t>
  </si>
  <si>
    <t>Reloj# 161 Alto / Habana  y  Trinidad  Santiago</t>
  </si>
  <si>
    <t>Josue  Garcia  Montoya</t>
  </si>
  <si>
    <t>C/B#208  / 4Y5 Sueño  Stg</t>
  </si>
  <si>
    <t>Ana  Danay  Moya  Riveron</t>
  </si>
  <si>
    <t>Patricio  Lubumba#58 1/2  Rpto Jimenez  Stg</t>
  </si>
  <si>
    <t xml:space="preserve">Contramaestre </t>
  </si>
  <si>
    <t>Felix Leonel Gutierrez Corrales</t>
  </si>
  <si>
    <t>Calle 9 # 23 Nuevo Amanecer.</t>
  </si>
  <si>
    <t>Alexis Cruz Garlobo</t>
  </si>
  <si>
    <t>Aldriana Fernandez Gonina</t>
  </si>
  <si>
    <t>Calle 2 # 3 / 9 y 11 Rpto Rodolfo Rodriguez</t>
  </si>
  <si>
    <t>Bisneida Lopez Garcia</t>
  </si>
  <si>
    <t>Calle 47 # 7 Rpto Nuevo America</t>
  </si>
  <si>
    <t>Talia Rene Cabrera</t>
  </si>
  <si>
    <t>Carretera de Siboney Km 5 1/2 Los Cocos</t>
  </si>
  <si>
    <t>Yardinis Cabrera Roger</t>
  </si>
  <si>
    <t>Ramona Garlobo Cervante</t>
  </si>
  <si>
    <t>Alnaidis Leyva Arevalo</t>
  </si>
  <si>
    <t>Norbis Rondon Odelin</t>
  </si>
  <si>
    <t>Carretera Central km 10 1/2 # 610 B altos</t>
  </si>
  <si>
    <t>Adriana Montoya Hechavarria</t>
  </si>
  <si>
    <t>Edificio 5 B Apto 7 Micro 3 Abel Santamaria</t>
  </si>
  <si>
    <t>Yakelin Hechavarria Calzado</t>
  </si>
  <si>
    <t>Cristopher Montoya Hechavarria</t>
  </si>
  <si>
    <t>Erelis Mayet Soler</t>
  </si>
  <si>
    <t>General Minier # 52 Los Olmos</t>
  </si>
  <si>
    <t>Ruben Rosabal Sanches</t>
  </si>
  <si>
    <t>Calle 19 # 5 entre 12 y 22 Lumumba</t>
  </si>
  <si>
    <t>Ines Perez Gilarte</t>
  </si>
  <si>
    <t>Pasaje A # 23 int San Vicente</t>
  </si>
  <si>
    <t>Oneisis Perez Portuondo</t>
  </si>
  <si>
    <t>Calle 31 # 24 / 6 y 8 Rpto Rosabal</t>
  </si>
  <si>
    <t>Yaneisis Bidabur Felizola</t>
  </si>
  <si>
    <t>Carretera Central km 4 1/2 # 168 b altos Quintero</t>
  </si>
  <si>
    <t>Amparo Leyva Aguilera</t>
  </si>
  <si>
    <t>Cañada # 355 / Manuel Sosa y Varadero Altamira</t>
  </si>
  <si>
    <t>Mario Martin Leyva</t>
  </si>
  <si>
    <t>Ivis Martin Leyva</t>
  </si>
  <si>
    <t>55</t>
  </si>
  <si>
    <t>Elvis Ermelina Lora Llopiz</t>
  </si>
  <si>
    <t>70</t>
  </si>
  <si>
    <t>Reustino Edelmiro Elìas Ramìrez</t>
  </si>
  <si>
    <t>71</t>
  </si>
  <si>
    <t>Trabajadora Civil del Militar que contactò con varios trabajadores en la Lavanderìa del centro</t>
  </si>
  <si>
    <t>Contacto de su esposo Reustino Edelmiro Elias Ramìrez</t>
  </si>
  <si>
    <t>Contactò con un sospechocso</t>
  </si>
  <si>
    <t>Diego   Sánchez    Álvarez</t>
  </si>
  <si>
    <t>Carretera  los Negros Baire Cntramaestre</t>
  </si>
  <si>
    <t>Juan Manuel Perea Sait</t>
  </si>
  <si>
    <t>C /C #  208   % 4   y 5 Rpto La Cuba</t>
  </si>
  <si>
    <t>Lianet   Álvarez Nieto</t>
  </si>
  <si>
    <t>D # 108   % 2   y 3 Rpto La Cuba</t>
  </si>
  <si>
    <t>Lianka Ramírez Simón</t>
  </si>
  <si>
    <t xml:space="preserve">Moncada  # 177   5 1de Mayo y 17 </t>
  </si>
  <si>
    <t>Sonia Ortiz Soler</t>
  </si>
  <si>
    <t>Sta Rita  # 361  % Carniceria y S .Fdo</t>
  </si>
  <si>
    <t>Yainelis Gainza Camacho</t>
  </si>
  <si>
    <t>Calle M # 8  % C  y Cptan Cuevas Chicharrones</t>
  </si>
  <si>
    <t>Nelmis Dacar Llopíz</t>
  </si>
  <si>
    <t>Calle M  104  5 9  Yy 26 N.Vista Algre</t>
  </si>
  <si>
    <t>Luisa Carrión Cabrera</t>
  </si>
  <si>
    <t>C/ Hnos Mren  # 173   % 3ra   y Prolong Corona V de Galo</t>
  </si>
  <si>
    <t>Elbis Garcia Jerèz</t>
  </si>
  <si>
    <t>Joaquin  Reyes Frómeta</t>
  </si>
  <si>
    <t xml:space="preserve">Pueblo Nuevo  s/n  Baire </t>
  </si>
  <si>
    <t>Contactò con un positivo</t>
  </si>
  <si>
    <t>Osmar Alejandro Borrero Lopez</t>
  </si>
  <si>
    <t xml:space="preserve">Fernando Lalondriz Preval  </t>
  </si>
  <si>
    <t xml:space="preserve">Rey # 208 e/ Santa Barbara y San  Agustin  </t>
  </si>
  <si>
    <t xml:space="preserve">Ave: Los  Pinos # 249 e/ I Y F  Rpto  Jimenez  </t>
  </si>
  <si>
    <t>Amparo  Mestre    Martinez</t>
  </si>
  <si>
    <t>Rafael  Mendoza  # 110 altos  Camino  de La  Ceiba</t>
  </si>
  <si>
    <t>Lidia   Masso  Hechavarria</t>
  </si>
  <si>
    <t>Rene  Ramos  Latourt  # 154 e/ 2 y 4 Los  Olmos</t>
  </si>
  <si>
    <t>Esperanza  Trujillo    Lopez</t>
  </si>
  <si>
    <t>Lino  Boza # 3 e/ Padre Pico  y  San  Basilio</t>
  </si>
  <si>
    <t>Ibelli  Belkis   Hort  Tellez</t>
  </si>
  <si>
    <t>Matos Vega # 67 e/ E Y Jardines Veguita  de Galo</t>
  </si>
  <si>
    <t>Daniela De La Caridad Santo Rondon</t>
  </si>
  <si>
    <t>Carret.  Central  Km 4 1/2  Altos de  Quintero</t>
  </si>
  <si>
    <t>Yeinier  Reyes  Maldonado</t>
  </si>
  <si>
    <t xml:space="preserve"> Martí  Bajo # 801  Rpto: 10 de Octubre</t>
  </si>
  <si>
    <t>Dalia  Rogelia  Rodriguez  Galiano</t>
  </si>
  <si>
    <t xml:space="preserve">Trancito  Pedregoso  s/n  Cruce de Los  Baños  </t>
  </si>
  <si>
    <t>Ernesto  Vasques  De  La  Rosa</t>
  </si>
  <si>
    <t>Aserrio  # 5 La  Ceiba</t>
  </si>
  <si>
    <t>Juan Antonio  Carbonel  Ortiz</t>
  </si>
  <si>
    <t>Raúl  Peroso # 278  Marimón</t>
  </si>
  <si>
    <t>Yendris  Jimenez  Rodrigues</t>
  </si>
  <si>
    <t xml:space="preserve">C/ 23 # 30 Rpto: Rosabal </t>
  </si>
  <si>
    <t>Yolanda  Rodriguez  Weet</t>
  </si>
  <si>
    <t>C/ 29 # 33 e/ 6 y 8 Rpto: Rosabal</t>
  </si>
  <si>
    <t>Jose  Carlos  Obrador  Carretero</t>
  </si>
  <si>
    <t>C/ 6ta # 55 e/ A e Independencia Rpto: Sueño</t>
  </si>
  <si>
    <t>Danay  Montoya  Martinez</t>
  </si>
  <si>
    <t xml:space="preserve">Edif. 6 Apto. 5 Micro-9  Distrito José Martí </t>
  </si>
  <si>
    <t>Dian  Detick   Castro</t>
  </si>
  <si>
    <t>Carret.  Baconao Km 2 1/2 El  Oasis Siboney</t>
  </si>
  <si>
    <t>Mia Detick  Castro</t>
  </si>
  <si>
    <t>Arlenis  Castro  Gonzales</t>
  </si>
  <si>
    <t>Carretera  Baconao Km 2 y medio El  Oasis Siboney</t>
  </si>
  <si>
    <t>Carlos León   Vaillan</t>
  </si>
  <si>
    <t xml:space="preserve">Capitán Cueva # 19 1/2  Rpto: Dessy  </t>
  </si>
  <si>
    <t>Esteban  Pérez   Sardiña</t>
  </si>
  <si>
    <t xml:space="preserve">C/ 17 # 71 Lumumba </t>
  </si>
  <si>
    <t>Delmis  Pérez  del  Toro</t>
  </si>
  <si>
    <t>C/ 17 # 71 Lumumba</t>
  </si>
  <si>
    <t>Lisbet  Sanchez   Pozo</t>
  </si>
  <si>
    <t xml:space="preserve">Cl B  #419 /6Y7 Agüero  Stgo  </t>
  </si>
  <si>
    <t>Mayelin  Tamayo  Sanchez</t>
  </si>
  <si>
    <t>Prolongacion de Corona #29 / Hnos Marin y Prolog Calvario</t>
  </si>
  <si>
    <t>Rubi  Gonzales  Jimenez</t>
  </si>
  <si>
    <t>Cl17 #123 Lumumba  Contramaestre</t>
  </si>
  <si>
    <t xml:space="preserve">Guillermo  Mojena  Mojena </t>
  </si>
  <si>
    <t>Cl18 #16 / 15y17  Lumumba Contramaestre</t>
  </si>
  <si>
    <t>Abigail Rodríguez Alvarez</t>
  </si>
  <si>
    <t>Carretera Central. Yarayabo</t>
  </si>
  <si>
    <t>Isleidys Laffita Steevens</t>
  </si>
  <si>
    <t>Carret. de Ciudamar Km 3 1/2. Bella Vista</t>
  </si>
  <si>
    <t>Roberto Isaguirre Reyes</t>
  </si>
  <si>
    <t>Edif 6 Apto 2 San Fermín. Los Olmos</t>
  </si>
  <si>
    <t>Armando Leyva Gónzales</t>
  </si>
  <si>
    <t>Independencia # 330 e/ 5ta y 6ta. Sueño</t>
  </si>
  <si>
    <t>Yoelkis Mesa Chávez</t>
  </si>
  <si>
    <t>Habana # 208 e/ Rastro y Jardinez</t>
  </si>
  <si>
    <t>Iris Pérez Menez</t>
  </si>
  <si>
    <t>Calle 3ra #503 e/ I y J. Sueño</t>
  </si>
  <si>
    <t>Demencia Delíz Castro</t>
  </si>
  <si>
    <t>Edif 7 Apto 2 San Fermin. Los Olmos</t>
  </si>
  <si>
    <t>Carlos Manuel Robles Ramos</t>
  </si>
  <si>
    <t>Calle Cuchilla #505 e/ 1 y 4.10 de Octubre</t>
  </si>
  <si>
    <t>Arnaldo Angel Nuñez Cardona</t>
  </si>
  <si>
    <t>Edif A18 Apto 1 La Cuba</t>
  </si>
  <si>
    <t>Mariolis Carmenati Moreno</t>
  </si>
  <si>
    <t>Ruben Martinez Villena #9b. Alto Songo</t>
  </si>
  <si>
    <t>Vicente Fernandez Leyva</t>
  </si>
  <si>
    <t>Calle Celda #102 / 2da y 3ra .Flores</t>
  </si>
  <si>
    <t>Virgen Muren Gonzalez</t>
  </si>
  <si>
    <t>Calle 4 #403 Rpto Lumumba.Contramaestre</t>
  </si>
  <si>
    <t>Anilda Alcantara Figueredo</t>
  </si>
  <si>
    <t>Elijio Grimau. El Campito</t>
  </si>
  <si>
    <t>Isel Caminero Bell</t>
  </si>
  <si>
    <t>Calle 4ta de Rojas #550.Rpto Venceremos</t>
  </si>
  <si>
    <t>Lilia Cintra Lopez</t>
  </si>
  <si>
    <t>Calle B #111 / 3ra y 4ta. Vista Hermosa</t>
  </si>
  <si>
    <t>Ling Pamu Paz</t>
  </si>
  <si>
    <t>Bloque B #43 Apto 4 Distrito Jose Marti</t>
  </si>
  <si>
    <t>Yasandry Arevalos Arias</t>
  </si>
  <si>
    <t>Ave Federico Rey #754.Santa Maria</t>
  </si>
  <si>
    <t>Airse Heredia Elias</t>
  </si>
  <si>
    <t>Calle 2da #1 Rpto La Republica</t>
  </si>
  <si>
    <t>Rosa Odelin Viscay</t>
  </si>
  <si>
    <t>C/ Central Km 4 1/2 #610.Altos de Quintero</t>
  </si>
  <si>
    <t>Rolando Ochoa Rodriguez</t>
  </si>
  <si>
    <t>C /  Pueblo Nuevo S/N  Baire.Contramaestre</t>
  </si>
  <si>
    <t>Dayrón Portuondo   Zayas</t>
  </si>
  <si>
    <t>Calle B  # 83  1/2   # f  y g   La  Curia</t>
  </si>
  <si>
    <t>Delkis Sánchez Rodríguez</t>
  </si>
  <si>
    <t>Calle  B # 83  1/2   #f  y g   La  Curia</t>
  </si>
  <si>
    <t>Pedro  Portuondo  Zayas</t>
  </si>
  <si>
    <t>Calle  B  # 83  1/2  # f  y g   La  Curia</t>
  </si>
  <si>
    <t>Pedro  Portuondo   Acuña</t>
  </si>
  <si>
    <t>Calle  B  # 83  1/2   # f  y g   La  Curia</t>
  </si>
  <si>
    <t>Felix Maceo Garcés</t>
  </si>
  <si>
    <t>Maceira   #  9 El Cristo</t>
  </si>
  <si>
    <t>Mayra  Castañeda Paz</t>
  </si>
  <si>
    <t>Coronel Chavez s/n   Rpto   Enma Rosa Chuig San Luis</t>
  </si>
  <si>
    <t>Arturo Colás López</t>
  </si>
  <si>
    <t>Calle  2da # 17  Nueva Esperanza  La  Maya</t>
  </si>
  <si>
    <t>Guillermo González Rodríguez</t>
  </si>
  <si>
    <t>Calle B #9   % 17  y 19 Rpto  Picasso</t>
  </si>
  <si>
    <t>Marlene Acosta Urgellés</t>
  </si>
  <si>
    <t>C/ Independencia  # 38  % Cardona y Maceo</t>
  </si>
  <si>
    <t xml:space="preserve">Martha   Obrador Acosta </t>
  </si>
  <si>
    <t>Dolores  La  Hera Espinosa</t>
  </si>
  <si>
    <t>Joaquin Fenández   L a Hera</t>
  </si>
  <si>
    <t>Alejandro  Fernández  Obrador</t>
  </si>
  <si>
    <t>Juan Gabriel Montoya Benitez</t>
  </si>
  <si>
    <t>C/ 3  # 53   % 22  y 26  Nuevo Vista Alegre</t>
  </si>
  <si>
    <t>Noel Raúl Enrique Oliva</t>
  </si>
  <si>
    <t>S .Antonio  # 273  % Rastro  y Corona</t>
  </si>
  <si>
    <t>Raúl  Hechavarria Arguelles</t>
  </si>
  <si>
    <t>C / E  # 178  Rpto   Veguita de  Galo</t>
  </si>
  <si>
    <t>Arlenis Aguilera Del Toro</t>
  </si>
  <si>
    <t>Carretera Aserradero  s/n  El  Francés  Guamá</t>
  </si>
  <si>
    <t>Yunaidis Soya Gonzales</t>
  </si>
  <si>
    <t>Calle Antolin Cebreco # 58 Cobre</t>
  </si>
  <si>
    <t>Griselda de Armas Chaveco</t>
  </si>
  <si>
    <t>Bacardi # 115 1/2 San Pedrito</t>
  </si>
  <si>
    <t>Ruben Reyes Casamayor</t>
  </si>
  <si>
    <t>Mariana Grajales # 75 entre Carmen Y Quibarin La Risueña</t>
  </si>
  <si>
    <t>Claribel Sanches Porto</t>
  </si>
  <si>
    <t>edificio a # 19 apto 5 La Cuba Palma Sooriano</t>
  </si>
  <si>
    <t>Wilson Uribe Bicet</t>
  </si>
  <si>
    <t>Calle 140 San Fernando TroCha</t>
  </si>
  <si>
    <t>Lisandra Carbonell Falcon</t>
  </si>
  <si>
    <t>Edificio 49 apto 3 escalera A Micro 3 Abel Santamaria</t>
  </si>
  <si>
    <t>Mileidis Gelis Wanto</t>
  </si>
  <si>
    <t>Calle 18  apto 7 dtto Jose Marti</t>
  </si>
  <si>
    <t>Gisela Salazar Gonzales</t>
  </si>
  <si>
    <t>Flor de Liz sn Santiago de Cuba</t>
  </si>
  <si>
    <t>Dayron Sanchez Tarrade</t>
  </si>
  <si>
    <t>Calle E # 209 entre 4ta y 5ta Sueño</t>
  </si>
  <si>
    <t>Milagro Queralta Rodriguez</t>
  </si>
  <si>
    <t>Calle 31 # 46a % 8 y 10a Rosabal</t>
  </si>
  <si>
    <t>Yurisel Mereñillo Queralta</t>
  </si>
  <si>
    <t>Gretel Cosme Mereñillo</t>
  </si>
  <si>
    <t>Grabiela Gomez Mereñillo</t>
  </si>
  <si>
    <t>Juan Sanchez Servilla</t>
  </si>
  <si>
    <t>El Manguito la Rosera # 3 La Maya</t>
  </si>
  <si>
    <t>Leanne Isac Coba</t>
  </si>
  <si>
    <t>Calle 16 s/n % 7 y 9 Rpto. Dessy</t>
  </si>
  <si>
    <t>Yoanka Coba Rodriguez</t>
  </si>
  <si>
    <t>Jose Georkis Acosta Sanchez</t>
  </si>
  <si>
    <t xml:space="preserve">Calle 27 edif. 7 Apto. 5 Agüero </t>
  </si>
  <si>
    <t>Maria Isabel Varga Quintana</t>
  </si>
  <si>
    <t>Calle 17# 3 Rpto. Lubumba Contramaestre</t>
  </si>
  <si>
    <t>Yasmani Lescay Suerco</t>
  </si>
  <si>
    <t>Carretera central k/m 12 1/2 El Castillito</t>
  </si>
  <si>
    <t>Liety Martinez Guilarte</t>
  </si>
  <si>
    <t xml:space="preserve">Norbis Rondon Odelin </t>
  </si>
  <si>
    <t xml:space="preserve">Keider Vega Mendoza </t>
  </si>
  <si>
    <t xml:space="preserve">Indira Olimpia Correa Duran </t>
  </si>
  <si>
    <t>Julio Cesar Hernández Lahera</t>
  </si>
  <si>
    <t>Yolanda del Socorro Vilato Fernandez</t>
  </si>
  <si>
    <t>Solange Avila Aroche</t>
  </si>
  <si>
    <t>Ernesto Hernio Bernier Fernandez</t>
  </si>
  <si>
    <t>Adriel Delgado Romero</t>
  </si>
  <si>
    <t>Flora Torres Castellano</t>
  </si>
  <si>
    <t>Calle 21 # 18 % H y G La Curia # 2</t>
  </si>
  <si>
    <t>Josefa Rodriguez Fuste</t>
  </si>
  <si>
    <t>Calle 15 # 29 a % G y H La Curia</t>
  </si>
  <si>
    <t>Pedro Portuondo Pineda</t>
  </si>
  <si>
    <t>Calle B # 83 / F Y G La Curia</t>
  </si>
  <si>
    <t>Yordanis Vidal Almemares</t>
  </si>
  <si>
    <t>Jaragueca s/n La Maya</t>
  </si>
  <si>
    <t>Elsilio Rivera Valentin</t>
  </si>
  <si>
    <t>C/ Republica s/n La Patera</t>
  </si>
  <si>
    <t>Renier Corde Fermandez</t>
  </si>
  <si>
    <t>Edf U 26 apto micro 9 Distritro Jose Marti</t>
  </si>
  <si>
    <t>Carretera Central km 16 1/2 Mar Verde</t>
  </si>
  <si>
    <t>Maikel Fermandez Dias</t>
  </si>
  <si>
    <t>Donato Marmol # 109 / Aguilera y Agramonte</t>
  </si>
  <si>
    <t>Antonio Aliaga Yero</t>
  </si>
  <si>
    <t>Edf 6 apto 16 Repto Frank Pais</t>
  </si>
  <si>
    <t>Maria Rosa Carbonel Robert</t>
  </si>
  <si>
    <t>Calle 13 # 14 Aterrizaje</t>
  </si>
  <si>
    <t>Pretonila Robert Despaigne</t>
  </si>
  <si>
    <t>Norge Ramirez Brito</t>
  </si>
  <si>
    <t>Ave Renato Guitar # 67 la Cruz Dos Rios</t>
  </si>
  <si>
    <t>Carlos Merense Portuondo</t>
  </si>
  <si>
    <t>Calle B # 83 / F y G la Curia Palma</t>
  </si>
  <si>
    <t>Jose Carlos Merense Portuondo</t>
  </si>
  <si>
    <t>Elisabet Pupo  Gutierrez</t>
  </si>
  <si>
    <t>Carretera Central # 44 / 7 y 9  Frank Pais Contramaestre</t>
  </si>
  <si>
    <t>Gernise Morale Reyes</t>
  </si>
  <si>
    <t>Calle 9 # 34 la Filomena Contramaestre</t>
  </si>
  <si>
    <t>Yunio Portuondo Acuña</t>
  </si>
  <si>
    <t>Calle B # 33 /  F Y G la Curia Palma</t>
  </si>
  <si>
    <t>Daibelis Gutierrez Moreno</t>
  </si>
  <si>
    <t>Carretera Central  # 44 / 7 y 9 Frank Pais Contramaestre</t>
  </si>
  <si>
    <t>Arismel Morales Rosales</t>
  </si>
  <si>
    <t>Sulema Rubio Perez</t>
  </si>
  <si>
    <t>Bi Planta 16 A micro 3 Abel Santamaria</t>
  </si>
  <si>
    <t>Osvaldo Dukangen Cala</t>
  </si>
  <si>
    <t xml:space="preserve">Calle Reloj  # 362 / Enramada y Bayamo </t>
  </si>
  <si>
    <t>Ariagna Savon Plutin</t>
  </si>
  <si>
    <t>Ave Mariama Grajale # 8 la Risueña</t>
  </si>
  <si>
    <t>Abran Oliva Lardor</t>
  </si>
  <si>
    <t>Carretera Central km 4 1/2 # 610 Boniato</t>
  </si>
  <si>
    <t>Yudeli Lardor Rondon</t>
  </si>
  <si>
    <t>Reynaldo Reyes Castillo</t>
  </si>
  <si>
    <t>Calle 19 # 31 A / 12 y 22 Lumbumba Contramaestre</t>
  </si>
  <si>
    <t>Benito Reyes Ruiz</t>
  </si>
  <si>
    <t>Glenis Garcia Perez</t>
  </si>
  <si>
    <t>Calle 15 # 174 Rpto Marimon</t>
  </si>
  <si>
    <t>Yuris Monier Gallego</t>
  </si>
  <si>
    <t>Calle C # 62 / 4 y 5ta Rpto Marimon</t>
  </si>
  <si>
    <t>Osmanis Bastista Martinez</t>
  </si>
  <si>
    <t>Calle 4ta # 163 / 4 y 5ta Rpto Marimon</t>
  </si>
  <si>
    <t>Maritza Luna Garcia</t>
  </si>
  <si>
    <t>amacaoma s/n esguina alfedro saya repto santa barbara</t>
  </si>
  <si>
    <t>Calle 19 # 5 / 12 y 22 Lubumba Contramaestre</t>
  </si>
  <si>
    <t>Carretera de Caleton Blanco s/n Guama</t>
  </si>
  <si>
    <t>Dayana Sanchez Perez</t>
  </si>
  <si>
    <t>Edf 7 esc A apto 4 micro 1 A Abel Santa Maria</t>
  </si>
  <si>
    <t>Maria Mogena Aguilar</t>
  </si>
  <si>
    <t>Calle 21 # 21 B Lubumba Contramaestre</t>
  </si>
  <si>
    <t>Yamela Fernandez Milan</t>
  </si>
  <si>
    <t>Carretera Central # 13 Rodolfo Rodriguez Contramaestre</t>
  </si>
  <si>
    <t>Martin Figueredo Fernandez</t>
  </si>
  <si>
    <t>yisleidi Medina Arencibia</t>
  </si>
  <si>
    <t xml:space="preserve">Robelis  Adan   Garcia </t>
  </si>
  <si>
    <t>Cl6 #3 y  medio  /M  y   Garzometro  Rpt   Maria  De  La  Torre</t>
  </si>
  <si>
    <t>Jose  Luis   Atencio    Gonzales</t>
  </si>
  <si>
    <t>Edf60 Apt A/ Maceo  Rpt Abel  Santamaria</t>
  </si>
  <si>
    <t>Georgina     Albarado    Vicente</t>
  </si>
  <si>
    <t>Santa  Isabel  #204  /  Gllo  y   Varga  Stgo</t>
  </si>
  <si>
    <t>Naidis    Gonzales   Napoles</t>
  </si>
  <si>
    <t>Cl 3ra  #3A  cl  L    Sueño  Stgo</t>
  </si>
  <si>
    <t xml:space="preserve">Angel  Luis   Dimot    Elias  </t>
  </si>
  <si>
    <t>Cl12  #38B  /9y31  Rpt  Rosabal  Contramaestre</t>
  </si>
  <si>
    <t>Niurka  Gutierres     Montero</t>
  </si>
  <si>
    <t>Cl7 #9A    Rpt  Frank   Pais  Contramaestre</t>
  </si>
  <si>
    <t>Isabel    Bernal     Rodrigues</t>
  </si>
  <si>
    <t>Mario  Acuña Alba</t>
  </si>
  <si>
    <t>C/B # 83  / F y C La Curia</t>
  </si>
  <si>
    <t>Sergio Wilian Diaz Castellano</t>
  </si>
  <si>
    <t xml:space="preserve">CPA 26 De Julio  s/n  Jullen </t>
  </si>
  <si>
    <t>Liuvel Beato  Rosabal</t>
  </si>
  <si>
    <t>C/42 #11  Nuevo Amanacer Stgo.</t>
  </si>
  <si>
    <t>Niurka  Bell Isaac</t>
  </si>
  <si>
    <t>Emiliano Reye #106   /Textil  y  Raul Peroso  Marimon</t>
  </si>
  <si>
    <t>Alvaro Aloma  Bell</t>
  </si>
  <si>
    <t>Gealdisney Caceres Martinez</t>
  </si>
  <si>
    <t>Federico Rey s/n La Patera  Cuabita</t>
  </si>
  <si>
    <t>Eudonis Martinez Ricardo</t>
  </si>
  <si>
    <t>Danilo Traba Palacio</t>
  </si>
  <si>
    <t>C/10 #7  % M y O  La Cuchilla</t>
  </si>
  <si>
    <t>Iraide Pupo Hechavarria</t>
  </si>
  <si>
    <t>Carret Central  Km 44-A  Rpto.Frank Pais</t>
  </si>
  <si>
    <t>Arelis Peña Nuñez</t>
  </si>
  <si>
    <t>C/8 #13  / 13 y 15 Lubumba</t>
  </si>
  <si>
    <t>Milagros de la Caridad Gonzalez   Vejerano</t>
  </si>
  <si>
    <t>C/11 # 158  / Sanguily y Gasometro Rpto.Flores</t>
  </si>
  <si>
    <t>Giselles Dominguez Lorien</t>
  </si>
  <si>
    <t xml:space="preserve">C/Gallo # 313    Habana  y  Trinidad  </t>
  </si>
  <si>
    <t>Margarita Nuñez  Moreno</t>
  </si>
  <si>
    <t>Patricio Lubumba  # 274 / 10 y 2  Rpto. Santa Rosa</t>
  </si>
  <si>
    <t>Elianne  Mora Ramirez</t>
  </si>
  <si>
    <t xml:space="preserve">C/18 # 23 Lubumba </t>
  </si>
  <si>
    <t>Arelis Ramirez Peña</t>
  </si>
  <si>
    <t>Glicerio Alarcon Vega</t>
  </si>
  <si>
    <t>C/15 #122  / 16 y 18 Rpto. Lubumba</t>
  </si>
  <si>
    <t>Sergio Infante Alarcon</t>
  </si>
  <si>
    <t>Eunelia Alarcon Prat</t>
  </si>
  <si>
    <t>Geldis Durruti Hernandez</t>
  </si>
  <si>
    <t>Medico Policl Martires 4 Agosto</t>
  </si>
  <si>
    <t>Estudiante control de trafico la haban</t>
  </si>
  <si>
    <t xml:space="preserve">Leiser Perez Matos </t>
  </si>
  <si>
    <t>Harol Fernández Álvarez</t>
  </si>
  <si>
    <t>Edif. 24-A  Apto-9 M-1 Abel Santamaría</t>
  </si>
  <si>
    <t>Daniela Borrero  Acosta</t>
  </si>
  <si>
    <t>Edif. 24-A  Apto-9 M-2 Abel Santamaría</t>
  </si>
  <si>
    <t>Anival  Borrero García</t>
  </si>
  <si>
    <t>Carlos Pineda Obregón</t>
  </si>
  <si>
    <t>Ave: Federico Rey # 770 Santa María</t>
  </si>
  <si>
    <t>Natacha Heredia Reyes</t>
  </si>
  <si>
    <t>Padre Pico # 608 e/ Princesa y San Fernando</t>
  </si>
  <si>
    <t>Gretel Frómeta  Moreges</t>
  </si>
  <si>
    <t>Luis Gobey #16 e/ Plácido y Barnada</t>
  </si>
  <si>
    <t>Leourdes  Ramos Risuela</t>
  </si>
  <si>
    <t>Ave: Federico Rey # 708 Santa María</t>
  </si>
  <si>
    <t>Jesús Despaigne Arañó</t>
  </si>
  <si>
    <t>Carret. Central Km 21 1/2 Melgarejo</t>
  </si>
  <si>
    <t>Rafaela Borges Magallan</t>
  </si>
  <si>
    <t>Pedrera # 169 e/ Trocha y Aguilera</t>
  </si>
  <si>
    <t>Carmen Rosa Ramírez Perera</t>
  </si>
  <si>
    <t>La Ternera s/n Ramón de las Yaguas</t>
  </si>
  <si>
    <t>Marlón Ferrer Hung</t>
  </si>
  <si>
    <t>C/ Línea s/n Marimón</t>
  </si>
  <si>
    <t>Milagros Mirayes Pantoja</t>
  </si>
  <si>
    <t>Edif. B-36 Apto. 3 La Cuba</t>
  </si>
  <si>
    <t>Miguel Mirayes Alfonso</t>
  </si>
  <si>
    <t>Edif. B-16 Apto. 3 La Cuba</t>
  </si>
  <si>
    <t>Luis Miguel Portuondo Cabrera</t>
  </si>
  <si>
    <t>Villuenda # 4 San Luis</t>
  </si>
  <si>
    <t>Roilán Alvarez Rensolé</t>
  </si>
  <si>
    <t>F # 32 Bloque-52 Rpto. 3 de Marzo. Mella</t>
  </si>
  <si>
    <t>Idael Tamayo Hernández</t>
  </si>
  <si>
    <t>Aguilera # 1004 e/ Madre Vieja y Santa Bárbara</t>
  </si>
  <si>
    <t>Miosoti Castillo Cobas</t>
  </si>
  <si>
    <t>Maceo # 356 e/ santo Tomás y San Pedro</t>
  </si>
  <si>
    <t>Olga Savigne Mayeta</t>
  </si>
  <si>
    <t>C/ 26 # 54 e/ 5 y 7 Nuevo Vista Alegre</t>
  </si>
  <si>
    <t>Yamilé Mustelier Garrido</t>
  </si>
  <si>
    <t>C/ 3ra # 30 Las Flores El caney</t>
  </si>
  <si>
    <t>Raisa Wriyth Fernandez</t>
  </si>
  <si>
    <t>C/ 23 # 9 e/ 32 y 40 Nuevo Vista Alegre</t>
  </si>
  <si>
    <t>Ramona Rodríguez Diéguez</t>
  </si>
  <si>
    <t>C/ B # 36 El Chelin. Palma</t>
  </si>
  <si>
    <t>Leidis Nuvis Artiño Vargas</t>
  </si>
  <si>
    <t>Carret. Los Reyes s/n Boniato</t>
  </si>
  <si>
    <t>Bárbara Villafañe Velázquez</t>
  </si>
  <si>
    <t>C/ 4ta # 52 e/ C y D Rpto. Terraza</t>
  </si>
  <si>
    <t>Euder Poveda Nodo</t>
  </si>
  <si>
    <t>C/ 15 Edif. 4 Apto. 1 Rajayoga</t>
  </si>
  <si>
    <t>Olga Torres Rodríguez</t>
  </si>
  <si>
    <t>Calvario # 253 e/ Habana y Trinidad</t>
  </si>
  <si>
    <t>Onelvis Suérez Silveira</t>
  </si>
  <si>
    <t>Camino de La Isla # 580 e/ 2da Versalles y Marimón</t>
  </si>
  <si>
    <t>Gladys Izquierdo Savigne</t>
  </si>
  <si>
    <t>Abelardo Aties Chacón</t>
  </si>
  <si>
    <t>Reloj # 51 e/ San Antonio y San Mateo</t>
  </si>
  <si>
    <t>Enilda Larduet Clark</t>
  </si>
  <si>
    <t>Edif. W-56  Apto 10  Micro 10  Distrito José Martí</t>
  </si>
  <si>
    <t>Yaikel Silega Caiset</t>
  </si>
  <si>
    <t>C/ 5 # 39 altos e/ 11 y 26 Nuevo Vista Alegre</t>
  </si>
  <si>
    <t>Yoanna Pérez Hechavarría</t>
  </si>
  <si>
    <t>CMF Bloque 4 Distrito José Martí</t>
  </si>
  <si>
    <t>Madelin Rubí Faure</t>
  </si>
  <si>
    <t>C/ 1 # 114 e/ Pedrera  y C/ Blanca</t>
  </si>
  <si>
    <t>Abelino García Díaz</t>
  </si>
  <si>
    <t xml:space="preserve">Santa  Rosa # 589 e/ Reloj y Calvario </t>
  </si>
  <si>
    <t>Carlos Manuel Tabares Sánchez</t>
  </si>
  <si>
    <t>Sanguily # 256 1/2   Rpto Flores</t>
  </si>
  <si>
    <t>Enrique Hernández Arias</t>
  </si>
  <si>
    <t>Edif. A-60  Apto 7 Antonio Maceo</t>
  </si>
  <si>
    <t>Leonel Sánchez  Diéguez</t>
  </si>
  <si>
    <t>Julio César Savigne Revilla</t>
  </si>
  <si>
    <t>Serafín Sánchez  # 161 e/ 3 y 4 Rpto Flores</t>
  </si>
  <si>
    <t>Vanesa Estrada Sosa</t>
  </si>
  <si>
    <t>Edif.  S-54 Apto. 10  Micro-7 Distrito José Martí</t>
  </si>
  <si>
    <t>Suleimi Delgado Ferrera</t>
  </si>
  <si>
    <t>Posta 3  Apto 18   Rajayoga</t>
  </si>
  <si>
    <t>Cristina Rivas Rivas</t>
  </si>
  <si>
    <t xml:space="preserve">C/ 2 de  La Cuchilla  # 166  </t>
  </si>
  <si>
    <t>Caridad Garcia Álvarez</t>
  </si>
  <si>
    <t>Flor Crombet  s/n   El Cobre</t>
  </si>
  <si>
    <t>Daniel A Borrero Acosta</t>
  </si>
  <si>
    <t>Edf 2  Micro  II   Abel  sta  Maria</t>
  </si>
  <si>
    <t>Anibal Borrero  Garcia</t>
  </si>
  <si>
    <t>Edf  2  Micro  II   Abel  sta  Maria</t>
  </si>
  <si>
    <t>Yilian  Morales  Revé</t>
  </si>
  <si>
    <t>C/ 38   KM  5   La  Filomena  s/n  Contaramaestre</t>
  </si>
  <si>
    <t>Armen   Morales  Rosales</t>
  </si>
  <si>
    <t>Migdalia  Morales  Ramos</t>
  </si>
  <si>
    <t>Anyelo de  Jesus Cuevas López</t>
  </si>
  <si>
    <t>C/  B  S/N /   3  Y 4    Vista Hermosa</t>
  </si>
  <si>
    <t>Orlando  Cuesta     Puebla</t>
  </si>
  <si>
    <t>Javier Gómez    Pérez</t>
  </si>
  <si>
    <t>Fca   La Victoria  s/n Cruces de los Martíres Boniato</t>
  </si>
  <si>
    <t>Yadira Pérez Fernández</t>
  </si>
  <si>
    <t>Dian Michel Fuentes</t>
  </si>
  <si>
    <t>Hija  de Maria  s/n Boniato</t>
  </si>
  <si>
    <t>Martha Ortega  Castellanos</t>
  </si>
  <si>
    <t>Kelly  Yoanna  Rodríguez  Aguilar</t>
  </si>
  <si>
    <t>Calle / C    S/N  %  7  y 8   Aguero</t>
  </si>
  <si>
    <t>Danielli Barrientos  Aguilar</t>
  </si>
  <si>
    <t>Yilian  Romero  Canto</t>
  </si>
  <si>
    <t>Aisi Ramírez Rosales</t>
  </si>
  <si>
    <t>Marlene Morales Sánchez</t>
  </si>
  <si>
    <t>Leonela Aguilar Gamboa</t>
  </si>
  <si>
    <t>Yoel Fernández Lahera</t>
  </si>
  <si>
    <t xml:space="preserve">Mario Cortaltil </t>
  </si>
  <si>
    <t>Italaina</t>
  </si>
  <si>
    <t>Italiano</t>
  </si>
  <si>
    <t xml:space="preserve">Balbin  Gracial Garcia </t>
  </si>
  <si>
    <t>C/  El   Modelo          s/n   Caney</t>
  </si>
  <si>
    <t>Felix Laugart Sala</t>
  </si>
  <si>
    <t>S.  Magin  # 59   % Crombet  y  Jesus Menendez</t>
  </si>
  <si>
    <t>Irene Sala Ducasse</t>
  </si>
  <si>
    <t>C/ 16  #  153-B   5  17  Y 19   Rpto  L a   Cuba</t>
  </si>
  <si>
    <t>Noemi Bess Fernández</t>
  </si>
  <si>
    <t>C/   16  #  155  %17  Y 19   Rpto  L a   Cuba</t>
  </si>
  <si>
    <t>Ilse  Delgado  Pruna</t>
  </si>
  <si>
    <t>Ave  Liberatad s/n  %  17  y 19</t>
  </si>
  <si>
    <t xml:space="preserve">Marcos   Padilla </t>
  </si>
  <si>
    <t>C/ Central Altos  de  Quintero</t>
  </si>
  <si>
    <t>Saimi  Perez  Aguirre</t>
  </si>
  <si>
    <t>Patricio  Lumumba # 11 int Los Olmos</t>
  </si>
  <si>
    <t>Elianne  Del  Pino  Padilla</t>
  </si>
  <si>
    <t>Altos  de Quintero  #  228</t>
  </si>
  <si>
    <t>Carmen Rosa Padilla Vaillant</t>
  </si>
  <si>
    <t>Evelio  Despaigne Medina</t>
  </si>
  <si>
    <t>S.Antonio  # 261   % Rastro y Corona</t>
  </si>
  <si>
    <t>Marcos Antonio  Tamayo Crochet</t>
  </si>
  <si>
    <t>S.Felix # 257  % Habana  y Maceo</t>
  </si>
  <si>
    <t>Dalia Siguenza    González</t>
  </si>
  <si>
    <t>EDF  6  apto  4 Rajayoga</t>
  </si>
  <si>
    <t>Alejandro Puente Martínez</t>
  </si>
  <si>
    <t>Flor  Delis #  39  % Sta Maria y Ceiba Final</t>
  </si>
  <si>
    <t>Jorge Luis Causse Valverde</t>
  </si>
  <si>
    <t>Calle  E #70 Altos  % 2 y 3  Rpto Sueño</t>
  </si>
  <si>
    <t>Zoila    Gracial Pullet</t>
  </si>
  <si>
    <t>Calle c  # 260 %  5  y 6  Rpto  Sueño</t>
  </si>
  <si>
    <t>Aldo Gilberto Silva Hechavarria</t>
  </si>
  <si>
    <t>Calle  b  #  410   % 8  y Ave de  las  América</t>
  </si>
  <si>
    <t>Mariano Melendez  Blanco</t>
  </si>
  <si>
    <t>EDF -44  Apto  19  Micro IB Abel Sta Maria</t>
  </si>
  <si>
    <t>Luis Mariano Rodríguez  González</t>
  </si>
  <si>
    <t>Yugelis  Silva   Vaillant</t>
  </si>
  <si>
    <t>C/ Central  km 12  El Castillito</t>
  </si>
  <si>
    <t>Mayulis  Vaillant   La Rosa</t>
  </si>
  <si>
    <t>Delmis Tassé Rodríguez</t>
  </si>
  <si>
    <t>Edif. B-8 Apto 2 Rpto: Nito Ortega</t>
  </si>
  <si>
    <t>Oscar Duconger Tassé</t>
  </si>
  <si>
    <t>Arquimides Martínez Cuello</t>
  </si>
  <si>
    <t>C/ C # 254 e/ 3 y 4 La Cuba</t>
  </si>
  <si>
    <t>Rosalina Puebla Del Toro</t>
  </si>
  <si>
    <t xml:space="preserve">Ave: Libertad # 416 e/ E y G </t>
  </si>
  <si>
    <t>Marlenis Vargas Romero</t>
  </si>
  <si>
    <t>Indaya s/n Nuevo Vista Alegre</t>
  </si>
  <si>
    <t>Cristian Pérez Silva</t>
  </si>
  <si>
    <t>Carret. Central km 11 1/2 El Castillito</t>
  </si>
  <si>
    <t>Julio Cesar Rodríguez  Zayas</t>
  </si>
  <si>
    <t>Forxa III Apto. 17 Micro-1B Abel Santa María</t>
  </si>
  <si>
    <t>Jorge Alvarez Álvarez</t>
  </si>
  <si>
    <t>Vicoa 1 Piso 3 Apto- 9 Micro-9 Distrito José Martí</t>
  </si>
  <si>
    <t>Silverio Coca Rodríguez</t>
  </si>
  <si>
    <t>C/ 5 # 52 e/ 22 y 26 Nuevo Vista  Alegre</t>
  </si>
  <si>
    <t>Eduardo Jardó Candiaux</t>
  </si>
  <si>
    <t>Edif. C-28 Apto. 7 Distrito José Martí</t>
  </si>
  <si>
    <t>Marilin Miranda Kindelan</t>
  </si>
  <si>
    <t>San Carlos # 487 e/ Reloj y Calvario</t>
  </si>
  <si>
    <t>Lourdes Roman Vera</t>
  </si>
  <si>
    <t>C/ 7 # 101 e/ 22 y 24 Rpto: Dessy</t>
  </si>
  <si>
    <t>Valentina  Velázquez Ramos</t>
  </si>
  <si>
    <t>Habana # 761 e/ Reloj y San Agustin</t>
  </si>
  <si>
    <t>Raudelis Díaz González</t>
  </si>
  <si>
    <t>Carret. Central km 4 Altos de Quintero</t>
  </si>
  <si>
    <t>Diosmeda Enamorado Estrada</t>
  </si>
  <si>
    <t>Flor Delis s/n Quintero</t>
  </si>
  <si>
    <t>Martin Rodríguez Aute</t>
  </si>
  <si>
    <t>Marisol Hechavarría Sánchez</t>
  </si>
  <si>
    <t>Capitán Castillo # 386 Santa María</t>
  </si>
  <si>
    <t>Sara   Yaima   Marti  Estupiñan</t>
  </si>
  <si>
    <t xml:space="preserve">Carret. De El Morro # 160 e/ 9 y 11 Mariana de la Torre </t>
  </si>
  <si>
    <t>Dayamio Lamotte Tamayo</t>
  </si>
  <si>
    <t>Aguilera # 1021 e/ 2 y 3 Rpto: Santa Bárbara</t>
  </si>
  <si>
    <t xml:space="preserve">Sofia Fonseca Cabrera </t>
  </si>
  <si>
    <t>Federico Rey s/n Cuabitas</t>
  </si>
  <si>
    <t>Angel Luis Palacio Moya</t>
  </si>
  <si>
    <t>Rafaela Mayé Moreno</t>
  </si>
  <si>
    <t>Yaritza García Estrada</t>
  </si>
  <si>
    <t>Carretera Vieja de El Cristo</t>
  </si>
  <si>
    <t>Yamileidis Vistel Jiménez</t>
  </si>
  <si>
    <t>Belkis León Pérez</t>
  </si>
  <si>
    <t>Mármol # 4 e/ 6 y 7 Rpto: Altamira</t>
  </si>
  <si>
    <t>Roxana Osachi Bridón Mustelier</t>
  </si>
  <si>
    <t>San Basilio # 130 e/ San Basilio y Teniente Rey</t>
  </si>
  <si>
    <t>Eddy Leyva Rodríguez</t>
  </si>
  <si>
    <t>Pasaje B Edif. B-17 Apto. 3 Altos del 30 de Noviembre</t>
  </si>
  <si>
    <t>Edif. U-301 Apto. 9 Micro-9 Distrito José Martí</t>
  </si>
  <si>
    <t>Yaser Ramírez Del Toro</t>
  </si>
  <si>
    <t>San Félix # 452 e/ San Francisco y San Gerónimo</t>
  </si>
  <si>
    <t>Ernesto Martínez Moreno</t>
  </si>
  <si>
    <t>Carret. Central Km 5 1/2 Las Cuaba</t>
  </si>
  <si>
    <t>Alfredo Vázquez Borrero</t>
  </si>
  <si>
    <t>Caney del Sitio s/n Palma</t>
  </si>
  <si>
    <t>Lilian Cabrera Mayo</t>
  </si>
  <si>
    <t>Ave: Federico Rey s/n La Patera</t>
  </si>
  <si>
    <t xml:space="preserve">Raúl Basilio González Trompeta </t>
  </si>
  <si>
    <t>Los Tejada # 28 e/ Gasómetro y Castillo Duany</t>
  </si>
  <si>
    <t>Gloria González Verdecia</t>
  </si>
  <si>
    <t>Edif. 1 Esc. 2 Apto. 2 Versalles</t>
  </si>
  <si>
    <t>Facultad de Medicina II Carret. de El Caney</t>
  </si>
  <si>
    <t xml:space="preserve">Daniel  Pascual </t>
  </si>
  <si>
    <t>Ramón de Las Yaguas s/n</t>
  </si>
  <si>
    <t>Iberamis Ramos Valentín</t>
  </si>
  <si>
    <t>GRILLO</t>
  </si>
  <si>
    <t>COLIBRI</t>
  </si>
  <si>
    <t>MILITAR</t>
  </si>
  <si>
    <t>PEDIÁTRICO NORTE</t>
  </si>
  <si>
    <t>Existencia Inicial</t>
  </si>
  <si>
    <t>FEBRERO</t>
  </si>
  <si>
    <t>Ingreso</t>
  </si>
  <si>
    <t>Egreso</t>
  </si>
  <si>
    <t>Exist.Final</t>
  </si>
  <si>
    <t>Total</t>
  </si>
  <si>
    <t>BALCON DEL CARIBE</t>
  </si>
  <si>
    <t>MARZO</t>
  </si>
  <si>
    <t>LOS DOS DE DIFERENCIA SON INGRESOS DEL BALCON DEL CARIBE</t>
  </si>
  <si>
    <t>HUBO UN INGRESO Y EGRESO DEL MISMO DIA</t>
  </si>
  <si>
    <t>Acum</t>
  </si>
  <si>
    <t>ABRIL</t>
  </si>
  <si>
    <t>Lorenzo García Frometa</t>
  </si>
  <si>
    <t>ESTORNUDOS Y TOS SECA</t>
  </si>
  <si>
    <t>José Antonio Fernández Dominguez</t>
  </si>
  <si>
    <t>Yadira Tamayo Vejerano</t>
  </si>
  <si>
    <t>Yohani Castillo García</t>
  </si>
  <si>
    <t>Ernesto Dominguez Samuel</t>
  </si>
  <si>
    <t>Gloria Fernández Batista</t>
  </si>
  <si>
    <t>Barbara Yaniseli Licea Masan</t>
  </si>
  <si>
    <t>Dailen Roldan Arias</t>
  </si>
  <si>
    <t>Edif. Q-32 Apto. 7 Micro-7 Distrito José Martí</t>
  </si>
  <si>
    <t>Lenia Luna Pacheco</t>
  </si>
  <si>
    <t>Felipe Martínez # 11 EL Cristo</t>
  </si>
  <si>
    <t>Jorge HechavarrÍa Figueredo</t>
  </si>
  <si>
    <t>Finca Manaquita EL Cristo</t>
  </si>
  <si>
    <t>Enrrique Cutiño Torres</t>
  </si>
  <si>
    <t>C/ 13 # 65 e/ Remus y Donato Mármol Palma</t>
  </si>
  <si>
    <t>Angel Luis Parra Sardiña</t>
  </si>
  <si>
    <t>Calle f #110 / 2 y 3 La Cuba Palma</t>
  </si>
  <si>
    <t>Ricardo Kindelan Villa</t>
  </si>
  <si>
    <t xml:space="preserve">Calle Corona de tudera # 54 / reloj y Habana </t>
  </si>
  <si>
    <t>Eduardo Savori Lagar</t>
  </si>
  <si>
    <t>Calle 8 #149 int / 11 y 4 Mariana de La Torres stg</t>
  </si>
  <si>
    <t>Yudelki Diaz Delgado</t>
  </si>
  <si>
    <t>La Prueba Songo La Maya</t>
  </si>
  <si>
    <t>Sucel Araño Borge</t>
  </si>
  <si>
    <t>Republica  Biplanta 1 Apto 4 Boniato</t>
  </si>
  <si>
    <t xml:space="preserve">Bajo Rancho Club #228 </t>
  </si>
  <si>
    <t>Yunileidi Fong Viscay</t>
  </si>
  <si>
    <t>Hermano Marin # 60 / Calle 3 Y Corona stg</t>
  </si>
  <si>
    <t>Leonardo Fernandez Diaz</t>
  </si>
  <si>
    <t>Calle E # 25  Prolongacion  y Corona stg</t>
  </si>
  <si>
    <t>Yuniel Delgado Sanchez</t>
  </si>
  <si>
    <t>Calle 11 # 192  Vista Alegre stg</t>
  </si>
  <si>
    <t>Roberto Bueno Reguilfredo</t>
  </si>
  <si>
    <t>Los Meriño # 166 Chicharrone stg</t>
  </si>
  <si>
    <t>Paulina Marrero Verdecia</t>
  </si>
  <si>
    <t>Santa Ursula  # 355 Veguita  de Galo</t>
  </si>
  <si>
    <t>Leonel Flometa Savigne</t>
  </si>
  <si>
    <t>La Caldera 31  1/2 /13 y17 Veguita de galo stg</t>
  </si>
  <si>
    <t>Raul Tamayo Pino</t>
  </si>
  <si>
    <t>San Morana # 106  1/2  La Flores Caney</t>
  </si>
  <si>
    <t>Roberto Bueno La o</t>
  </si>
  <si>
    <t>Calle 5ta # 15 La Flore Caney</t>
  </si>
  <si>
    <t>Eslenis Castillo Llamo</t>
  </si>
  <si>
    <t>Calle 2 #259 La  Risueña stg</t>
  </si>
  <si>
    <t>Maideline Trutie Wilson</t>
  </si>
  <si>
    <t>Calle c # 106 / 6 y 7 Agüero stg</t>
  </si>
  <si>
    <t>Elieser Portuondo La o</t>
  </si>
  <si>
    <t>La petrocasa # 55 Abel Santamaria stg</t>
  </si>
  <si>
    <t>Bernaldo Ramos Cintra</t>
  </si>
  <si>
    <t>EL Marabu cobre stg</t>
  </si>
  <si>
    <t>Elizardo Vazquez Perez</t>
  </si>
  <si>
    <t>Carretera Central km27 Puerto de Moya  Cobre stg</t>
  </si>
  <si>
    <t>Miguel Osvaldo Masabo Safri</t>
  </si>
  <si>
    <t>Calle A #256 /5 y6 Sueño stg</t>
  </si>
  <si>
    <t xml:space="preserve">Rafael Galay Valleter </t>
  </si>
  <si>
    <t>Calle 8 # 11 / pedrera y Sofia Sanchez Rpto Flore</t>
  </si>
  <si>
    <t>Ruben Salsedo Gutierrez</t>
  </si>
  <si>
    <t>Alto de Quintero Bajo Rancho Club #190 stg</t>
  </si>
  <si>
    <t>Yosvani Coss Meriño</t>
  </si>
  <si>
    <t>Calle K # 20  Rpto Fernando Monte de Oca San Luis</t>
  </si>
  <si>
    <t>Jorge Luis Lopez Coss</t>
  </si>
  <si>
    <t>Edf 58 Apto 2 Migro 9 Dtto Jose Marti</t>
  </si>
  <si>
    <t>Jose Cuadra Franci</t>
  </si>
  <si>
    <t>Julio Sanguilit #255 a /5y6 Flores Stg</t>
  </si>
  <si>
    <t>Irsa Ruiz Padilla</t>
  </si>
  <si>
    <t>Finca Nuevo Tipo s/n  La Marmalosa stg</t>
  </si>
  <si>
    <t>Maria Esther Salazar Maceo</t>
  </si>
  <si>
    <t>Uniplanta 19 Rpto Nuevo stg  Militar Entranco Ciudamar</t>
  </si>
  <si>
    <t xml:space="preserve">Alicia Bresne Cisnero </t>
  </si>
  <si>
    <t>Calle 7 # 205  e Indio Rpto Mariana de La Torres</t>
  </si>
  <si>
    <t>Yusnelis Rodriguez Lobaina</t>
  </si>
  <si>
    <t>Km 945 Barrio San Rafael San Luis</t>
  </si>
  <si>
    <t>Yunibel Mendoza Diaz</t>
  </si>
  <si>
    <t>Yarayo / A y C</t>
  </si>
  <si>
    <t>Claudia Castellanos Juste</t>
  </si>
  <si>
    <t>Trocha 858 B / Aguilera y Heredia</t>
  </si>
  <si>
    <t>Manuela Naranjo Chacon</t>
  </si>
  <si>
    <t>C/ 25 # 27 A Rosabal Contramaestre</t>
  </si>
  <si>
    <t>Rafael Romeri Leon</t>
  </si>
  <si>
    <t>C/ 36 # 25 La Filomena Contramaestre</t>
  </si>
  <si>
    <t>Eduardo Almaguer Tamayo</t>
  </si>
  <si>
    <t xml:space="preserve">La Risueña </t>
  </si>
  <si>
    <t>Mariela Naranjo Chacon</t>
  </si>
  <si>
    <t>C/25 # 27 A Rosabal Contramaestre</t>
  </si>
  <si>
    <t>Ana I Lopez Fonseca</t>
  </si>
  <si>
    <t>C/ 4 # 43 Alto Rosabal Contramaestre</t>
  </si>
  <si>
    <t>Yulester Quesada Borrero</t>
  </si>
  <si>
    <t>C 33 # 63 / 8 y 12 Rosabal Contramaestre</t>
  </si>
  <si>
    <t>Rafael Leon Ramirez</t>
  </si>
  <si>
    <t>Calle 36 # 25 Florencia</t>
  </si>
  <si>
    <t>Lisnay Badel Brook</t>
  </si>
  <si>
    <t>Flor Delis s/n Sta Maria</t>
  </si>
  <si>
    <t>Humberto Ginarte Rodriguez</t>
  </si>
  <si>
    <t>Maria del Carmen Segura Hechavarria</t>
  </si>
  <si>
    <t>Trinidad # 665 / Calvario y Moncada</t>
  </si>
  <si>
    <t>Yamilka Hechavarria Reguera</t>
  </si>
  <si>
    <t>Danmara Ortega Arrosmwwth</t>
  </si>
  <si>
    <t>Idieta Castillo Magaña</t>
  </si>
  <si>
    <t>Inalvis Deliz Despaigne</t>
  </si>
  <si>
    <t>Katerine Rojas Verdecia</t>
  </si>
  <si>
    <t>Geldis Durruthi Rojas</t>
  </si>
  <si>
    <t>Marlene Acosta Urgellez</t>
  </si>
  <si>
    <t>Dyan Michel Fuentes</t>
  </si>
  <si>
    <t>Nelvis Discar Llopiz</t>
  </si>
  <si>
    <t>Adonis Leandro Acosta Berenguer</t>
  </si>
  <si>
    <t>Galenia Granado Almarales</t>
  </si>
  <si>
    <t>Feliz Romarico Cobreaux Lopez</t>
  </si>
  <si>
    <t>Ashly Aguilar Tejeda</t>
  </si>
  <si>
    <t xml:space="preserve">C/2 # 53 Rosabal Contramaestre </t>
  </si>
  <si>
    <t>Yaneisi Tejeda Mendoza</t>
  </si>
  <si>
    <t xml:space="preserve">Vanessa Areas Perdomo </t>
  </si>
  <si>
    <t>Quintana # 1001 Rpto. Mariana de la Torre</t>
  </si>
  <si>
    <t>Maite Perdomo Bueno</t>
  </si>
  <si>
    <t>Cristina # 1101 Rpto. Mariana de la Torre</t>
  </si>
  <si>
    <t>Inalbis Berroa Issac</t>
  </si>
  <si>
    <t xml:space="preserve">Carretera Central # 308 Altos de Quintero </t>
  </si>
  <si>
    <t xml:space="preserve">Nancy Zayas Lopez </t>
  </si>
  <si>
    <t xml:space="preserve">C/Iglesia # 169b / 11 y 13 Rpto. Jimenez </t>
  </si>
  <si>
    <t xml:space="preserve">Ivan Diaz Mateo </t>
  </si>
  <si>
    <t xml:space="preserve">C/G # 206 / 2 y Candelaria Herrera </t>
  </si>
  <si>
    <t>Dilaida Blanco Garrido</t>
  </si>
  <si>
    <t>Maria Lora Osorio</t>
  </si>
  <si>
    <t>Q-74 Apto. 6 Micro 7 Distrito Jose Marti</t>
  </si>
  <si>
    <t xml:space="preserve">Melanis Gonzalez Placencia </t>
  </si>
  <si>
    <t xml:space="preserve">C/2 # 270 / 6 y H Vista Hermosa </t>
  </si>
  <si>
    <t>Maicel Placencia Mafran</t>
  </si>
  <si>
    <t>Calle 2da # 270 % C/6 Y C/ H Vista Hermosa</t>
  </si>
  <si>
    <t>Muikal Hung Delis</t>
  </si>
  <si>
    <t xml:space="preserve">C/H # 58 / Iglesia y Estrella </t>
  </si>
  <si>
    <t xml:space="preserve">Pedro Lopez Cabrera </t>
  </si>
  <si>
    <t>Castillo Puig # 55 Rpto. Luis Rafael</t>
  </si>
  <si>
    <t>Arelis Cedeño Dominguez</t>
  </si>
  <si>
    <t xml:space="preserve">Carretera del Morro # 288 / B y D Vista Hermosa </t>
  </si>
  <si>
    <t xml:space="preserve">Jean E Garcia Cepeda </t>
  </si>
  <si>
    <t>U-17A Apto. 8 Micro 9 Distrito José Marti</t>
  </si>
  <si>
    <t>Jorge Luis Mateo Jardi</t>
  </si>
  <si>
    <t xml:space="preserve">Edif.20 Esc. B Apto.9 Altamira </t>
  </si>
  <si>
    <t xml:space="preserve">Jennifer Telles Lora </t>
  </si>
  <si>
    <t>Q-79 Micro 7 Distrito Jose Marti</t>
  </si>
  <si>
    <t>Margarita Hung Delis</t>
  </si>
  <si>
    <t>C/Iglesia # 58 / Iglesia y Estrada Rpto. Jimenez</t>
  </si>
  <si>
    <t>Fabian Enrique Gomez Perez</t>
  </si>
  <si>
    <t>La Victoria s/n Macario Contramaestre</t>
  </si>
  <si>
    <t xml:space="preserve">Aleixis Leonardo Cala </t>
  </si>
  <si>
    <t>Maceo # 774 / Barbaro y San Agustin</t>
  </si>
  <si>
    <t>Cesar Manuel Berenguer Torres</t>
  </si>
  <si>
    <t xml:space="preserve">Edif.5 Esc.A Apto. 7 Micro 3 Abel Santa Maria </t>
  </si>
  <si>
    <t>Orlando Valdes Baez</t>
  </si>
  <si>
    <t>C/44 # 45 Macario Contramaestre</t>
  </si>
  <si>
    <t xml:space="preserve">Luis Enrique Gomez Cabrera </t>
  </si>
  <si>
    <t xml:space="preserve">Cruce de los Baños # 13 Macario Contramaestre </t>
  </si>
  <si>
    <t xml:space="preserve">Victor Relveco Cerge </t>
  </si>
  <si>
    <t>R-107 Apto.9 Esc.7 Distrito Jose Marti</t>
  </si>
  <si>
    <t xml:space="preserve">Daumaris Diaz Cabrales </t>
  </si>
  <si>
    <t>Carretera de Mar Verde km 8</t>
  </si>
  <si>
    <t>Raudel Araño Perez</t>
  </si>
  <si>
    <t xml:space="preserve">C/17 s/n Aserradero Guama </t>
  </si>
  <si>
    <t>Jadier Lopez Guillo</t>
  </si>
  <si>
    <t>Carretera de Siboney km 2 San Juan</t>
  </si>
  <si>
    <t xml:space="preserve">Alfredo Garcia Veranes </t>
  </si>
  <si>
    <t xml:space="preserve">Los Pinos # 151 / B y C Rpto. Jimenez </t>
  </si>
  <si>
    <t xml:space="preserve">Vladimir Rodriguez Barrientos </t>
  </si>
  <si>
    <t xml:space="preserve">Carretera de Baconao km 14 1/2 El Oasis </t>
  </si>
  <si>
    <t xml:space="preserve">Rafael Nieto Guerra </t>
  </si>
  <si>
    <t xml:space="preserve">Ave. 12 de Agosto # 42 / C y Pasaje Rpto. Municipal </t>
  </si>
  <si>
    <t xml:space="preserve">Mirtha Calzado Mora </t>
  </si>
  <si>
    <t xml:space="preserve">C/6 # 313 / 7 Y 8 Rpto. Agüero </t>
  </si>
  <si>
    <t xml:space="preserve">Maria Rosa Arevalo Linares </t>
  </si>
  <si>
    <t xml:space="preserve">Edif.A-33 Apto.5 Antonio Maceo </t>
  </si>
  <si>
    <t xml:space="preserve">Edif.1 Apto.7 Rpto. Militar Baraguá </t>
  </si>
  <si>
    <t>FALLECIDO</t>
  </si>
  <si>
    <t>Avigail Rodriguez Alvarez</t>
  </si>
  <si>
    <t>Carretera de Yarayabo s/n</t>
  </si>
  <si>
    <t>Alberto Reyes Cedeño</t>
  </si>
  <si>
    <t>Ave. Renato Guitar # 1 Venga Honda</t>
  </si>
  <si>
    <t>Eliane del Pino Padilla</t>
  </si>
  <si>
    <t>Alto de Quintero  s/n  Bajo Rancho Club</t>
  </si>
  <si>
    <t>Sufaile Sala Vaillant</t>
  </si>
  <si>
    <t>Carretera Central k/m 12 1/2 El Castillito Cobre</t>
  </si>
  <si>
    <t>Leyanis Brood Riva</t>
  </si>
  <si>
    <t>Flor Delis Santa  Maria s/n</t>
  </si>
  <si>
    <t>Mayo Leidis Vallart La Rosa</t>
  </si>
  <si>
    <t>Maria Maricher Aguire</t>
  </si>
  <si>
    <t>Calle 6 #  57 1/2   / B y C Rpto. Municipal</t>
  </si>
  <si>
    <t>Karina Emilia  Castillo Aria</t>
  </si>
  <si>
    <t>Edi Carrion Vera</t>
  </si>
  <si>
    <t>Calle 5ta  # 104  Rpto. Asuncion</t>
  </si>
  <si>
    <t>Elisa Suarez Casaco</t>
  </si>
  <si>
    <t>Edif. 18 Plantas Apto. 1 / Marti y Carretera Central</t>
  </si>
  <si>
    <t>ANTONIO SALSEDO ARIAS</t>
  </si>
  <si>
    <t>Yolernis Leon Meriño</t>
  </si>
  <si>
    <t>Calle 6ta final San Luis</t>
  </si>
  <si>
    <t>Yoernis Condut Ortega</t>
  </si>
  <si>
    <t>Calle Hijos de Maria Boniato</t>
  </si>
  <si>
    <t>Yunersi Rodriguez Cruz</t>
  </si>
  <si>
    <t>Carretera Central k/m 12 1/2 El Castillito</t>
  </si>
  <si>
    <t>Milagro Guerra Vega</t>
  </si>
  <si>
    <t xml:space="preserve">Edif. W- 26 Apto. 7 Micro 10 </t>
  </si>
  <si>
    <t>Alejandrina Vicai Cadile</t>
  </si>
  <si>
    <t>Moncada # 456 / Libano Sanchez y Crombret  San Luis</t>
  </si>
  <si>
    <t>Miguel Antonio Pino Dominguez</t>
  </si>
  <si>
    <t>Calle Maceo Candonga s/n</t>
  </si>
  <si>
    <t>Antonio Martinez Garcia</t>
  </si>
  <si>
    <t>Calle 4ta  # 58 Dos Palma</t>
  </si>
  <si>
    <t>Geraldo Ohoa Gonsalez</t>
  </si>
  <si>
    <t>Calle  8  #  50a   11 y 13  Rpto. Marialina</t>
  </si>
  <si>
    <t>Ordanis Abreo Fernandez</t>
  </si>
  <si>
    <t>Calle 4ta # 118  2 y 3ra Rpto. Dessy</t>
  </si>
  <si>
    <t>Arlenia Fernandez Rubio</t>
  </si>
  <si>
    <t>Calle 4ta  / 2 y3 Rpto. Dessy Chicharrones</t>
  </si>
  <si>
    <t>Niuvis Condut Ortega</t>
  </si>
  <si>
    <t>Calle hijos de Maria Boniato</t>
  </si>
  <si>
    <t>Rafael A. Milo Cisnero</t>
  </si>
  <si>
    <t>Martires de  Virginia  #36  int Los Olmos</t>
  </si>
  <si>
    <t>Milen Marin Mengana</t>
  </si>
  <si>
    <t>Osmar Pantoja Ramos</t>
  </si>
  <si>
    <t>Gilberto Carmenate Naranjo</t>
  </si>
  <si>
    <t>Carretera Central km 11/1/2 El Castillito</t>
  </si>
  <si>
    <t>Moise Osorio Reyes</t>
  </si>
  <si>
    <t xml:space="preserve">Chile #3 km 21/2  Pecuario </t>
  </si>
  <si>
    <t>Roxana Herera Sanchez</t>
  </si>
  <si>
    <t>Michel Arasona Leon</t>
  </si>
  <si>
    <t>Santa Rita  #7  1/2 / Carlos Duboy y  Callejon Stgo.</t>
  </si>
  <si>
    <t>Roberto Leon Ramirez</t>
  </si>
  <si>
    <t>Corona # 257 / Habana y Maceo</t>
  </si>
  <si>
    <t>Juan Leon Caballero</t>
  </si>
  <si>
    <t>Maritza Rodriguez Dias</t>
  </si>
  <si>
    <t>Ismel de la Rosa Cordero</t>
  </si>
  <si>
    <t>Jose Manuel Moniel Suarez</t>
  </si>
  <si>
    <t>Calle A # 80  / Estrella y Los Pino</t>
  </si>
  <si>
    <t>Maribel Fong Ruiz</t>
  </si>
  <si>
    <t>Calle 5ta #19 / San Carlos y La Risueña</t>
  </si>
  <si>
    <t>Ivan Lubin Caballero</t>
  </si>
  <si>
    <t>Andre Saile Lopez de Varde</t>
  </si>
  <si>
    <t>Hicotea s/n Dos Palma</t>
  </si>
  <si>
    <t>Nelso Feria Gomez</t>
  </si>
  <si>
    <t>Universidad de Oriente Quintero</t>
  </si>
  <si>
    <t>Carlo Manuel Dominguez Perez</t>
  </si>
  <si>
    <t>Carretera Siboney km 81/2 Sevilla</t>
  </si>
  <si>
    <t>Eliza Fernandez Poblador</t>
  </si>
  <si>
    <t>Victor Rodriguez Gisaldo</t>
  </si>
  <si>
    <t>Hogar de Anciano Ciudamar</t>
  </si>
  <si>
    <t xml:space="preserve"> Dailenis Arianna del la Fe Herera</t>
  </si>
  <si>
    <t>Annelis Carrion Utria</t>
  </si>
  <si>
    <t>C/2 s/n  La Republica Boniato</t>
  </si>
  <si>
    <t>Soraya Vega Rodriguez</t>
  </si>
  <si>
    <t>Lourdes Ballesta Benitez</t>
  </si>
  <si>
    <t>C/19   # 51  / 4 y 6 Vista Alegre</t>
  </si>
  <si>
    <t>Emelia Rosales Dominguez</t>
  </si>
  <si>
    <t>Ave-2  #  909   / 9 y 11  Baire</t>
  </si>
  <si>
    <t>Carlos Amparado Salcedo Arias</t>
  </si>
  <si>
    <t>Enriqui Majin Salcedo Arias</t>
  </si>
  <si>
    <t>Ave-2  #  907   / 9 y 11  Baire</t>
  </si>
  <si>
    <t>Maura Is Almarales Suarez</t>
  </si>
  <si>
    <t>Ave -2  #  907  / 9 y 11  Baire</t>
  </si>
  <si>
    <t>Martha Maria Salcedo Reyna</t>
  </si>
  <si>
    <t>Ave-2  #  905 / 9 7 11  Baire</t>
  </si>
  <si>
    <t>Dalquis de los Angeles Reyna Gonzalez</t>
  </si>
  <si>
    <t>Ave-2  #  905  / 9 7 11  Baire</t>
  </si>
  <si>
    <t>Darlenis Alonso Balon</t>
  </si>
  <si>
    <t xml:space="preserve">Jesus Martinez s/n Chile </t>
  </si>
  <si>
    <t>Maria Caridad Guerra Trujillo</t>
  </si>
  <si>
    <t>Felipe Torres Hechavarria</t>
  </si>
  <si>
    <t>C/8  #10-A Marti Alto La Granja</t>
  </si>
  <si>
    <t>Yannelis  Acosta Acosta</t>
  </si>
  <si>
    <t>C/24   # 4   Lubumba</t>
  </si>
  <si>
    <t>Yordanis  Idalgo  Estevez</t>
  </si>
  <si>
    <t>Santiago De Cuba</t>
  </si>
  <si>
    <t>Corona #804 / Santa Rita y S.Carlos Rpto-26 de Julio</t>
  </si>
  <si>
    <t>Maida Guzman Gonzalez</t>
  </si>
  <si>
    <t>C/2 #7 1/2 % C y Republica Marimon</t>
  </si>
  <si>
    <t>Nigsa  Vaillant Leyva</t>
  </si>
  <si>
    <t>San Felix #555  % Enramada y Callejon del Carmen</t>
  </si>
  <si>
    <t>Mileydis Lopez Guzman</t>
  </si>
  <si>
    <t>C/2 #71/2- % C  y Reoublica Marimon</t>
  </si>
  <si>
    <t>Pascual Perez Perez</t>
  </si>
  <si>
    <t>Edf-d-3 Apto-21 M-1-A  Abel Santa Maria</t>
  </si>
  <si>
    <t>Omar Hechavarria De La Rosa</t>
  </si>
  <si>
    <t>C/10 #18 % 11 y Laja Rpto-8 de Marzo</t>
  </si>
  <si>
    <t>Aniurka   Danger Ivonet</t>
  </si>
  <si>
    <t>C/24 #66 Int -B  Agüero</t>
  </si>
  <si>
    <t>Yoilan Perez Roman</t>
  </si>
  <si>
    <t>C/9 #203  % K y Ramirez  Rpto-V de Galo</t>
  </si>
  <si>
    <t>Maria  Miguel  Betancourt</t>
  </si>
  <si>
    <t xml:space="preserve"> Edf-J-7 Apto-8 Distrito Jose Marti</t>
  </si>
  <si>
    <t>Sandra Rodriguez  Miguel</t>
  </si>
  <si>
    <t>Celda #222 % 5 y 6 Flores</t>
  </si>
  <si>
    <t>Elian Alejandro  Tamayo Vega</t>
  </si>
  <si>
    <t xml:space="preserve"> M</t>
  </si>
  <si>
    <t>UM-3649 Campamento de Tiro Km 10  El Cobre</t>
  </si>
  <si>
    <t>Ludmila Escobar Sanabia</t>
  </si>
  <si>
    <t>C/5 #42 1/2 % 19 y 1 Altamira</t>
  </si>
  <si>
    <t>Alenis Brook Castellano</t>
  </si>
  <si>
    <t xml:space="preserve">Vitoriano Gazon #157 % Carlos Aponte y 1 Sueño </t>
  </si>
  <si>
    <t>Maria  de los Angueles  Sierra Basar</t>
  </si>
  <si>
    <t>Hnos Millares #16 1/2 % Ave Acacia y Yarayo Los Olmos</t>
  </si>
  <si>
    <t>Nancy Pupo Jimenez</t>
  </si>
  <si>
    <t>C/5  #10 Cuabita Boniato</t>
  </si>
  <si>
    <t>Maria Beronica Fabre Romero</t>
  </si>
  <si>
    <t>3ra de Sorribe #12  % Marti y 2 Rpto-Sorribe</t>
  </si>
  <si>
    <t xml:space="preserve">Leonides Diaz Cruz </t>
  </si>
  <si>
    <t xml:space="preserve">Edf-Forza -6 Apto-6 M-9 </t>
  </si>
  <si>
    <t>Zobeida Martinez Rodriguez</t>
  </si>
  <si>
    <t>C/24 #66 Int -B % 19 y 25  Agüero</t>
  </si>
  <si>
    <t>Victor Gonzalez Silva</t>
  </si>
  <si>
    <t>Idania Melian Gascon</t>
  </si>
  <si>
    <t>Mariana Grajales #11 % A y  C LA risueña Petrocasa</t>
  </si>
  <si>
    <t>Urbano Cobas Kindelan</t>
  </si>
  <si>
    <t>C/4 #107 % 1b y Carretera Central Santa Rosa</t>
  </si>
  <si>
    <t>Luis Corrales Garcia</t>
  </si>
  <si>
    <t xml:space="preserve">Carret  de Siboney Km 2 1/2  San Juan </t>
  </si>
  <si>
    <t>Elario Arteman Londres</t>
  </si>
  <si>
    <t>Perez Andres  #129  Los Olmos</t>
  </si>
  <si>
    <t>Jose Armando Reyes Munibes</t>
  </si>
  <si>
    <t>Pasaje -3 #17-A % 4 y 6 Los Olmos</t>
  </si>
  <si>
    <t>Hecter Sanchez Salazar</t>
  </si>
  <si>
    <t xml:space="preserve">Edf-A14 Esc-1  5to Piso Aptp-10 Nito Ortega </t>
  </si>
  <si>
    <t>Aracelis Urgelles Kindelan</t>
  </si>
  <si>
    <t>C/E #159 % Prolong de Corona y Rios Rivera Rpto-V de Galo</t>
  </si>
  <si>
    <t>Adoni González Gutierrez</t>
  </si>
  <si>
    <t>Mirtha Osoria Osoria</t>
  </si>
  <si>
    <t>Yuliet Montero Pérez</t>
  </si>
  <si>
    <t>Yulianne Sánchez Montero</t>
  </si>
  <si>
    <t>5M</t>
  </si>
  <si>
    <t>Ana Iris Silva Pozo</t>
  </si>
  <si>
    <t>Elisbeth Arevalos Gómez</t>
  </si>
  <si>
    <t xml:space="preserve">C/ 4-B # 17-A Rpto. Lumumba </t>
  </si>
  <si>
    <t>Elia Betsy Gómez Rivera</t>
  </si>
  <si>
    <t xml:space="preserve">Marina León Ramírez </t>
  </si>
  <si>
    <t>C/ 12 # 62 Rpto. Lumumba</t>
  </si>
  <si>
    <t>Josefa Rivera Garcia</t>
  </si>
  <si>
    <t>C/ 15 # 157-C e/ 24 y 26 Rpto. Lumumba</t>
  </si>
  <si>
    <t>Ismael Cabrera Rodríguez</t>
  </si>
  <si>
    <t>C/ 9 # 140 e/ 20 y 22 Rpto. Lumumba</t>
  </si>
  <si>
    <t>Osmar Vazquez Martínez</t>
  </si>
  <si>
    <t>C/ 9 # 132 e/ 18 y 20 Rpto. Lumumba</t>
  </si>
  <si>
    <t>Eloy Yoser Prats Ponce</t>
  </si>
  <si>
    <t>Antolin Cebreco s/n El Cobre</t>
  </si>
  <si>
    <t>Yuri Saturnino Ramirez De Gregorio</t>
  </si>
  <si>
    <t>Patria Dominguez Rivero</t>
  </si>
  <si>
    <t>Antonia Perez Guerra</t>
  </si>
  <si>
    <t>Margarita Digregorio Tamadol</t>
  </si>
  <si>
    <t>Yenier Hernandez Manzano</t>
  </si>
  <si>
    <t>Leonardo David Perez Matos</t>
  </si>
  <si>
    <t>Yuliana Virgen Ramirez Moya</t>
  </si>
  <si>
    <t>Keilan Lianet  Delis  Cundó</t>
  </si>
  <si>
    <t>Hugo Esteban Garcia Consuegra</t>
  </si>
  <si>
    <t>Senaida Alina Matos Luque</t>
  </si>
  <si>
    <t>Yuli Virgen Moya  Leiva</t>
  </si>
  <si>
    <t>Anjelica  Maria Gonzalez Fernandez</t>
  </si>
  <si>
    <t>Carret Arroyo Blanco</t>
  </si>
  <si>
    <t>Mirtha Vargas Viamonte</t>
  </si>
  <si>
    <t>Yisandri Muños Brito</t>
  </si>
  <si>
    <t>Ismaela  Hechavarria Trujillo</t>
  </si>
  <si>
    <t>C/6   #68  % 11Y 13  Rpto- Marialina</t>
  </si>
  <si>
    <t>Olides Manuel Perez Gutierrez</t>
  </si>
  <si>
    <t>C/3 #47 % D  y  E Rpto-Marialina</t>
  </si>
  <si>
    <t>Juana Limonta Crespo</t>
  </si>
  <si>
    <t>Calle Juela #105 1/2 Los Hoyos</t>
  </si>
  <si>
    <t>Barbarao yosvel  Duharte Repilado</t>
  </si>
  <si>
    <t>Comandante Borrero #112 % villuenda y Asuncion</t>
  </si>
  <si>
    <t>Yunaisi  Repilado Millares</t>
  </si>
  <si>
    <t>Tailenis Castañeda Guerrero</t>
  </si>
  <si>
    <t>C/19 #232 % 4 y 5 Vista Hermosa</t>
  </si>
  <si>
    <t>Tailen  Guerrero  Caballero</t>
  </si>
  <si>
    <t>Rafael  De La Tejeda Odio</t>
  </si>
  <si>
    <t>Finca el Marabu s/n el Cobre</t>
  </si>
  <si>
    <t xml:space="preserve">Prolongacion Calle -11  s/n Rpto-Flores </t>
  </si>
  <si>
    <t>Belkis  Nápoles  Ramirez</t>
  </si>
  <si>
    <t>C/ 36  # 162  %  33 y  34   Nuevo Vista Alegre</t>
  </si>
  <si>
    <t>Antonio del Pino Padilla</t>
  </si>
  <si>
    <t>Altos de Quintero # 228 Bajo de Rancho Club</t>
  </si>
  <si>
    <t xml:space="preserve">Virgen Vaillant Ortega </t>
  </si>
  <si>
    <t>Juan Antonio Padilla Vera</t>
  </si>
  <si>
    <t>Naislen Canel Sardiña</t>
  </si>
  <si>
    <t xml:space="preserve">Carret. La Gran Piedra km 1 El Sapo </t>
  </si>
  <si>
    <t>Lihonis Jesús Bess Salazar</t>
  </si>
  <si>
    <t>C/ 25 # 318 e/ 36 y 40 Rpto. Nuevo Vista Alegre</t>
  </si>
  <si>
    <t>Lilia Lizt Ocaña Salazar</t>
  </si>
  <si>
    <t>Migdalia Salazar Sánchez</t>
  </si>
  <si>
    <t>Jorge Luis Ferrer Nuñez</t>
  </si>
  <si>
    <t>Paraiso # 18 e/ Trocha y Vista Hermosa</t>
  </si>
  <si>
    <t>Frank Alejandro Rojas Vázquez</t>
  </si>
  <si>
    <t>Edif. 2 Apto. 1 Esc. D Micro-1B Abel Santa María</t>
  </si>
  <si>
    <t>Yaimara Vázquez Cedret</t>
  </si>
  <si>
    <t>Andres Pardo Sánchez</t>
  </si>
  <si>
    <t xml:space="preserve">Princesa # 169  </t>
  </si>
  <si>
    <t>Yunia Simón Pacheco</t>
  </si>
  <si>
    <t>Hijas de María # 20-A Boniato</t>
  </si>
  <si>
    <t>Edward Enrique Medina Simón</t>
  </si>
  <si>
    <t>Amelia Ramos Leyva</t>
  </si>
  <si>
    <t>C/ 11 e/ 22 y 24 Edif. 24 Apto. 6 Nuevo Vista Alegre</t>
  </si>
  <si>
    <t>Maida Frómeta Arbelo</t>
  </si>
  <si>
    <t>Altos de Marimón s/n El Resplandor</t>
  </si>
  <si>
    <t>José Angel Frías Turcas</t>
  </si>
  <si>
    <t>C/ 4 # 113 e/ 7 y 9 Asunsión</t>
  </si>
  <si>
    <t>Yanienski Turcas Leonor</t>
  </si>
  <si>
    <t>Noel Alejandro Pérez Alvarez</t>
  </si>
  <si>
    <t>Raúl Perozo # 175 e/ 7 y 8 Rpto. Agüero</t>
  </si>
  <si>
    <t>Ramiro Barrera Ortiz</t>
  </si>
  <si>
    <t xml:space="preserve">C/ 26 # 634 e/ Cptán. Cuevas y Camino de la  Finca </t>
  </si>
  <si>
    <t>Manuel Vázquez Leyva</t>
  </si>
  <si>
    <t>Santa Ursula # 309 e/ 7 y Pedro Flores</t>
  </si>
  <si>
    <t>Prolong. de Martí # 122 e/ F y 32 Rpto. Agüero</t>
  </si>
  <si>
    <t xml:space="preserve">Carlos Guerra Quiala </t>
  </si>
  <si>
    <t>3ra de Santa Rosa # 11 e/ 3 y 4 Rtpto. Santa Rosa</t>
  </si>
  <si>
    <t>Darlenis Lao Castillo</t>
  </si>
  <si>
    <t>C/ 2 # 4-altos e/ 1 y 3 Rpto. Santa Rosa</t>
  </si>
  <si>
    <t>Leonides Medina Portales</t>
  </si>
  <si>
    <t>Entronque de Boniato # 220</t>
  </si>
  <si>
    <t>Alien Revelo Calderón</t>
  </si>
  <si>
    <t>Argilagos # 174 Rpto. Veguita de Galo</t>
  </si>
  <si>
    <t>Juana Duran Pacheco</t>
  </si>
  <si>
    <t>Celda # 40 e/ 1 y 2 Rpto. Flores</t>
  </si>
  <si>
    <t>Jadellis Almenares Garbey</t>
  </si>
  <si>
    <t xml:space="preserve">Callejón de la Revolución # 16 1/2 Cuabita </t>
  </si>
  <si>
    <t xml:space="preserve">Eduardo Dime Borges </t>
  </si>
  <si>
    <t>Pasaje Arjilago # 183 Veguita de Galo</t>
  </si>
  <si>
    <t>Miladis Céspedes Martínez</t>
  </si>
  <si>
    <t>Curba de la S s/n El Cristo</t>
  </si>
  <si>
    <t>Yumila Mediaceja Chiú</t>
  </si>
  <si>
    <t>Padre Pico # 676 e/ Trocha y San Fernando</t>
  </si>
  <si>
    <t xml:space="preserve">Yudit Martínez Medina </t>
  </si>
  <si>
    <t>Los Tejeda # 7 1/2 e/ General  Lahera y Trocha</t>
  </si>
  <si>
    <t>Elisa Casamayor Cuadrado</t>
  </si>
  <si>
    <t>Santa Lucía # 163 1/2 e/ Corona y Padre Pico</t>
  </si>
  <si>
    <t>Guillermo Gola Barzán</t>
  </si>
  <si>
    <t>C/ 8 # 2 e/ 17 y Capitán Cuevas Rpto. Dessy</t>
  </si>
  <si>
    <t>Carmen Rosa Padillla Villan</t>
  </si>
  <si>
    <t>Lieana Guilarte Velázquez</t>
  </si>
  <si>
    <t>Edif. Bicoa 5 Apto. 1 Micro-3 Abel Santamaría</t>
  </si>
  <si>
    <t>Aracelis Acau Sardiña</t>
  </si>
  <si>
    <t>Arroyito s/n El Cristo</t>
  </si>
  <si>
    <t>Nurisleydis Rondón Melian</t>
  </si>
  <si>
    <t>Loinaz del Castillo # 6 e/ Fría y Guardado San Pedrito</t>
  </si>
  <si>
    <t>Magalys Roca Revilla</t>
  </si>
  <si>
    <t>Raúl Perozo # 364 e/ Emiliano Reyes y 4ta Marimón</t>
  </si>
  <si>
    <t>Luis Enrique Hernández Montoya</t>
  </si>
  <si>
    <t>Edif. 91 Apto. 2 Esc.D Micro-3 Abel Santamaría</t>
  </si>
  <si>
    <t>Xiomara Ojeda Chillón</t>
  </si>
  <si>
    <t>C/ 8 # 213 e/ Fernández Marcané y Bravo Correoso. Rpto. Santa Bárbara</t>
  </si>
  <si>
    <t>Norge Luis Torres Grenot</t>
  </si>
  <si>
    <t>Edif. J-16 Apto. 3 Distrito José Martí</t>
  </si>
  <si>
    <t>Gerardo Cervantes Ricardo</t>
  </si>
  <si>
    <t xml:space="preserve">Nuevo Songo s/n </t>
  </si>
  <si>
    <t>Magnolia santos Moret</t>
  </si>
  <si>
    <t>Independencia # 38 e/ Cardona y Maceo. Boniato</t>
  </si>
  <si>
    <t>Gustavo Rivera Dausot</t>
  </si>
  <si>
    <t>Ave: Federico Rey # 82 Cuabitas</t>
  </si>
  <si>
    <t>Alexander Vázquez Cabrera</t>
  </si>
  <si>
    <t>Ave: Patria # 3 e/ Santa Cilia y Esq. Patria Los Olmos</t>
  </si>
  <si>
    <t>Elena Reyes González</t>
  </si>
  <si>
    <t>Finca Tejemaní s/n Barrio Gazcón</t>
  </si>
  <si>
    <t>Yaquelin Monier Suárez</t>
  </si>
  <si>
    <t>C/ A # 80 e/ Estrella y Nuevos Pinos Rpto. Jiménez</t>
  </si>
  <si>
    <t>María Mendecí Soto</t>
  </si>
  <si>
    <t>Pérez Andrés # 108 3/4 altos e/ Capdevila y Virne Los Olmos</t>
  </si>
  <si>
    <t>Caridad Moya Safón</t>
  </si>
  <si>
    <t>Hernández Millarez # 41 e/ Acacia y Yarayó Los Olmos</t>
  </si>
  <si>
    <t xml:space="preserve">Carlos Antonio Alex Roldos </t>
  </si>
  <si>
    <t xml:space="preserve">Leonardo David Perez Matos </t>
  </si>
  <si>
    <t xml:space="preserve">Osmel Oduardo  Del Toro </t>
  </si>
  <si>
    <t xml:space="preserve">Carretera Central s/n Arroyo Blanco Palma </t>
  </si>
  <si>
    <t xml:space="preserve">Orlando Rodriguez Copa </t>
  </si>
  <si>
    <t xml:space="preserve">C/Hospital # 8 / 3 y C/A  Palma </t>
  </si>
  <si>
    <t>Juan Carlos Benavides Pacheco</t>
  </si>
  <si>
    <t xml:space="preserve">C/Hospital # 62  / A y B Rpto. Hospital </t>
  </si>
  <si>
    <t xml:space="preserve">Yoelbis Fernández Vargas </t>
  </si>
  <si>
    <t xml:space="preserve">Arroyo Blanco s/n Palma </t>
  </si>
  <si>
    <t>Jose Dominguez Del Toro</t>
  </si>
  <si>
    <t>C/18 s/n Matias Rpto. Veguita de Galo</t>
  </si>
  <si>
    <t xml:space="preserve">Angel Luis Suarez Rodriguez </t>
  </si>
  <si>
    <t xml:space="preserve">Unidad Militar 334 San Lorenzo III Frente </t>
  </si>
  <si>
    <t>Daniel Alejandro Cosme Vizcoso</t>
  </si>
  <si>
    <t>Lisset   Álvarez Ramos</t>
  </si>
  <si>
    <t>C/ A # 25 Carreño Boniato</t>
  </si>
  <si>
    <t>Yaimara  Alcantara Araujo</t>
  </si>
  <si>
    <t>C/ 13 # 5  % 6 y 8 Rpto Marialina</t>
  </si>
  <si>
    <t>Argelio  Peña Laurencio</t>
  </si>
  <si>
    <t>C/ 1ra  # 16-A % C y Final Caney</t>
  </si>
  <si>
    <t xml:space="preserve">Maritza Lamorú  Sánchez </t>
  </si>
  <si>
    <t>Edf 27 Esc -c Apto  10 Micro III Abel Sta Maria</t>
  </si>
  <si>
    <t xml:space="preserve">Isordina Martínez Rivera </t>
  </si>
  <si>
    <t>Edf 30  Esc B  Apto  10 Micro  II Abel Sta Maria</t>
  </si>
  <si>
    <t>Dalianne Borrero Vera</t>
  </si>
  <si>
    <t>Fca San Andrés  # 12 El Caney</t>
  </si>
  <si>
    <t>Victor Caballero Martínez</t>
  </si>
  <si>
    <t xml:space="preserve">Gral Escario # 105   5 Hernan Cortes y  Cañada </t>
  </si>
  <si>
    <t xml:space="preserve">Yamila Lebeque Pérez </t>
  </si>
  <si>
    <t>Estrella  #  31/2 % C y D Rpto Jimenez</t>
  </si>
  <si>
    <t>Alcibiades Pérez Delgado</t>
  </si>
  <si>
    <t>M .Grajales  # 11   5   A y C R pto Petrocasa Risueña</t>
  </si>
  <si>
    <t>Yamilka Quintana  La Rosa</t>
  </si>
  <si>
    <t>C / I   # 8  Altos   San Luis</t>
  </si>
  <si>
    <t>Darianne Samantha Sánchez Quintana</t>
  </si>
  <si>
    <t>Yonder Joaquin Anglada Sánchez</t>
  </si>
  <si>
    <t>Camino  del  Polvorin   s/n   Rpto Chicharrones</t>
  </si>
  <si>
    <t>Adolfo  Casanova Torres</t>
  </si>
  <si>
    <t>C/  A  # 211  % 4 y 5 Rpto Sueño</t>
  </si>
  <si>
    <t>Angel Barzan  Loy</t>
  </si>
  <si>
    <t xml:space="preserve">C/ Caney del Sitio </t>
  </si>
  <si>
    <t xml:space="preserve">Yaisel   Zamora López </t>
  </si>
  <si>
    <t>U/ M 7517 Sector Militar Palma</t>
  </si>
  <si>
    <t>Rubiel León Mendez</t>
  </si>
  <si>
    <t>Yonni Montero Cabrales</t>
  </si>
  <si>
    <t>Leandro Segura Castellanos</t>
  </si>
  <si>
    <t>Yailen Garlobo  Goris</t>
  </si>
  <si>
    <t>C/ C Bloque 59 %  5 y6 Petrocasa Micro III Abel St</t>
  </si>
  <si>
    <t>Ma Caridad Orduñez Torres</t>
  </si>
  <si>
    <t>C/ 3 # 28 La Biofam Comunidad 13 de Agosto</t>
  </si>
  <si>
    <t>Rolando Freiria Duran</t>
  </si>
  <si>
    <t>Fca Flor Delis S/N Sta Maria</t>
  </si>
  <si>
    <t>Adelis Pérez Cespedes</t>
  </si>
  <si>
    <t>El Resplandor   s/n Marimon</t>
  </si>
  <si>
    <t>Delia Zaldivar Pacho</t>
  </si>
  <si>
    <t>C/ 7  # 38-A  Altos  de Quintero</t>
  </si>
  <si>
    <t>Elianne Daleana Del Pino Padilla</t>
  </si>
  <si>
    <t xml:space="preserve">Marta Estelbina Ortega Castellanos </t>
  </si>
  <si>
    <t xml:space="preserve">Yunior Amour Kiba </t>
  </si>
  <si>
    <t>Congo</t>
  </si>
  <si>
    <t>ESTORNUDOS, RINORREA Y CEFALEA</t>
  </si>
  <si>
    <t>t/s</t>
  </si>
  <si>
    <t>Reyna del Toro Martínez</t>
  </si>
  <si>
    <t>Jesus Estrada # 1 El Cobre</t>
  </si>
  <si>
    <t>Chairo Rafael Rodríguez Urquia</t>
  </si>
  <si>
    <t>Corona # 67 % Coronel Chavez y F, Pais S.Luis</t>
  </si>
  <si>
    <t xml:space="preserve">Yeni  Rodríguez Urquia </t>
  </si>
  <si>
    <t>Luis Magin Vazquez Naranjo</t>
  </si>
  <si>
    <t>C/28  Edf D  Apto 1 Polanco Frank  Llamos Contra</t>
  </si>
  <si>
    <t>Zoraida Mendoza Cuza</t>
  </si>
  <si>
    <t>Edif 24 Apto 5 Bloq 2 Rajayoga</t>
  </si>
  <si>
    <t>Daniel Elias Lopez Segura</t>
  </si>
  <si>
    <t>UM-1090 Baragua</t>
  </si>
  <si>
    <t>Grisel Montaya Jimenez</t>
  </si>
  <si>
    <t xml:space="preserve">Ave Fererico Rey s/n Cuabita </t>
  </si>
  <si>
    <t>Daul Labrada Macia</t>
  </si>
  <si>
    <t xml:space="preserve">Ave 30 de Diciembre Edf-6 Apto-C-8 </t>
  </si>
  <si>
    <t>Daul Labrada Fabre</t>
  </si>
  <si>
    <t>Alberto Torres Gonzalez</t>
  </si>
  <si>
    <t>La Sabana S/N Songo La Maya</t>
  </si>
  <si>
    <t>Josue Rodriguez Labañino</t>
  </si>
  <si>
    <t>Quintin Banderas S/N / Moncada Y Aguilera. Dos Caminos</t>
  </si>
  <si>
    <t>Yoandra Labañino Rondon</t>
  </si>
  <si>
    <t>Yaimilquis Capote Lopez</t>
  </si>
  <si>
    <t>Calle 11 #18 / 2da y C.America.Contramaestre</t>
  </si>
  <si>
    <t>Yesel Turo Castillo</t>
  </si>
  <si>
    <t>Carretera del Pilar Km2 Casa 8.Palma</t>
  </si>
  <si>
    <t>Daniel David Vazquez Suarez</t>
  </si>
  <si>
    <t>Calle 1ra #18b alto / By C.28 de septiembre.Palma</t>
  </si>
  <si>
    <t>Rafael Lopez Herrera</t>
  </si>
  <si>
    <t>Cisnero #2101 / Maceo y Aguilera.Oscar Lucero. Palma</t>
  </si>
  <si>
    <t>Maria Disbanis Aria Lambert</t>
  </si>
  <si>
    <t>1ra de la Torre #466 / Varadero y Carrtera de Pta Gorda.Rpto Venceremos</t>
  </si>
  <si>
    <t>Gloria Beltran Limonta</t>
  </si>
  <si>
    <t>Calle 14 #117 /11 y A Mariana d la Torre</t>
  </si>
  <si>
    <t>Victoria Limonta Enrichi</t>
  </si>
  <si>
    <t>Reider Sagarra Mustelier</t>
  </si>
  <si>
    <t>Calle C #10 int /2da y 3ra Las Flores El Caney</t>
  </si>
  <si>
    <t>Lidomar Martinez Suarez</t>
  </si>
  <si>
    <t>Carretera del Cristo #25c Boniato</t>
  </si>
  <si>
    <t>Barbara Zayas Maceo</t>
  </si>
  <si>
    <t>Calle4 #873 /2da y 3er paso.Versalles</t>
  </si>
  <si>
    <t>Anicher Marti Betancourt</t>
  </si>
  <si>
    <t>GPS 11Apto3 Ampliacion del A Los Pinos</t>
  </si>
  <si>
    <t>Daniel Torres Verdecia</t>
  </si>
  <si>
    <t>Ave Rene Ramos Latour # 1 1/2 alto Esq Marti.Los Olmos</t>
  </si>
  <si>
    <t>Hernan Fuente Milane</t>
  </si>
  <si>
    <t>Oracio Fuente Orozco</t>
  </si>
  <si>
    <t>Thaimi Mestre Amaud</t>
  </si>
  <si>
    <t>Gilberto Martin Pérez</t>
  </si>
  <si>
    <t>Alfredo Morenillo Moro</t>
  </si>
  <si>
    <t>Santo Acuña Valdes</t>
  </si>
  <si>
    <t>Reynier Torres Castillo</t>
  </si>
  <si>
    <t>Jorege Guillot   Portuondo</t>
  </si>
  <si>
    <t>C/ 5 # 5  5 1 y 6 Atrrizaje Dos Rios</t>
  </si>
  <si>
    <t>Yasier Jesus   Torres Justo</t>
  </si>
  <si>
    <t>Unidad de Bombero Comando 5 Palma</t>
  </si>
  <si>
    <t>Paulino  Norberto Sánchez Almenares</t>
  </si>
  <si>
    <t>Ruben Sánchez Gala</t>
  </si>
  <si>
    <t>Roberto Izaguirre Reyes</t>
  </si>
  <si>
    <t>S.Fermin Edf6 % Marti y Yarayo Los Olmos</t>
  </si>
  <si>
    <t>Ma del Carmen Moya Safont</t>
  </si>
  <si>
    <t>Ave Acasia # 124 1/2   % Sta Cilia y Hnos Miyares</t>
  </si>
  <si>
    <t>Pedro Álvarez Fernández</t>
  </si>
  <si>
    <t>Edf -34 Esc B Apto 2Micro I B Abel Sta  Maria</t>
  </si>
  <si>
    <t>Gladis Rodríguez  Santana</t>
  </si>
  <si>
    <t>Edf 24  Esc B  Apto 1 Micro III Abel Sta Maria</t>
  </si>
  <si>
    <t>Gabriel Maren Estrada</t>
  </si>
  <si>
    <t>Edf 35  Esc B  Apto 2 Micro III Abel Sta Maria</t>
  </si>
  <si>
    <t>Yadira Espinosa Magdariaga</t>
  </si>
  <si>
    <t>C/ Central  km  21 Melgarejo</t>
  </si>
  <si>
    <t>Idalia Martínez Luque</t>
  </si>
  <si>
    <t>C/ Libertadores # 4-a  Altos Songo</t>
  </si>
  <si>
    <t>Jorge Emilio Núñez Guzman</t>
  </si>
  <si>
    <t>Pio Rosado # 219   % Habana y Maceo</t>
  </si>
  <si>
    <t>Yuslaidi  Sandó Riera</t>
  </si>
  <si>
    <t>Altos de Quintero  s/n Frente Rancho Club</t>
  </si>
  <si>
    <t>Mabe  González Hechavarria</t>
  </si>
  <si>
    <t>C /G  #116   % B y 3ra  Rpto  Veguita de Galo</t>
  </si>
  <si>
    <t>Seleni Aties Doussa</t>
  </si>
  <si>
    <t>Nieves Álvarez Aguirre</t>
  </si>
  <si>
    <t>C/ 27   # 58   % 36 y 40 Rpto Frank País</t>
  </si>
  <si>
    <t>Ofelia Hechavaria Lugo</t>
  </si>
  <si>
    <t>Nueva  # 258   5 Callamo  y 10  e  octubre</t>
  </si>
  <si>
    <t>Yolaida Mestre  Frómeta</t>
  </si>
  <si>
    <t>Rius Rivera # 61   5 Josñe Saco  y Mármol</t>
  </si>
  <si>
    <t>Ines Maria Soler</t>
  </si>
  <si>
    <t>Castillo Duany # Tejada y 14 Luis Dagness</t>
  </si>
  <si>
    <t>Danay Hodelin Jaime</t>
  </si>
  <si>
    <t>C/ 14 # 44-A %  11  y 7 Mariana de la Torre</t>
  </si>
  <si>
    <t>Cintia  Daniel Calderin Jaime</t>
  </si>
  <si>
    <t>Promedio de Estadía</t>
  </si>
  <si>
    <t>Días Pacientes  Acum.</t>
  </si>
  <si>
    <t>Ingresos Acumuldos</t>
  </si>
  <si>
    <t>Yadira Rubio Medinas</t>
  </si>
  <si>
    <t>Delfin Ytelles Pascual</t>
  </si>
  <si>
    <t>Yasmani Despaigne Vazillan</t>
  </si>
  <si>
    <t xml:space="preserve"> Palma Soriano</t>
  </si>
  <si>
    <t>JEAN HERB AYAMEPA MENGO</t>
  </si>
  <si>
    <t>GUSS GAMBOMY ITONDY</t>
  </si>
  <si>
    <t>ANDOZIAN SACH ONDOMOUE</t>
  </si>
  <si>
    <t>RODERICK BERNARDY WADIKA KIFOUANI</t>
  </si>
  <si>
    <t>YVERLAINE SYPALCIA MOUABA IKOBO</t>
  </si>
  <si>
    <t>FLEURDELYS VINI FANY</t>
  </si>
  <si>
    <t>RAVEL ANDZOUA KOUILI LE</t>
  </si>
  <si>
    <t>NO SINTOMAS</t>
  </si>
  <si>
    <t xml:space="preserve">CONGO BRAZZABILLE </t>
  </si>
  <si>
    <t>SANTIAGO ISCM FAC #2</t>
  </si>
  <si>
    <t>SANTIAGO ISCM FAC #3</t>
  </si>
  <si>
    <t>SANTIAGO ISCM FAC #4</t>
  </si>
  <si>
    <t>SANTIAGO ISCM FAC #5</t>
  </si>
  <si>
    <t>SANTIAGO ISCM FAC #6</t>
  </si>
  <si>
    <t>SANTIAGO ISCM FAC #7</t>
  </si>
  <si>
    <t>SANTIAGO ISCM FAC #8</t>
  </si>
  <si>
    <t>ASINTOMATICO PARA VIGILANCIA</t>
  </si>
  <si>
    <t>CONTACTO DEL ESTUDIANTE YUNIOR</t>
  </si>
  <si>
    <t>Jose Arturo Fernandez Justiz</t>
  </si>
  <si>
    <t>Camino Viejo del Cobre S/N Los Guaos</t>
  </si>
  <si>
    <t>Arumy Torres Limonta</t>
  </si>
  <si>
    <t>Calle H # 59 e/ Jardines y Mera. Veguita de Galo</t>
  </si>
  <si>
    <t>Caridad Reyes Arias</t>
  </si>
  <si>
    <t>Cptan Cuevas # 62 e/ 21 y 26 Rpto Dessy</t>
  </si>
  <si>
    <t>Nelson  Saúl Sánchez</t>
  </si>
  <si>
    <t>Diego Palacio # 84 e/ Carlos y Callejón  Santiago</t>
  </si>
  <si>
    <t>Alcides Martínez González</t>
  </si>
  <si>
    <t xml:space="preserve">Carret. Siboney  km  4 El Tamarindo </t>
  </si>
  <si>
    <t>Juana Hechavarria Mustelier</t>
  </si>
  <si>
    <t xml:space="preserve">Ave: Libertad # 437 e/ 6 y 8 </t>
  </si>
  <si>
    <t xml:space="preserve">Anyeli  Álvarez Beaton </t>
  </si>
  <si>
    <t>Edif. 34 Esc. B Apto. 2 Micro 1-B Abel Santamaria</t>
  </si>
  <si>
    <t>Pedro Álvarez  Beaton</t>
  </si>
  <si>
    <t>Leydi Beaton Jimenez</t>
  </si>
  <si>
    <t>Ashley Ahays Nicot Diaz</t>
  </si>
  <si>
    <t>Carret. Central Km 4 1/2 S/N. Altos de Quintero</t>
  </si>
  <si>
    <t>Irina Diaz Deliz</t>
  </si>
  <si>
    <t>Diego Alejandro Valdez Igarza</t>
  </si>
  <si>
    <t>Calle A # 1111 e/ 11 y 13 Rpto Garcia. Baire</t>
  </si>
  <si>
    <t>Rosa Maria Igarza Rodriguez</t>
  </si>
  <si>
    <t>Jonatan Alexaner Olivera Same</t>
  </si>
  <si>
    <t>Ave: Federico Rey S/N Cuabita</t>
  </si>
  <si>
    <t>Aniuska Same Bueno</t>
  </si>
  <si>
    <t>Thaylen Aguilar Torres</t>
  </si>
  <si>
    <t>Granja José Martí S/N El Rincon Boniato</t>
  </si>
  <si>
    <t>Tania Torres Urgelles</t>
  </si>
  <si>
    <t>Odalis Pupo Medina</t>
  </si>
  <si>
    <t>Finca Flor de Liz S/N Altos de Quintero</t>
  </si>
  <si>
    <t>Yennis Chaveco Martinez</t>
  </si>
  <si>
    <t>Altos de Quintero Km 3 1/2 Santiago</t>
  </si>
  <si>
    <t>Roberto Quiala Quiala</t>
  </si>
  <si>
    <t>Calle 5 # 11 Cuabita</t>
  </si>
  <si>
    <t>Caridad Quiala Reyes</t>
  </si>
  <si>
    <t>Maria Victoria Reina Leyva</t>
  </si>
  <si>
    <t>C/ Indio # 18 e/ 4 y 7 Mariana de la Torre</t>
  </si>
  <si>
    <t>Roberto Aguilera Milanes</t>
  </si>
  <si>
    <t>Ave: Serrano # 24 Carret. de Siboney</t>
  </si>
  <si>
    <t>Yordan Alexei Palmar Castillo</t>
  </si>
  <si>
    <t>El Polvorin # 43 Zona B Chicharrones</t>
  </si>
  <si>
    <t>Mariano Melendez Blanco</t>
  </si>
  <si>
    <t>Edif. 44 Esc-A Apto10 Micro 1B Abel Santamaria</t>
  </si>
  <si>
    <t>Maria Elena Barrientos Avalos</t>
  </si>
  <si>
    <t>Carret. Siboney # 10 El Brujo</t>
  </si>
  <si>
    <t>Danger Garces Cambara</t>
  </si>
  <si>
    <t>C/4 # 57-A Rodolfo Rodriguez. Contramaestre</t>
  </si>
  <si>
    <t>Alfredo Garces Copa</t>
  </si>
  <si>
    <t>Madelayne Nasit Guevara</t>
  </si>
  <si>
    <t>C/ 45 # 5 e/ 10 y 12 Rosabal .Contramaestre</t>
  </si>
  <si>
    <t>Margot Noreida Brown Fiol</t>
  </si>
  <si>
    <t>C/1 S/N / 6 y 8 Santa Rosa</t>
  </si>
  <si>
    <t>Raulis Dallan Fornaris Heastre</t>
  </si>
  <si>
    <t>C/6 # 58 / A y B Agüero</t>
  </si>
  <si>
    <t>Orlando Pascual Mendoza Quiala</t>
  </si>
  <si>
    <t>Edif. G-54 Apto7 Distrito Jose Marti</t>
  </si>
  <si>
    <t>Enmanuel Fuentes Sardiñas</t>
  </si>
  <si>
    <t>Felipe Vega # 10 e/ Julio A Mella y Frank Pais. El Cristo</t>
  </si>
  <si>
    <t>Luis Manuel Castellanos Jimenez</t>
  </si>
  <si>
    <t>Hogar de Ancianos San Luis</t>
  </si>
  <si>
    <t>Edildo Kindelan Rodriguez</t>
  </si>
  <si>
    <t>C/ Nueva # 21 e/ 5 y 7 Asunción</t>
  </si>
  <si>
    <t>Nidia Toca Napoles</t>
  </si>
  <si>
    <t>Reloj # 705 e/ Sta Rita y San Carlos</t>
  </si>
  <si>
    <t>Juana Marian Quiala Torres</t>
  </si>
  <si>
    <t>C/ 3 # 108 altos Veguita de Galo</t>
  </si>
  <si>
    <t>Ricardo Hechavarria Medina</t>
  </si>
  <si>
    <t>C/ 9 # 42 1/2 Rpto Nueva Asunción</t>
  </si>
  <si>
    <t>Liliana Sanz Arias</t>
  </si>
  <si>
    <t>San Carlos # 465 e/ Reloj y Calvario</t>
  </si>
  <si>
    <t>Danilo Dutel Hechavarria</t>
  </si>
  <si>
    <t>San Felix # 1006 e/ Princesa y San Fernando</t>
  </si>
  <si>
    <t>Mariano Perez Vicente</t>
  </si>
  <si>
    <t>Aguilera # 270</t>
  </si>
  <si>
    <t>Olga López Guzmán</t>
  </si>
  <si>
    <t>Capitán Cuevas # 142 altos e/ I y J. Chicharrones</t>
  </si>
  <si>
    <t>Maritza Coello López</t>
  </si>
  <si>
    <t>Manuel Figueroa Leyva</t>
  </si>
  <si>
    <t>Iglesia # 253 1/2 Veguita de Galo</t>
  </si>
  <si>
    <t>Dinora Faustina Conde Gutierres</t>
  </si>
  <si>
    <t>Edif. U-24 Apto1 Micro 9 Distrito José Martí</t>
  </si>
  <si>
    <t>Yisel Lazo Conde</t>
  </si>
  <si>
    <t>Idelaine Maceo Cuevas</t>
  </si>
  <si>
    <t>Caserio Entrada del Mijal S/N Songo La Maya</t>
  </si>
  <si>
    <t>Osvaldo Calunga Martinez</t>
  </si>
  <si>
    <t>Q-14 Apto.7 Micro-7 Distrito José Martí</t>
  </si>
  <si>
    <t>Benito Perez Escalona</t>
  </si>
  <si>
    <t>Hogar de Ancianos Yarayabo.Palma</t>
  </si>
  <si>
    <t>Dora Hernandez Perez</t>
  </si>
  <si>
    <t>Pasaje S # 14 El Caney</t>
  </si>
  <si>
    <t>Danilo Aguilar Deliz</t>
  </si>
  <si>
    <t>Calle C # 47 1/2 e/ Santa Bárbara y Estrella. Los Pinos</t>
  </si>
  <si>
    <t>Francisco Rosario Ramos</t>
  </si>
  <si>
    <t>Campamento # 160 e/20 y 22. Chicharrones</t>
  </si>
  <si>
    <t>Elva Caridad Sánchez Dominguez</t>
  </si>
  <si>
    <t>Calle 6 Apto 6 Distrito José Martí</t>
  </si>
  <si>
    <t>Pedro Armando Aguilera Lazaro</t>
  </si>
  <si>
    <t>Calle A # 7-B e/ Martí y Maceo Rpto 21 de abril.Comunidad Militar Baragua</t>
  </si>
  <si>
    <t>Orlando Mena Tellez</t>
  </si>
  <si>
    <t>Calle 1 S/N Vista Hermosa II Frente</t>
  </si>
  <si>
    <t>Raquel Alvarez Sosa</t>
  </si>
  <si>
    <t>Yunior Hechavarria Bell</t>
  </si>
  <si>
    <t>Perez Andres # 85 e/ Martirez de Virginia y Birne. Los Olmos</t>
  </si>
  <si>
    <t>Laudelina Marcilli  Despaigne</t>
  </si>
  <si>
    <t>Jose de la Luz Caballero # 174 1/2 /H y K V. de Galo</t>
  </si>
  <si>
    <t xml:space="preserve">Josefa Antomarchi Hechavarria </t>
  </si>
  <si>
    <t>Jose de la Luz Caballero # 174 1/2  / H y K V.  de Galo</t>
  </si>
  <si>
    <t>Blas Valverde Guzman</t>
  </si>
  <si>
    <t>Martires de Uvero  s/n Guamá</t>
  </si>
  <si>
    <t xml:space="preserve">Angel Luis Menendez Grenot </t>
  </si>
  <si>
    <t xml:space="preserve">C/ 1ra # 65  /  4 y 6 Rpto   Dessy </t>
  </si>
  <si>
    <t>Adonis Menendez Rodríguez</t>
  </si>
  <si>
    <t>Eduviges Cruz Paz</t>
  </si>
  <si>
    <t>Guarina  # 157   % Alba y Quiala</t>
  </si>
  <si>
    <t>Clara  Hinojosa Torres</t>
  </si>
  <si>
    <t>C 3 S/N  Rpto Marialina</t>
  </si>
  <si>
    <t>Jover Del  Toro  Dilú</t>
  </si>
  <si>
    <t>Carretera  de Mar Vere km 13  1/2 El Carmen</t>
  </si>
  <si>
    <t>Ma Consuelo Rodríguez  Lao</t>
  </si>
  <si>
    <t xml:space="preserve">C/  2  # 260 -A  % 3  y   Liberatad  La Risueña  </t>
  </si>
  <si>
    <t>Salvador Enrique Guasch Vara</t>
  </si>
  <si>
    <t>Carretera de Caleton Blanco Barrio La Cruz</t>
  </si>
  <si>
    <t xml:space="preserve">Maria Magdalena Torres  </t>
  </si>
  <si>
    <t>Amelia González  Ginarte</t>
  </si>
  <si>
    <t>C/ 5 # 38 e/ 9 y 7 Rpto: Lumumba</t>
  </si>
  <si>
    <t>Teresa González Ginarte</t>
  </si>
  <si>
    <t>Iliana de la Caridad  Beltrandes Aragón</t>
  </si>
  <si>
    <t>C/ 11 # 137-A e/ 20 y 22 Rpto: Lumumba</t>
  </si>
  <si>
    <t>Yoanna Cedeño Casamayor</t>
  </si>
  <si>
    <t>Marileidi  Estrada  Rodríguez</t>
  </si>
  <si>
    <t>C/ 9 # 76 e/ 10 y 12 Rpto: Lumumba</t>
  </si>
  <si>
    <t>Maria Alarcon  Fajardo</t>
  </si>
  <si>
    <t xml:space="preserve">C/ 2 #  61 e/ Camilo Cienfuegos y Final </t>
  </si>
  <si>
    <t>Rafaela  Garcia Ramos</t>
  </si>
  <si>
    <t>10 de Octubre # 209 e/ 3 y 5  Rpto: 30 de Noviembre</t>
  </si>
  <si>
    <t xml:space="preserve">Luis Reyna Tellez </t>
  </si>
  <si>
    <t>Hogar de Anciano  de Yarayabo</t>
  </si>
  <si>
    <t>Eliades Núñez Suárez</t>
  </si>
  <si>
    <t>Bernardo Brito Reyes</t>
  </si>
  <si>
    <t>Erne Garcia López</t>
  </si>
  <si>
    <t>Rafael  Abilio  Cespedes Suárez</t>
  </si>
  <si>
    <t>U/M 2717 Entronque de Palma</t>
  </si>
  <si>
    <t xml:space="preserve">Juana Boena  del   Toro </t>
  </si>
  <si>
    <t xml:space="preserve">C/ 15 # 112 e/ 16 y 18 Rpto: Lumumba </t>
  </si>
  <si>
    <t>Dania González  del  Toro</t>
  </si>
  <si>
    <t>Jose Enrique Villar Ramos</t>
  </si>
  <si>
    <t>C/ 7  # 122-A e/ 20 y Final Rpto: Lumumba</t>
  </si>
  <si>
    <t xml:space="preserve">Clara Álvarez Sánchez  </t>
  </si>
  <si>
    <t>C/ 13  # 15  e/ 2 y 4 Rpto: Lumumba</t>
  </si>
  <si>
    <t>Jose Mendoza Parra</t>
  </si>
  <si>
    <t>C/ 37 S/N   Mella</t>
  </si>
  <si>
    <t>Zoila Heredia  Heredia</t>
  </si>
  <si>
    <t>Carretera de Siboney  km 12 La Guasima</t>
  </si>
  <si>
    <t>Celestino Álvarez Sánchez</t>
  </si>
  <si>
    <t>C/ 9  # 138 e/ E  y H Rpto Veguita de Galo</t>
  </si>
  <si>
    <t>Yudeisi Lacosta Mulet</t>
  </si>
  <si>
    <t xml:space="preserve">C/ Nueva # 356 e/ Lora  y Cisnero La Ceiba </t>
  </si>
  <si>
    <t>Daniel Prado Romero</t>
  </si>
  <si>
    <t>Paquito Borrero # 251 e/  Remus y 24 de Febrero</t>
  </si>
  <si>
    <t>Maylin Flores Barra</t>
  </si>
  <si>
    <t xml:space="preserve">C/ 1 Final s/n Nuevo Bamba </t>
  </si>
  <si>
    <t>Danilo Justiz Naranjo</t>
  </si>
  <si>
    <t xml:space="preserve">San Mateo # 164 e/ Rastro y Vargas </t>
  </si>
  <si>
    <t xml:space="preserve">Yanisel Correa Ramos </t>
  </si>
  <si>
    <t>Loma  del Burro s/n Camino la Botija Cobre</t>
  </si>
  <si>
    <t>Guillermo Kiroga Reyes</t>
  </si>
  <si>
    <t xml:space="preserve">Prision Confianza </t>
  </si>
  <si>
    <t>Leodenis Cruz Peña</t>
  </si>
  <si>
    <t>Juan Veranes Gomez</t>
  </si>
  <si>
    <t>Magalis Veranes Gonzales</t>
  </si>
  <si>
    <t>C/ 7 S/N Vega Honda Dos Rios Palma</t>
  </si>
  <si>
    <t>Carlos Martinez Torres</t>
  </si>
  <si>
    <t>No coopera</t>
  </si>
  <si>
    <t>No Coopera</t>
  </si>
  <si>
    <t>Misael Arencibia Rodriguez</t>
  </si>
  <si>
    <t>Los Lasos II Frente</t>
  </si>
  <si>
    <t>Miralis Arencibia Despaigne</t>
  </si>
  <si>
    <t>Calle 2 S/N La Republica. Cuabita</t>
  </si>
  <si>
    <t>Amado Cabrera Turbal</t>
  </si>
  <si>
    <t>Calle 12 # 55 1/2 e/ 11 y A. Mariana de la Torre</t>
  </si>
  <si>
    <t>Amaury Martinez Torre</t>
  </si>
  <si>
    <t>Calle 11 # 57 e/ Calero y 4. Luis Dagne</t>
  </si>
  <si>
    <t>Frank Alberto Dominguez Rodriguez</t>
  </si>
  <si>
    <t>Holguín</t>
  </si>
  <si>
    <t>Barajagua s/n Cueto Holguin</t>
  </si>
  <si>
    <t>Jose Marcial Dominguez Pavon</t>
  </si>
  <si>
    <t>Pedro Andres Aritza Duran</t>
  </si>
  <si>
    <t>C/ D # 257 e/ 5 y 6 Palma</t>
  </si>
  <si>
    <t>Rafael Fernández Gola</t>
  </si>
  <si>
    <t>Hogar de Anciano de Yarayabo</t>
  </si>
  <si>
    <t xml:space="preserve">Francisco Ricardo Sagarov </t>
  </si>
  <si>
    <t>Angel Rodriguez Quaila</t>
  </si>
  <si>
    <t>C/ 1 # 109 e/ 6 y 8 Rpto: Dessy</t>
  </si>
  <si>
    <t>Rolando Garcia Cortes</t>
  </si>
  <si>
    <t>Padre Pico # 358 e/ San Basilio y Santa Rita</t>
  </si>
  <si>
    <t>Marileidi Palacio Rodríguez</t>
  </si>
  <si>
    <t>C/ 1ra de Asunción # 11 e/ Santa Rita y Santa Ursula</t>
  </si>
  <si>
    <t>Leonel Traba Calderin</t>
  </si>
  <si>
    <t xml:space="preserve">Emilio Bacardi # 30 1/2 e/ B y C  Rpto: Municipal </t>
  </si>
  <si>
    <t>Nancy Leyva Acosta</t>
  </si>
  <si>
    <t>Altos de Quintero # 16-A Cadena Azul</t>
  </si>
  <si>
    <t>Sumilde Miguelina Isacc Peña</t>
  </si>
  <si>
    <t>San Miguel # 102 e/ Enramadas y Aguilera</t>
  </si>
  <si>
    <t>C/ 15 # 24 Rpto: Nápoles. Contramaestre</t>
  </si>
  <si>
    <t>Gladis Amada Álvarez Ramírez</t>
  </si>
  <si>
    <t>Brayan Chávez Cid</t>
  </si>
  <si>
    <t>C/ 13 Final # 62 Rpto: Nápoles. Contramaestre</t>
  </si>
  <si>
    <t>Oilda Cid Socarrás</t>
  </si>
  <si>
    <t>Ibrahin Cabrera  Portales</t>
  </si>
  <si>
    <t>C/ 15  # 24 Rpto: Nápoles. Contramaestre</t>
  </si>
  <si>
    <t>Bernardo Hechavarría</t>
  </si>
  <si>
    <t>C/ 15  # 25 Rpto: Nápoles. Contramaestre</t>
  </si>
  <si>
    <t xml:space="preserve">Osmar Rosales Bejeran </t>
  </si>
  <si>
    <t xml:space="preserve">Cetem Guquey Almeida Chile </t>
  </si>
  <si>
    <t>Angel Deroncele Galindo</t>
  </si>
  <si>
    <t>Niorlen Alarcon Silva</t>
  </si>
  <si>
    <t>Gral Garcia  # 9 e/ Gral Lao y Nueva</t>
  </si>
  <si>
    <t>Yolaida Silva Reyes</t>
  </si>
  <si>
    <t>Belkis  Veranes Veranes</t>
  </si>
  <si>
    <t>C/ Callejon Libertad #  108 / Hatuey y M .Grajales</t>
  </si>
  <si>
    <t>Sara Esther Freyre  Silva</t>
  </si>
  <si>
    <t>1ra de Jimenez # 2 % Cuabitas y C/Central</t>
  </si>
  <si>
    <t>Dainellis Larduet  Caballero</t>
  </si>
  <si>
    <t xml:space="preserve">Habana  #  862 % Nueva y Barnada </t>
  </si>
  <si>
    <t>Raidel González Prin</t>
  </si>
  <si>
    <t xml:space="preserve">Edf F -42 Apto  2 Esc 2 Micro IB Abel Sta Maria </t>
  </si>
  <si>
    <t>Alexander Enamorado Sánchez</t>
  </si>
  <si>
    <t>Gral Jose Miro # 52 / Julian del Casal y E. Griñan</t>
  </si>
  <si>
    <t>Lucia Maria Borrero Domenech</t>
  </si>
  <si>
    <t>Josue Pais  #  383 Sta Elena</t>
  </si>
  <si>
    <t xml:space="preserve">Ariel Antonio Cardero   Pacheco </t>
  </si>
  <si>
    <t>Edf A-37 Apto 1 Antonio   Maceo</t>
  </si>
  <si>
    <t>Daiglis Platt Odio</t>
  </si>
  <si>
    <t>Edf 28 Bloque 15 N.Vista Alegre</t>
  </si>
  <si>
    <t>Yaidel Rodríguez</t>
  </si>
  <si>
    <t xml:space="preserve">C/ 5   -A # 22  / C Y 12 Lumumba </t>
  </si>
  <si>
    <t xml:space="preserve">Juan Alberto Chacon Fernández </t>
  </si>
  <si>
    <t>C/ 3 #  21 Deportivo Contramaestre</t>
  </si>
  <si>
    <t>Pedro Ganen Cruz</t>
  </si>
  <si>
    <t>C /3     #  29-C Lumumba</t>
  </si>
  <si>
    <t>Juan Aristides Quiala  Estrada</t>
  </si>
  <si>
    <t>Carretera  de Baconao Damajaguabo</t>
  </si>
  <si>
    <t>Justina Montes de Oca Girat</t>
  </si>
  <si>
    <t>Hogar de Ancianos Clodomira Acosta</t>
  </si>
  <si>
    <t>Roberlandy Mendoza Serra</t>
  </si>
  <si>
    <t>Calle 1ra # 62 / 4 y 6 Rpto Sta Rosa</t>
  </si>
  <si>
    <t>Roberto Mendoza Rodriguez</t>
  </si>
  <si>
    <t>Tomas Hernandez Basultos</t>
  </si>
  <si>
    <t>Enramadas #525 / San Agustin y Delis</t>
  </si>
  <si>
    <t>Elvira Dominguez Gonzalez</t>
  </si>
  <si>
    <t>Mariana Grajales # 846-A La Risueña</t>
  </si>
  <si>
    <t>Ana Lidia Torres Gomez</t>
  </si>
  <si>
    <t>Calle 8 # 155 altos / 11 y A. Mariana de la Torre</t>
  </si>
  <si>
    <t>Juan Alberto Ramos Mayeta</t>
  </si>
  <si>
    <t>Calle 1ra de Rojas # 524 / 2 y 3. Dos Caminos</t>
  </si>
  <si>
    <t>Georgelis Ibar Fernandez</t>
  </si>
  <si>
    <t>W-23 Apto 5 M9 Distrito Jose Marti</t>
  </si>
  <si>
    <t>Rosa Emilia Fuetes Gonzalez</t>
  </si>
  <si>
    <t>Jobito # 303 / Habana y Trinidad</t>
  </si>
  <si>
    <t>Ernesto Ferrera Fuentes</t>
  </si>
  <si>
    <t>Maria Victoria Batista Ramos</t>
  </si>
  <si>
    <t>Edif 21 Apto6 Micro 1 Abel Santamaria</t>
  </si>
  <si>
    <t>Adis Maria Zorrilla Batista</t>
  </si>
  <si>
    <t>Edif 17B Apto8 Micro 1A.Abel Santamaria</t>
  </si>
  <si>
    <t>Yohannys Castellanos Rodriguez</t>
  </si>
  <si>
    <t>Pio Rosado #397A / Puente y Goulet. San Luis</t>
  </si>
  <si>
    <t>Aliuska Rodriguez Bueno</t>
  </si>
  <si>
    <t>Osber Santos Ramirez Rey</t>
  </si>
  <si>
    <t>Calle 20 #23 Frank Pais. Contramaestre</t>
  </si>
  <si>
    <t>Leticia Blanco Rosabal</t>
  </si>
  <si>
    <t>Calle 38 #23 / 13 y 15 Napoles.Contramaestre</t>
  </si>
  <si>
    <t>Jose Miguel Arios Fernandez</t>
  </si>
  <si>
    <t>Marlenis Lafargue Chacon</t>
  </si>
  <si>
    <t>Calle 4 #22 / 12 y 13 Lumumba.Contramaestre</t>
  </si>
  <si>
    <t>Odalis Medina Beltran</t>
  </si>
  <si>
    <t>Calle 8 #131 / 7 e Indio. Mariana de la Torre</t>
  </si>
  <si>
    <t>Enrique Montoya Ramirez</t>
  </si>
  <si>
    <t>Calle 24 #17 1/2 Altos de Chicharrones</t>
  </si>
  <si>
    <t>Deibi Pozo González</t>
  </si>
  <si>
    <t>Clodomira  s/n Cobre</t>
  </si>
  <si>
    <t>Yadmaris Cabrera Valdés</t>
  </si>
  <si>
    <t>C / 12# 155   % 11  y A Mariana de la Torre</t>
  </si>
  <si>
    <t>Abel Torres Tassé</t>
  </si>
  <si>
    <t xml:space="preserve">Hogar de Ancianos  de Mella </t>
  </si>
  <si>
    <t>Francisco Sánchez Reyes</t>
  </si>
  <si>
    <t>Rolando Cristino Ofarril Peñalver</t>
  </si>
  <si>
    <t>Luis Chávez   Antunez</t>
  </si>
  <si>
    <t>Edf U-362 Apto 1 Micro 9 Dto José Marti</t>
  </si>
  <si>
    <t>Carlos Galindo Osorio</t>
  </si>
  <si>
    <t>Tabares #4  % Estadio y Central Mella</t>
  </si>
  <si>
    <t>Maritza Martínez Pérez</t>
  </si>
  <si>
    <t>C / A # 101 Rpto Ramón Gómez Baire</t>
  </si>
  <si>
    <t>Dayami Montes de Oca Velazquez</t>
  </si>
  <si>
    <t>C 34 # 1 % 31  y 33 N .Vista Alegre</t>
  </si>
  <si>
    <t>Kaled Silva Montes de Oca</t>
  </si>
  <si>
    <t>Elio Barbaro Fernández Díaz</t>
  </si>
  <si>
    <t>Dalgis  Palú Franco</t>
  </si>
  <si>
    <t>Gladis Ramirez Despaigne</t>
  </si>
  <si>
    <t>Danis Mendoza Ramírez</t>
  </si>
  <si>
    <t>Ravel Andzona Kovily León</t>
  </si>
  <si>
    <t>Áriel Plana Caballero</t>
  </si>
  <si>
    <t>Inocencio Garcia Jimenez</t>
  </si>
  <si>
    <t>Gidaldo La Rosa Ramos</t>
  </si>
  <si>
    <t>Felix Carrazana Deliz</t>
  </si>
  <si>
    <t>Mariselis Sardinas Rivera</t>
  </si>
  <si>
    <t>Yoandris Magaña Ramos</t>
  </si>
  <si>
    <t>Alfredo Sardiña Hechavarria</t>
  </si>
  <si>
    <t>Gerardo Luis Dupons</t>
  </si>
  <si>
    <t>Angel Luis Hechavarria Acosta</t>
  </si>
  <si>
    <t>Jonh Angel Baro Perez</t>
  </si>
  <si>
    <t>Naided Elizabeth Perez Despaigne</t>
  </si>
  <si>
    <t>Maikel Castillo Mourlot</t>
  </si>
  <si>
    <t>Isel Mourlot Rodriguez</t>
  </si>
  <si>
    <t>Leydis Caridad Gonzalez Chavez</t>
  </si>
  <si>
    <t>Osmel Sardiñas Aguilar</t>
  </si>
  <si>
    <t>L a Esperanza s/n Dos  Palma</t>
  </si>
  <si>
    <t>C/ Final s/n Aterrizaje Dos Rios</t>
  </si>
  <si>
    <t>C / C # 9 % 17  y 19 Palma</t>
  </si>
  <si>
    <t>Ave de las América Facultad # 1 de Medicina</t>
  </si>
  <si>
    <t>Raul Perozo #324c. Marimon</t>
  </si>
  <si>
    <t>Hogar de America Labadi. Rpto A. Maceo</t>
  </si>
  <si>
    <t>Hijas de Maria #15 Boniato</t>
  </si>
  <si>
    <t>Entronque de Boniato S/N Barrio Hijas de Maria</t>
  </si>
  <si>
    <t>Carretera de la Gran Piedra Km1 El Sapo</t>
  </si>
  <si>
    <t>Calle 5ta #55 1/2 / 26 y 22 Nuevo Vista Alegre</t>
  </si>
  <si>
    <t>Calle 5ta #70 / C y D. 27 de Noviembre. Palma</t>
  </si>
  <si>
    <t>Edif 24 Apto2 Bloq B Micro 1A Abel Santamaria</t>
  </si>
  <si>
    <t>Edif A7 Apto7 La Cuba.Palma</t>
  </si>
  <si>
    <t>Guardado #57 / Alba y Leopoldo del Cueto. San Pedrito</t>
  </si>
  <si>
    <t>Padre Pico #670 / Trocha y San Fernando</t>
  </si>
  <si>
    <t>Calle E #63b / Ave Las Americas y 2da. Marimon</t>
  </si>
  <si>
    <t>Lisset  de Alvarez Ramos</t>
  </si>
  <si>
    <t>Medico Hosp.Provincial</t>
  </si>
  <si>
    <t>Isabel Hernández Pérez</t>
  </si>
  <si>
    <t>C / C #  214  % 4 y 5 Sueño</t>
  </si>
  <si>
    <t>Francisco Rufino Lozada</t>
  </si>
  <si>
    <t>Fca  Sabana Ingenio #  12 Caney</t>
  </si>
  <si>
    <t>Ana Marlene Caraballo  Rojas</t>
  </si>
  <si>
    <t>C/ B #  107 -A 5  4 y6 Mcpal</t>
  </si>
  <si>
    <t>Homario Maceira Acosta</t>
  </si>
  <si>
    <t>Altos de Micro 7 El Chucho  Dto José Marti</t>
  </si>
  <si>
    <t xml:space="preserve">Kirenia Figueredo Ocaña </t>
  </si>
  <si>
    <t>C 2  # 1-A 5 Oscar Lucero y Eduardo Chivas</t>
  </si>
  <si>
    <t>Danieska Viamontes Figueredo</t>
  </si>
  <si>
    <t>Bertha Bautista González</t>
  </si>
  <si>
    <t>C /18 #  50-A %  17 Y 19 Cuba</t>
  </si>
  <si>
    <t>Caridad Bautista González</t>
  </si>
  <si>
    <t xml:space="preserve">Emilio Zamora Álvarez </t>
  </si>
  <si>
    <t>Ave Libertad  #525   % 1  y 3 Buena Vista</t>
  </si>
  <si>
    <t>Milagros Torres Reyes</t>
  </si>
  <si>
    <t>Hogar  de Anciano de Yarayabo</t>
  </si>
  <si>
    <t>Ma Elena Cuevas Hierrezuelo</t>
  </si>
  <si>
    <t>Federico Rey # 89-B Cuabitas</t>
  </si>
  <si>
    <t>TRASLADO GRILLO</t>
  </si>
  <si>
    <t>LORA</t>
  </si>
  <si>
    <t>Jaime Pinto Mata</t>
  </si>
  <si>
    <t>C/ 1ro  de Mayo # 8-A e/ Marti y Willians Cobas</t>
  </si>
  <si>
    <t>Gisela Salazar González</t>
  </si>
  <si>
    <t>Flor Deliz s/n Sta Maria</t>
  </si>
  <si>
    <t>Daysi Robinson Brossard</t>
  </si>
  <si>
    <t>Edif. 48 Esc. A Apto. 5 Micro II Abel Santamaría</t>
  </si>
  <si>
    <t>Caridad Pérez Robinson</t>
  </si>
  <si>
    <t>Nadieska Angulo Martinez</t>
  </si>
  <si>
    <t>C/ 3 # 157 e/ Pizarro y Celda Rpto: Flores</t>
  </si>
  <si>
    <t xml:space="preserve">Diego Galano Quiala </t>
  </si>
  <si>
    <t>Ave: Acacia # 123 e/ Santa Cilia y Martirez de Virginius Rpto: Los Olmos</t>
  </si>
  <si>
    <t>Maeloidis Rodriguez Gonzalez</t>
  </si>
  <si>
    <t xml:space="preserve">U/M - 4346 La Risueña </t>
  </si>
  <si>
    <t>Esmerido Raul Mustelier Rosales</t>
  </si>
  <si>
    <t xml:space="preserve">C/ 21 # 12 e/ 32 y 40 Rpto: Nuevo Vista Alegre </t>
  </si>
  <si>
    <t>Milagros Hardy  Martinez</t>
  </si>
  <si>
    <t>Cuatro Camino s/n Dos Palma</t>
  </si>
  <si>
    <t>Faustino Hardy Morales</t>
  </si>
  <si>
    <t>La Yaya s/n Dos Palma</t>
  </si>
  <si>
    <t>Esteban Mendez Martinez</t>
  </si>
  <si>
    <t>Renato Guitart # 73 e/ 4 y 6 La Grua</t>
  </si>
  <si>
    <t>Eduardo Mendez Hernandez</t>
  </si>
  <si>
    <t>Sara Veinte s/n Palma</t>
  </si>
  <si>
    <t>Silvia Montejo Romero</t>
  </si>
  <si>
    <t>C/ 3 # 257 1/2 e/ E y G Rpto: Veguita de Galo</t>
  </si>
  <si>
    <t>Niurvis Sarmiento Robert</t>
  </si>
  <si>
    <t>Edif. W-21 Apto-10 Micro-10 Distrito Jose Marti</t>
  </si>
  <si>
    <t>Yudelkis Abad Rondón</t>
  </si>
  <si>
    <t>C/ 3 # 70 e/ 56 y 58 Contramaestre</t>
  </si>
  <si>
    <t>Carlos Cintra Mendez</t>
  </si>
  <si>
    <t>C/ 26 # 7-A Rpto: Lumumba</t>
  </si>
  <si>
    <t>Arelis Rodríguez Tamayo</t>
  </si>
  <si>
    <t>Caney del Sitio s/n  Palma</t>
  </si>
  <si>
    <t>Maria Elizabeth Suárez Tamayo</t>
  </si>
  <si>
    <t>C/ 15 # 56 e/ 4 y 8 Rpto: Lumumba</t>
  </si>
  <si>
    <t>Elizabeth González Rodríguez</t>
  </si>
  <si>
    <t>C/ 13 # 33 Rpto: Nápoles</t>
  </si>
  <si>
    <t>Joel Borges Garcia</t>
  </si>
  <si>
    <t>Edilberto Hechavarria Galan</t>
  </si>
  <si>
    <t>Jose Rodríguez Medina</t>
  </si>
  <si>
    <t>Gilberto Carbajal Torres</t>
  </si>
  <si>
    <t>Lorenzo Garcia del Toro</t>
  </si>
  <si>
    <t>C/ 13 de Marzo # 213 e/ 17 y Final Rpto: La Ceiba</t>
  </si>
  <si>
    <t>Carmen Maria Salazar Padilla</t>
  </si>
  <si>
    <t>Clarin # 259 e/ Santa Rita y Santa Rosa</t>
  </si>
  <si>
    <t xml:space="preserve">Carmen Montero Cabrera </t>
  </si>
  <si>
    <t xml:space="preserve">C/ 11 # 124 e/ 18 y 20 Rpto: Lumumba </t>
  </si>
  <si>
    <t>Luis Enrique Fernández Sardiña</t>
  </si>
  <si>
    <t>C/ 3 # 19 Rpto: Nito Ortega</t>
  </si>
  <si>
    <t>Lisset Cala Romero</t>
  </si>
  <si>
    <t>C/ B # 110 e/ C y A Rpto: Zamorana</t>
  </si>
  <si>
    <t>Magalis de la Caridad Garcés Pineda</t>
  </si>
  <si>
    <t>General Lahera # 20 e/ Los Tejadas y el Mar</t>
  </si>
  <si>
    <t>Mercedes Rivera Viscay</t>
  </si>
  <si>
    <t>Edif. 30 Esc. B Apto. 3 Micro. 1-A Abel Santa Maria</t>
  </si>
  <si>
    <t>Noralis Bairi Altarriba</t>
  </si>
  <si>
    <t xml:space="preserve">El Fongal s/n Santa Maria </t>
  </si>
  <si>
    <t xml:space="preserve">Mildrey Mustelier Bandera </t>
  </si>
  <si>
    <t>Carret. Siboney km 8 1/2 Sevilla</t>
  </si>
  <si>
    <t>Amparo Bandera Lescaille</t>
  </si>
  <si>
    <t>Arineida Acosta Gé</t>
  </si>
  <si>
    <t>Ave: Federico Rey # 861 1/2 Cuabitas</t>
  </si>
  <si>
    <t>Cástulo Izaguirre Gómez</t>
  </si>
  <si>
    <t xml:space="preserve">Edif. 30 Forxa 5 Apto. 8 e/ Micro. 7 y Micro. 8 </t>
  </si>
  <si>
    <t>Marbelis Oris Portielis</t>
  </si>
  <si>
    <t>C/ 26 de Julio s/n Dos Palma</t>
  </si>
  <si>
    <t>Eugenio Tia Sambrano</t>
  </si>
  <si>
    <t>Edif. 57 Esc. A  Apto. 3 Micro. 3 Abel Santa Maria</t>
  </si>
  <si>
    <t>Orlando Riera Garcia</t>
  </si>
  <si>
    <t>C/ C # 33 Rpto. Marimón</t>
  </si>
  <si>
    <t>Beatriz Moreno Llacer</t>
  </si>
  <si>
    <t>Emiliano Reyes # 22 1/2 e/ Raúl Perozo y República</t>
  </si>
  <si>
    <t>Isabela Roba Moreno</t>
  </si>
  <si>
    <t>Andrea Roba  Moreno</t>
  </si>
  <si>
    <t>Dainer Cuello López</t>
  </si>
  <si>
    <t xml:space="preserve">C/ Carril # 30 Baragúa </t>
  </si>
  <si>
    <t>Olga Maceo Álvarez</t>
  </si>
  <si>
    <t xml:space="preserve">Hogar Anciano de Yarayabo </t>
  </si>
  <si>
    <t>Larides Garcia Calunga</t>
  </si>
  <si>
    <t>Nilson Fuentes Correa</t>
  </si>
  <si>
    <t>Miguel Fernando Medina Miranda</t>
  </si>
  <si>
    <t>C/ Nueva # 46 e/ Cespedes y Callamo</t>
  </si>
  <si>
    <t>Paula Bello Remond</t>
  </si>
  <si>
    <t>Idalis Blanco Colon</t>
  </si>
  <si>
    <t>Medico Hospital Militar</t>
  </si>
  <si>
    <t>Pedro Garcia Matos</t>
  </si>
  <si>
    <t>Rosario Rodriguez Medina</t>
  </si>
  <si>
    <t>Luberto Salazar Ibarra</t>
  </si>
  <si>
    <t>Carretera Central Km 4 1/2 Altos de Quintero</t>
  </si>
  <si>
    <t>Alondra Urdaneta Perdomo</t>
  </si>
  <si>
    <t>Calle 13 #19 / Linea y 11. Marialina</t>
  </si>
  <si>
    <t>Yadira Perdomo Caballero</t>
  </si>
  <si>
    <t>Norge A. Bonne Hechavarria</t>
  </si>
  <si>
    <t>Hospital Psiquiatrico Gustavo Machin</t>
  </si>
  <si>
    <t>Geovanis Infante Deliz</t>
  </si>
  <si>
    <t>Laguna #335 1/2 /8 y 9 Flores</t>
  </si>
  <si>
    <t>Cira Virgen Gutierrez Ramirez</t>
  </si>
  <si>
    <t>Calle 17 #12 altos /2 y 4 Lumumba</t>
  </si>
  <si>
    <t>Rosa Maria Rivera Ortiz</t>
  </si>
  <si>
    <t>Altos de Quintero #246 bajo Rancho Club</t>
  </si>
  <si>
    <t>Alberto Cuza Ramos</t>
  </si>
  <si>
    <t>Nelvis Ramos Avila</t>
  </si>
  <si>
    <t>Abel Guerra Morales</t>
  </si>
  <si>
    <t>Edif 16 Apto D7 Micro 3 Abel Santamaria</t>
  </si>
  <si>
    <t>Roberlando Tellez Mengana</t>
  </si>
  <si>
    <t>Camino de la Ceiba #71 / 5 y Ave de los Libertadores. Rpto Jimenez</t>
  </si>
  <si>
    <t>Arsenio Fernandez Cañedo</t>
  </si>
  <si>
    <t xml:space="preserve">San Franciaco #454 / Reloj y Calvario </t>
  </si>
  <si>
    <t>Luis Emilo Hernandez Escalona</t>
  </si>
  <si>
    <t>Calle 100 Final La Rosita. San Miguel de Padron. La Habana</t>
  </si>
  <si>
    <t>Yainet Pichardo Layola</t>
  </si>
  <si>
    <t>Julio Cesar Matos Calas</t>
  </si>
  <si>
    <t>Patricio Lumumba #426-A Rpto Jimenez</t>
  </si>
  <si>
    <t>Arisel Ganzon Ferrer</t>
  </si>
  <si>
    <t>Aguilera #810 / Trocha y San Miguel</t>
  </si>
  <si>
    <t>Francisca Rodriguez Matos</t>
  </si>
  <si>
    <t>Carretera del Cristo S/N Esquina Calle A Boniato</t>
  </si>
  <si>
    <t>Jorge Emilio Nuñez Guzman</t>
  </si>
  <si>
    <t>Pio Rosado #219 / Habana y Maceo</t>
  </si>
  <si>
    <t>Yaima Rosales Cabrera</t>
  </si>
  <si>
    <t>Iglesia #160 / 3 y Matia Vega. Veguita de Galo</t>
  </si>
  <si>
    <t>Juana Francisca Bicet Sanchez</t>
  </si>
  <si>
    <t>Calle 5ta #38 / H y Nueva Veguita de Galo</t>
  </si>
  <si>
    <t>Orfelina Kindelan Verdecia</t>
  </si>
  <si>
    <t>Sta Ursula #219 / 5 y 6 Flores</t>
  </si>
  <si>
    <t>Yainet Fernandez Calunga</t>
  </si>
  <si>
    <t>E-13 Apto 6 Distrito Jose Marti</t>
  </si>
  <si>
    <t>Vladimir Rodriguez Barrientos</t>
  </si>
  <si>
    <t>Carretera Baconao Km 2 1/2 El Oasis</t>
  </si>
  <si>
    <t>Ruben David Naranjo Meriño</t>
  </si>
  <si>
    <t>C/   36  # 18 Altos Rpto Nápoles Contramaestre</t>
  </si>
  <si>
    <t>Marilis Díaz Meriño</t>
  </si>
  <si>
    <t>Luis Angel Álvarez Cortés</t>
  </si>
  <si>
    <t>Edf 46 Apto 4 Rpto Antonio Maceo</t>
  </si>
  <si>
    <t>Lesnier Rodríguez Castillo</t>
  </si>
  <si>
    <t>Centro de Investigacion de Operaciones Versalles</t>
  </si>
  <si>
    <t>Alexis   Rodríguez Medina</t>
  </si>
  <si>
    <t>Edf  15  Ecs D Apto  1 Micro  III  Abel Sta  Maria</t>
  </si>
  <si>
    <t xml:space="preserve">Yaser Lopez Zamora </t>
  </si>
  <si>
    <t xml:space="preserve">Carlos Martinez Torrez </t>
  </si>
  <si>
    <t>Asdrubal Barrientos Romero</t>
  </si>
  <si>
    <t>Guantánamo</t>
  </si>
  <si>
    <t>Oscar Ramirez Oduardo</t>
  </si>
  <si>
    <t>Ana Edilia Delgada Izaguirre</t>
  </si>
  <si>
    <t>Maribel Reinosa Mariey</t>
  </si>
  <si>
    <t>Daniel Olivares Salas</t>
  </si>
  <si>
    <t>Guillermo Vila Fernandez</t>
  </si>
  <si>
    <t>Yanit Lamot Moya</t>
  </si>
  <si>
    <t>Daniel Bopelier Leveque</t>
  </si>
  <si>
    <t>Bernardo Campos Barissi</t>
  </si>
  <si>
    <t>Maria Aida Daudinot Martinez</t>
  </si>
  <si>
    <t>Frankger Michael Oreichi Agüero</t>
  </si>
  <si>
    <t>Ibrahin Yunior de la Cruz Fernandez</t>
  </si>
  <si>
    <t>Yodermis Arebalo Alvarez</t>
  </si>
  <si>
    <t>Camino El Cocal S/N Presa Chalon</t>
  </si>
  <si>
    <t>Ave Patricio Lumumba #609 Altos / B y Puente Quintero</t>
  </si>
  <si>
    <t>Aguilera #869 / San Miguel y Blanca. Rpto Portuondo</t>
  </si>
  <si>
    <t>Flor de Liz S/N Altos de Quintero</t>
  </si>
  <si>
    <t>San Basilio #305 / San Felix y San Pedro</t>
  </si>
  <si>
    <t>Granja Jose Marti S/N Camino de Charlon.Boniato</t>
  </si>
  <si>
    <t>Heredia # 788 1/2 / San Miguel y Trocha .Portuondo</t>
  </si>
  <si>
    <t>Calle A #30 / Sta Cilia y Sta Barbara. Jimenez</t>
  </si>
  <si>
    <t>Aguilera #869 / San Miguel y Blanca. Portuondo</t>
  </si>
  <si>
    <t>Aguilera #890 / San Miguel y Blanca. Portuondo</t>
  </si>
  <si>
    <t>Heredia #779 / Trocha y San Miguel. Portuondo</t>
  </si>
  <si>
    <t>Calle 3ra #17 Sta Rosa III Frente</t>
  </si>
  <si>
    <t>Calle 2da Edif 8 Apto 2 Piso 1 / B y C. Rpto Abel Santamaria</t>
  </si>
  <si>
    <t>Luciano Sanchez Rodriguez</t>
  </si>
  <si>
    <t>Hogar de Ancianos Yarayabo. Palma</t>
  </si>
  <si>
    <t>Urbano Montero Martinez</t>
  </si>
  <si>
    <t>Pedro Enrique Salazar Betancourt</t>
  </si>
  <si>
    <t>Camilo Cienfuegos #5 / 1ro de Mayo y Donato Marmol . Palma</t>
  </si>
  <si>
    <t>Ulises Valdes Martinez</t>
  </si>
  <si>
    <t>Calle 1ra #33 El Chelin</t>
  </si>
  <si>
    <t>Luis Rosales Perez</t>
  </si>
  <si>
    <t>Cerquera. Palma</t>
  </si>
  <si>
    <t>Maikel Daniel Cedeño</t>
  </si>
  <si>
    <t>Unidad Militar 2717 El Combustible. Palma</t>
  </si>
  <si>
    <t>Edf-7 Apto-7 La Cuba</t>
  </si>
  <si>
    <t>Victoria Martinez Maceo</t>
  </si>
  <si>
    <t>Hogar de Anciano Yarayabo Palma</t>
  </si>
  <si>
    <t>Yaneisi Acosta Rivas</t>
  </si>
  <si>
    <t>Carril  #  27 Baire  Contramaestre</t>
  </si>
  <si>
    <t>Osmar Espinosa López</t>
  </si>
  <si>
    <t>Calle 30 Edf 6  Apto 3 Frank País Contramaestre</t>
  </si>
  <si>
    <t>Ismaris Castillo  Ortega</t>
  </si>
  <si>
    <t>C / 22  # 11-B  5  % C  y Cptan Cuevas</t>
  </si>
  <si>
    <t>Lixis Maria Robertm Duany</t>
  </si>
  <si>
    <t>Julio Sanguily # 354 % 8 y 9 Flores</t>
  </si>
  <si>
    <t>Barbara Lázara Hernández Macarro</t>
  </si>
  <si>
    <t>C/  5 #  121 %  6 y 8 Rpto  Dessy</t>
  </si>
  <si>
    <t xml:space="preserve">Ivetty Delgado Barban </t>
  </si>
  <si>
    <t>Granja Jose Marti S/N Boniato</t>
  </si>
  <si>
    <t>Ismary Hechavarria Delgado</t>
  </si>
  <si>
    <t>Yulia Redero Ferriol</t>
  </si>
  <si>
    <t>C/ Terraza # 210  % 7 y 9 Ampliacion  de Terraza</t>
  </si>
  <si>
    <t>Ricardo   Matos Benitez</t>
  </si>
  <si>
    <t>C. Cienfuegos  # 421 % Villuenda  y la Palma</t>
  </si>
  <si>
    <t>Angel Rivera Sagarra</t>
  </si>
  <si>
    <t>Calle  9  # 165   % 10  y 12 Rpto  8  de  Marzo</t>
  </si>
  <si>
    <t>Reynaldo Ramírez Garcia</t>
  </si>
  <si>
    <t>Edf B-4 Apto 9 Rpto La Cuba</t>
  </si>
  <si>
    <t>Ricardo Brow Torres</t>
  </si>
  <si>
    <t>C /E  # 156  %  4  Y 5 Palmarito  de  Cauto</t>
  </si>
  <si>
    <t>Yilian Pino Saldivar</t>
  </si>
  <si>
    <t>Raúl Perozo  # 295  % 1ra Y Linea</t>
  </si>
  <si>
    <t>Alexis Suárez Matillon</t>
  </si>
  <si>
    <t>Los Cocos  s/n Micro  III   Abel Sta Maria</t>
  </si>
  <si>
    <t>Mariela Viñot Batista</t>
  </si>
  <si>
    <t>Pedrera #503  % 7 y  Gral Peraza</t>
  </si>
  <si>
    <t>Jeidi Hernández Aranda</t>
  </si>
  <si>
    <t>Calle  9  # 332  % B y Oriente Rpto Portuondo</t>
  </si>
  <si>
    <t>Leyanis Fuentes Tur</t>
  </si>
  <si>
    <t xml:space="preserve">Leyda Vernier Vega </t>
  </si>
  <si>
    <t>NO COVID</t>
  </si>
  <si>
    <t>Elisbet Reyes Gelis</t>
  </si>
  <si>
    <t>Nuevo Vistalegre #78 / Caimanes y Los Pasos</t>
  </si>
  <si>
    <t>Katia Gelis Hechavarria</t>
  </si>
  <si>
    <t>Ramona Mustelier Isaac</t>
  </si>
  <si>
    <t>Flor de Liz # 56 1/2 La Ceiba</t>
  </si>
  <si>
    <t>Esmerida Gonzales Puentes</t>
  </si>
  <si>
    <t>Calle 3ra #62 b / 22 y 26. Nuevo Vista Alegre</t>
  </si>
  <si>
    <t>Ricardo Carnero Fernandez</t>
  </si>
  <si>
    <t>Carret Ciudamar #3 1/2 La Feria</t>
  </si>
  <si>
    <t>MAYO</t>
  </si>
  <si>
    <t>SATURNINO LORA</t>
  </si>
  <si>
    <t>Manuel Barroso Rodriguez</t>
  </si>
  <si>
    <t>Carret Baconao Km 1 1/2 La Caridad</t>
  </si>
  <si>
    <t>Armando Rizo Despaigne</t>
  </si>
  <si>
    <t>Carret Country Club S/N Finca La Tipia</t>
  </si>
  <si>
    <t>Eduardo Samuel Duany Fernandez</t>
  </si>
  <si>
    <t>Ave: Yarayo # 406 e/ Sta Cilia y Hernandez Millarez. Los Olmos</t>
  </si>
  <si>
    <t>Eduardo Duany Rodriguez</t>
  </si>
  <si>
    <t>C/ 6 Edif 752 Apto 2 Rpto: 30 de Noviembre</t>
  </si>
  <si>
    <t>Felicia Gamera Deroncele</t>
  </si>
  <si>
    <t>Carret. Baconao Km 1 El Refugio</t>
  </si>
  <si>
    <t>Delis Marian Cobas Gamero</t>
  </si>
  <si>
    <t>Milda Rosa Rosabal Mendoza</t>
  </si>
  <si>
    <t>Republica Final # 26 Rpto: Frank Pais . Palma</t>
  </si>
  <si>
    <t>Daniel Brook Sanchez</t>
  </si>
  <si>
    <t>C/ 6 # 53 e/ 1 y 3 Rpto: Dessy</t>
  </si>
  <si>
    <t>Yanisel Guerra Suarez</t>
  </si>
  <si>
    <t>Carret Siboney Km 3 1/2 Alta Vista</t>
  </si>
  <si>
    <t>Catalina Hechavarria Cordovi</t>
  </si>
  <si>
    <t>Carret Gran Piedra Km 1 El Sapo</t>
  </si>
  <si>
    <t>Eduardo Sabourin Lopez</t>
  </si>
  <si>
    <t>Carniceria # 165e / Maceo y San Mateo</t>
  </si>
  <si>
    <t>Graciela Enrique de Jesus</t>
  </si>
  <si>
    <t>Finca Santo Domingo s/n El Marabu El Cobre</t>
  </si>
  <si>
    <t>Oscar Luis Moreno Pacheco</t>
  </si>
  <si>
    <t>Edif. IMC Apto 11 Esc B Piso 3 Abel Santamaria</t>
  </si>
  <si>
    <t>Danieya Jackson del Pozo</t>
  </si>
  <si>
    <t>C/ I # 63 e/ B y C Rpto: Chicharrones</t>
  </si>
  <si>
    <t>Mariela Pacheco Leon</t>
  </si>
  <si>
    <t>C/ 3ra # 55 e/ 4 y 6 Rpto: Dessy</t>
  </si>
  <si>
    <t>Oscar Amiot Montero</t>
  </si>
  <si>
    <t>Flor Crombet s/n Rio Fuente . El Cobre</t>
  </si>
  <si>
    <t>Imad Norlandis Pupo Bruno</t>
  </si>
  <si>
    <t>C/ 4ta # 24 Quintero</t>
  </si>
  <si>
    <t>Pedro Cid Sosa</t>
  </si>
  <si>
    <t>Edif. J-63 Apto 6 Distrito Jose Marti</t>
  </si>
  <si>
    <t>Eduardo Hernandez Ferrera</t>
  </si>
  <si>
    <t>Carret Siboney Km 12 1/2 Las Guasimas</t>
  </si>
  <si>
    <t>Damian Silvano Alonso Maldonado</t>
  </si>
  <si>
    <t>C/ 9 # 107 1/2 e/ Iglesia y Jardines. Veguita de Galo</t>
  </si>
  <si>
    <t>Jose Antonio del Toro Deliz</t>
  </si>
  <si>
    <t>C/ 10 #177 / 5 y 7 Dessy</t>
  </si>
  <si>
    <t>Edif18 Apto1 1/2 Esc A Micro 3 Abel Santamaria</t>
  </si>
  <si>
    <t>Soleivis Reina Camue</t>
  </si>
  <si>
    <t>Songo - La Maya</t>
  </si>
  <si>
    <t>Marino Nuñez # 9 Int La Maya</t>
  </si>
  <si>
    <t>Candido Dominguez Danger</t>
  </si>
  <si>
    <t>Camino El Dajao s/n Boniato</t>
  </si>
  <si>
    <t>Reinaldo Deliz Danger</t>
  </si>
  <si>
    <t>Callejon Moncada s/n Boniato</t>
  </si>
  <si>
    <t>Raquel Deliz Torres</t>
  </si>
  <si>
    <t>Artes y Oficios # 60 e/ Serafin Sanchez y Santa Ursula</t>
  </si>
  <si>
    <t>Riana Londres Lavin</t>
  </si>
  <si>
    <t>Ave Garzon # 261 e/ 3ra y L Sueño</t>
  </si>
  <si>
    <t>Taime Lavin Soria</t>
  </si>
  <si>
    <t>Dalis Maria Espinoza Cisnero</t>
  </si>
  <si>
    <t>Prolong de General La O # 34 e/ 9 y 11 Rpto: Orlando Fernandez Montes de Oca. San Luis</t>
  </si>
  <si>
    <t>Daumar Espinoza Vidal</t>
  </si>
  <si>
    <t>Rosa Delia Ferrer Nuñez</t>
  </si>
  <si>
    <t xml:space="preserve">San Felix # 851-B e/ Santa Rita y San Carlos </t>
  </si>
  <si>
    <t>Samuel Villavicencio Felix</t>
  </si>
  <si>
    <t>1ra de Portuondo # 166 1/2 e/ Pedrera y Blanca</t>
  </si>
  <si>
    <t>Neuris Quesada Formigo</t>
  </si>
  <si>
    <t>Carret Central Km 14 La Caoba. El Cobre</t>
  </si>
  <si>
    <t>Yaser Jesus  Anania Garcés</t>
  </si>
  <si>
    <t>Ave Camilo Cienfuegos # 409-A e/ 2 y Carril Contramaestre</t>
  </si>
  <si>
    <t>Katty Maria Garcés Rosales</t>
  </si>
  <si>
    <t>Sara Luisa Dornellas Mesa</t>
  </si>
  <si>
    <t>C/ 7  # 57-B e/ Escario  y Enramada</t>
  </si>
  <si>
    <t xml:space="preserve">Flor  Marina Dorado Borrero </t>
  </si>
  <si>
    <t>Camino  de la Isla # 22 e/ 2da y 1ra de Versalles</t>
  </si>
  <si>
    <t>Adabel Aguilar Dorado</t>
  </si>
  <si>
    <t xml:space="preserve">Jorge Carlos González  Herrera </t>
  </si>
  <si>
    <t>Fé del Valle # 50-A e/ José Marti  y Carret. Las Lajas Caney</t>
  </si>
  <si>
    <t xml:space="preserve">Emilio Garcia Borges </t>
  </si>
  <si>
    <t>Aguilera # 875 e/ San Miguel y Calle Blanca</t>
  </si>
  <si>
    <t xml:space="preserve">Milagros Pérez   Garcia </t>
  </si>
  <si>
    <t>La Ketty # 4 El Caney</t>
  </si>
  <si>
    <t xml:space="preserve">Manelis Chi Sánchez </t>
  </si>
  <si>
    <t>Ave Serrano Edif. E Apto 57 Playa Siboney</t>
  </si>
  <si>
    <t>Marileidi  Medina Jimenez</t>
  </si>
  <si>
    <t>La Prueba Acopio s/n Songo La Maya</t>
  </si>
  <si>
    <t>Angel Arturo Galis González</t>
  </si>
  <si>
    <t>C/ 7 s/n e/ 11 y 26 Nuevo Vista Alegre</t>
  </si>
  <si>
    <t>Hijas de Maria # 19 Boniato</t>
  </si>
  <si>
    <t>German Zamora  Ramos</t>
  </si>
  <si>
    <t>C/ 9  # 187-A e/ 12 y 14 Rpto: 8 de  Marzo</t>
  </si>
  <si>
    <t xml:space="preserve">Danilo Almarales Licea </t>
  </si>
  <si>
    <t>C/ 15 # 20 e/ F y G La Curia</t>
  </si>
  <si>
    <t>Zoilda Portuondo Reynaldo</t>
  </si>
  <si>
    <t>C/ B # 6 e/  F y G La Curia</t>
  </si>
  <si>
    <t>Tania Milian Rodríguez</t>
  </si>
  <si>
    <t>Edif. F Bicoa -6 Apto 1 Micro III Abel Santamaria</t>
  </si>
  <si>
    <t xml:space="preserve">Roberto Falcón Amelia </t>
  </si>
  <si>
    <t>Camilo Cienfuegos # 607 int e/ Martha Abreu y Victoriano Garzón</t>
  </si>
  <si>
    <t>Lenia Bell  Neyra</t>
  </si>
  <si>
    <t>Edf. U-141 Apto 4 Micro 9 Distrito José Marti</t>
  </si>
  <si>
    <t>Ismaray Rodriguez Niebla</t>
  </si>
  <si>
    <t>Edif. U-321 Apto 7 Micro 9 Distrito José Marti</t>
  </si>
  <si>
    <t>Victor Merquis Ruiz Morell</t>
  </si>
  <si>
    <t>El Mijial s/n Songo</t>
  </si>
  <si>
    <t>Jorge Luis Campos Almenares</t>
  </si>
  <si>
    <t>U/M  2845 La Obra Dos Caminos San Luis</t>
  </si>
  <si>
    <t>Guillermo Torres Díaz</t>
  </si>
  <si>
    <t>Carret. Central km 5 Las Cuaba</t>
  </si>
  <si>
    <t>Carmen Rodríguez Agra</t>
  </si>
  <si>
    <t>C/ 11 # 30 e/ 32 y 40 Nuevo Vista Alegre</t>
  </si>
  <si>
    <t xml:space="preserve">Gladis Muñiz Ladrón de Guevara </t>
  </si>
  <si>
    <t>C/ A # 44  Rpto Carreño Boniato</t>
  </si>
  <si>
    <t>Rafaela Sotomayor Sánchez</t>
  </si>
  <si>
    <t>C/ A # 38 Rpto Carreño  Boniato</t>
  </si>
  <si>
    <t>Lesbia Paumier Lazo</t>
  </si>
  <si>
    <t>Edif. Q-4  Apto  6 Micro 7 Distrito José Marti</t>
  </si>
  <si>
    <t>Andry Cisneros  Garbey</t>
  </si>
  <si>
    <t>U/M 1090 de Armamento de Baragúa</t>
  </si>
  <si>
    <t>Jorge Rodriguez Cervantes</t>
  </si>
  <si>
    <t>2 Oeste # 289 e/ 7 y 8 Guantánamo</t>
  </si>
  <si>
    <t>TRABAJADORES SOCIALES</t>
  </si>
  <si>
    <t>Odalis Matamoros Hechavarria</t>
  </si>
  <si>
    <t>Luis Bonne Edf-17 Apto-2 La Maya</t>
  </si>
  <si>
    <t>Magda Eliza Semanat Sanchez</t>
  </si>
  <si>
    <t>Teofilo Batista Quiala</t>
  </si>
  <si>
    <t>Esmir Batista Rodriguez</t>
  </si>
  <si>
    <t>Yoel Vidal Rivas</t>
  </si>
  <si>
    <t>Ana Aurora Cuñat Coloma</t>
  </si>
  <si>
    <t>Marvelis Rodriguez Barroso</t>
  </si>
  <si>
    <t>Robert Caso Reina</t>
  </si>
  <si>
    <t>Massiel Perez Palacio</t>
  </si>
  <si>
    <t>Yanisleidis Savigne Garcia</t>
  </si>
  <si>
    <t>Angel Perez Hernandez</t>
  </si>
  <si>
    <t>Yoanna Guerra Fonseca</t>
  </si>
  <si>
    <t>Leslie Odett Roig Chacon</t>
  </si>
  <si>
    <t>Yuleisis Chacon Castellanos</t>
  </si>
  <si>
    <t>Isis Leydis Salazar Oriz</t>
  </si>
  <si>
    <t>Sobeida Grimón Rodríguez</t>
  </si>
  <si>
    <t>Henrry Frómeta Barroso</t>
  </si>
  <si>
    <t>José Antonio Rosales Guerra</t>
  </si>
  <si>
    <t>Marianela Rodríguez Disotuar</t>
  </si>
  <si>
    <t>Edelio José Rosales Gómez</t>
  </si>
  <si>
    <t>Odalis de Rosario Peña Zulueta</t>
  </si>
  <si>
    <t>Yalisia Reyes Salazar</t>
  </si>
  <si>
    <t>Francisley Isacc Cabrera</t>
  </si>
  <si>
    <t>Dennis Vázquez Naranjo</t>
  </si>
  <si>
    <t>Jesus Díaz Guerra</t>
  </si>
  <si>
    <t>C/ A # 24 1/1 Boniato</t>
  </si>
  <si>
    <t>Carret La Gran Piedra km 1 El Sapo</t>
  </si>
  <si>
    <t>C/ C # 33 1/2 A Marimon</t>
  </si>
  <si>
    <t>Callamo # 153 e / 27 de diciembre y Los Cocos. Palma</t>
  </si>
  <si>
    <t>Villuenda # 205 e / Avenida y Paraiso. Palma</t>
  </si>
  <si>
    <t>Calle 3ra S/N La Curia. Palma</t>
  </si>
  <si>
    <t>Masso # 51 e / Maceo y Agramonte. Palma</t>
  </si>
  <si>
    <t>Indaya S/N Granja Arquimides Colon. Nuevo Vista Alegre</t>
  </si>
  <si>
    <t>Calle C Apto 2268 int / 6ta y 5ta Sueño</t>
  </si>
  <si>
    <t>C/ 5   S/N  La República Boniato</t>
  </si>
  <si>
    <t>José  Antonio Saco # 868 e / S.Miguel y Calle Blanca</t>
  </si>
  <si>
    <t>C/ 1 ra # 532  Altos del 30 del Noviembre</t>
  </si>
  <si>
    <t>Rolando Ayú Final Maffo Contramaestre</t>
  </si>
  <si>
    <t>C 5 #  23-A e/  9  y 11 Lumumba</t>
  </si>
  <si>
    <t>C/ 9 # 209  e/ 14  Y  16 Rpto  8  de Marzo</t>
  </si>
  <si>
    <t>Williams Cobas # 69 e/  17  y 19</t>
  </si>
  <si>
    <t>Edf 10 Apto 4 Rpto Nito Ortega</t>
  </si>
  <si>
    <t xml:space="preserve">C/ 26  de  Julio # 282  % Remus y Nueva </t>
  </si>
  <si>
    <t>U/M 1573 Camino Viejo del Cobre</t>
  </si>
  <si>
    <t xml:space="preserve">Clarivel Oliva Gamboa </t>
  </si>
  <si>
    <t xml:space="preserve">Osmani Alberto Corria Fernandez </t>
  </si>
  <si>
    <t xml:space="preserve">Anero Lisa Danger Socarraz </t>
  </si>
  <si>
    <t>Lianne Fuentes Acosta</t>
  </si>
  <si>
    <t>Sergio Humberto Galan Nuñez</t>
  </si>
  <si>
    <t>Carret Mar Varde Km 10 1/2. El Espardillo</t>
  </si>
  <si>
    <t>Roxana Garcia Coss</t>
  </si>
  <si>
    <t>Carret Central Km 21 1/2 Melgarejo Cobre</t>
  </si>
  <si>
    <t>Jesus Alejandro Cuspinera Orduñez</t>
  </si>
  <si>
    <t>Quibari #105E / Hatuey y Micro 9. La Risueña</t>
  </si>
  <si>
    <t>Annia Padilla Aseff</t>
  </si>
  <si>
    <t>Calle 10 #57 / Gasometro y 7.Mariana de la Torre</t>
  </si>
  <si>
    <t>Santa Perez Reyes</t>
  </si>
  <si>
    <t>Aguilera #880 / San Miguel y Blanca. Portuondo</t>
  </si>
  <si>
    <t>Erika Ramirez Padilla</t>
  </si>
  <si>
    <t>Eda Resal Orduñez Aldana</t>
  </si>
  <si>
    <t>Jorge Luis Mendoza Acosta</t>
  </si>
  <si>
    <t>Edif 3 Apto 3 Esc 3 Micro 1 B  Abel Santamaria</t>
  </si>
  <si>
    <t xml:space="preserve">Sergio Brizuela Garces </t>
  </si>
  <si>
    <t>Carret Baconao #3 Km 2 1/2 Bloque 2. El Oasis</t>
  </si>
  <si>
    <t>Ibis Garces Garces</t>
  </si>
  <si>
    <t>Maria Noires de los Santos Isaac</t>
  </si>
  <si>
    <t>Carret de la Gran Piedra Km 1. El Sapo</t>
  </si>
  <si>
    <t>Oscar Quintana Sarmiento</t>
  </si>
  <si>
    <t>Alfredo Zayas #405 / 11 y 12 Sta Barbara</t>
  </si>
  <si>
    <t>Nelsy Garcia Rosales</t>
  </si>
  <si>
    <t>Zamorana #2 / 1ra y Aguilera</t>
  </si>
  <si>
    <t>Dulce Maria Perez Saldivar</t>
  </si>
  <si>
    <t>Calle 11 #108 Lumumba</t>
  </si>
  <si>
    <t>Elia Ramiraz Perez</t>
  </si>
  <si>
    <t>Argelio Aliaga Valdes</t>
  </si>
  <si>
    <t>Calle 22 #66 /17 y 19 Lumumba</t>
  </si>
  <si>
    <t>Dayana Moreno Cespedes</t>
  </si>
  <si>
    <t>Calle 24 #9 Lumumba</t>
  </si>
  <si>
    <t>Moraima Garrido Castellano</t>
  </si>
  <si>
    <t>Carret Baconao Km2 1/2 El Oasis</t>
  </si>
  <si>
    <t xml:space="preserve">Celimar Olivares Basa </t>
  </si>
  <si>
    <t>Calle 22 #210 / 11 y 15 Nuevo Vista Alegre</t>
  </si>
  <si>
    <t>Ýaser Reve Limonta</t>
  </si>
  <si>
    <t>Calle 15 Edif25 Apto12 / 22 y 24 Agüero</t>
  </si>
  <si>
    <t>Darianna Guerra Lescay</t>
  </si>
  <si>
    <t>Calle 6 S/N Sta Maria</t>
  </si>
  <si>
    <t>Arberto Moya Garbey</t>
  </si>
  <si>
    <t>Calle 7 #35 Rpto Municipal.Asuncion</t>
  </si>
  <si>
    <t>Julio Cesar Leroux Carrion</t>
  </si>
  <si>
    <t>Calle B #122 / 8 y 15 Agüero</t>
  </si>
  <si>
    <t>nivaldo    Lao   Delgado</t>
  </si>
  <si>
    <t>Mina de Ponupo   S/N          Songo</t>
  </si>
  <si>
    <t>Eloisa  Rodríguez Verdecia</t>
  </si>
  <si>
    <t>Consultorio # 21 Micro III Abel Sta Maria</t>
  </si>
  <si>
    <t>Idalmis Dolores Eurin Arañó</t>
  </si>
  <si>
    <t>C / C # 145 int % 3 y 4 Marimón</t>
  </si>
  <si>
    <t>Arlenis Boduet Eirin</t>
  </si>
  <si>
    <t>Luz Caballero  # 78   % Ijardines e  Iglesia V eguita de Galo</t>
  </si>
  <si>
    <t>Pablo Rodríguez  Centeno</t>
  </si>
  <si>
    <t>Edf G-30  Apto  1 Dto José Marti</t>
  </si>
  <si>
    <t>Maria Caridad Cordoví Beltran</t>
  </si>
  <si>
    <t>C/ 3 # 4  %  A y B Rpto 27 de Noviembre</t>
  </si>
  <si>
    <t>Lisandra Hidalgo Quesada</t>
  </si>
  <si>
    <t>C/ Carril s/n Candonga Dos Rios</t>
  </si>
  <si>
    <t>Santiago Herrera Vinajera</t>
  </si>
  <si>
    <t>Carretera del Pilar  km  1 1/2 El Poligráfico</t>
  </si>
  <si>
    <t>Inés Maria Pardo Medina</t>
  </si>
  <si>
    <t>Sta Rita # 19 San Benito del Crucero</t>
  </si>
  <si>
    <t xml:space="preserve">Raúl Mora Hernández </t>
  </si>
  <si>
    <t>C/ 5  # 23 La Cuchilla</t>
  </si>
  <si>
    <t>Clara Hernández Fonterí</t>
  </si>
  <si>
    <t>Cristian Rafael Cedeño Palú</t>
  </si>
  <si>
    <t>La Esperanza s/n Dos Palma</t>
  </si>
  <si>
    <t>Caridad Ferrer Garcia</t>
  </si>
  <si>
    <t>C/ 5 # 3   % Sta Ursula y Paraiso</t>
  </si>
  <si>
    <t xml:space="preserve">Guadelio Cabeza Hechavarria </t>
  </si>
  <si>
    <t>C/ 6 # 71  1/2  %7  y 9  Rpto Flores</t>
  </si>
  <si>
    <t>Luis Mariano Roríguez González</t>
  </si>
  <si>
    <t>Edf  44  Apto 10 Micri IA Abel Sta Maria</t>
  </si>
  <si>
    <t>Lisbeth Ginarte Viamontes</t>
  </si>
  <si>
    <t>C/ Vivero  #  14 Mella</t>
  </si>
  <si>
    <t>Tailen Viscay Siero</t>
  </si>
  <si>
    <t>Pizarro  # 8 % Trocha y 1ra de flores</t>
  </si>
  <si>
    <t>Oscar Torres Arias</t>
  </si>
  <si>
    <t>2 # 13   % 3 y Final La     Granja San Luis</t>
  </si>
  <si>
    <t>Celina Mustelier   Dominguez</t>
  </si>
  <si>
    <t>C /El Venao # 10 Mella</t>
  </si>
  <si>
    <t>Reynaldo Gamboa Arguello</t>
  </si>
  <si>
    <t>Edf10  Esc B Apto   6 Micro II Abel Sta Maria</t>
  </si>
  <si>
    <t>Milagros Gamboa Duany</t>
  </si>
  <si>
    <t>DOMINGO RAMOS VIZAN</t>
  </si>
  <si>
    <t xml:space="preserve">TOS HÚMEDA </t>
  </si>
  <si>
    <t>3</t>
  </si>
  <si>
    <t xml:space="preserve">Denis Sanches Ramos </t>
  </si>
  <si>
    <t xml:space="preserve">  </t>
  </si>
  <si>
    <t xml:space="preserve">EDF 7A APTO 9 ESC 2 NITO ORTEGA </t>
  </si>
  <si>
    <t>IIFrente</t>
  </si>
  <si>
    <t xml:space="preserve">FRANK PAIS #96 / O. PARELLADA Y 1ERA RPTO A.MACEO </t>
  </si>
  <si>
    <t>C/ I # 155 1/2 % 4ta y cespedes Sueño</t>
  </si>
  <si>
    <t>C/ Laguna # 380 % 9 y 10 Rpto Flores</t>
  </si>
  <si>
    <t>C/1 ra # 82 altos % 2da y 4ta Rpto Sorribe</t>
  </si>
  <si>
    <t>Edif. 28 apto 7 Rpto Pastorita</t>
  </si>
  <si>
    <t>C/ 7 # 159 % b y c Sueño</t>
  </si>
  <si>
    <t>C/ 5ta # 252 % 10 y 12 Vista Alegre</t>
  </si>
  <si>
    <t>Camilo Cienfuegos # 363 % lora y villuenda</t>
  </si>
  <si>
    <t>C/ 9 # 108 La Cuchilla Palma</t>
  </si>
  <si>
    <t>C/ 12 # 19 % 7 Y 14 Rpto Marmol</t>
  </si>
  <si>
    <t>POZO DULCE #65 / REPUBLICA Y OSCAR LUCERO</t>
  </si>
  <si>
    <t>POZO DULCE # 65 / REPUBLICA Y OSCAR LUCERO</t>
  </si>
  <si>
    <t>Caserio aguacate s/n guisa Granma</t>
  </si>
  <si>
    <t>Ave Camilo Cienfuegos S/n Contramaestre</t>
  </si>
  <si>
    <t>Santo Tomas # 208 % Maceo y San Mateo</t>
  </si>
  <si>
    <t>C/ 6ta # 7 % 9 y 5ta Cuabitas</t>
  </si>
  <si>
    <t>C/ 1ra # 107 % Gral Perozo y Julio Sanguily</t>
  </si>
  <si>
    <t>C/ Emiliano Reyes # 92 % textil y Raúl</t>
  </si>
  <si>
    <t>Santa lucia# 353  Altos  % San Felix y Carrt</t>
  </si>
  <si>
    <t>Emiliano Reyes # 292-b % c/textil y raul perozo</t>
  </si>
  <si>
    <t>Edif. 74 esc a apto 11 Micro II Bicoa</t>
  </si>
  <si>
    <t>Q -121 Apto  A  Mcro 7 Distrito Jose  Marti</t>
  </si>
  <si>
    <t>Jesus Menendez # Q-6 El Cristo</t>
  </si>
  <si>
    <t>Granja Jose Marti # 22 Boniato</t>
  </si>
  <si>
    <t>C . Cienfuego #500 % Nueva Pedroso y 9 sta elena agüero</t>
  </si>
  <si>
    <t>Edf a-23   Apto  2   Dtto  Jose  Marti</t>
  </si>
  <si>
    <t>C/10 # 309-Altos % alf. zayas y mendieta sta barbara</t>
  </si>
  <si>
    <t>C/10 # 309-Altos % alfredo zayas y mendieta sta barbara</t>
  </si>
  <si>
    <t>Prosperidad s/n Boniato</t>
  </si>
  <si>
    <t>calle  6 #  40   5 1ra y  c/central  Rpto  Santa Rosa</t>
  </si>
  <si>
    <t>Edf  19  Apto  9  Rpto  bamba</t>
  </si>
  <si>
    <t>Edf 13  Apto   3  Esca  A  Abel  Sta  Maria</t>
  </si>
  <si>
    <t>Pedro Soto #  22 San Andres</t>
  </si>
  <si>
    <t xml:space="preserve">C/Central  Altos  de Quintero  #  14 </t>
  </si>
  <si>
    <t>Calle Santo Tomas # 854 1/2 / San Carlos y Santa Rosa</t>
  </si>
  <si>
    <t>MARTI # 32 CANDONGA</t>
  </si>
  <si>
    <t xml:space="preserve">SAN  ASGUSTIN #419 %SAN FRAN Y SAN GERONIMO </t>
  </si>
  <si>
    <t>CALLE 29 #35 / 6Y 8 ROSABAL COMTRAMAESTRE</t>
  </si>
  <si>
    <t>CALLE 1RA # 54 / 2DA Y FINAL PALMA</t>
  </si>
  <si>
    <t>C/ LOS COCO # 423 / REPUBLICA Y GENERAL LAO PALMA</t>
  </si>
  <si>
    <t>EDF B -4 ESC 2 APTO 1 NITO ORTEGA PALMA</t>
  </si>
  <si>
    <t>CALLE Y # 155    1/2 /AVENIDA DE CESPEDEZ Y 4TA SUEÑO</t>
  </si>
  <si>
    <t>CESPEDE FINAL S/N RPTO MILITAR DOS CAMINO SAN LUIS</t>
  </si>
  <si>
    <t>CESPEDEZ FINAL S/N RPTO  MILITAR DOS CAMINO SAN LUIS</t>
  </si>
  <si>
    <t xml:space="preserve">CALLE  I # 155 / AVENIDA DE CESPEDEZ Y4TA </t>
  </si>
  <si>
    <t>C/E #59 % 6 y 7  Rpto-28 de sept Palma</t>
  </si>
  <si>
    <t xml:space="preserve">julio san guilis  #208 %4tay5ta repto flores </t>
  </si>
  <si>
    <t>Tiranaco  #  3  % Playa y Sta Lucia Nuevitas  Camaguey</t>
  </si>
  <si>
    <t>Comandante s/n  Nuevita    Camaguey</t>
  </si>
  <si>
    <t>Capitan San Luis # 45 San Luis</t>
  </si>
  <si>
    <t>U-86 Apto  7  Micro 9 Dto Jose Marti</t>
  </si>
  <si>
    <t>Raúl Perozo #  33  Rpto  Marimon</t>
  </si>
  <si>
    <t>Caletón Blanco   s/n Guamá</t>
  </si>
  <si>
    <t>Callamo  # 152 % 27 de Diciembre y los Cocos</t>
  </si>
  <si>
    <t>C/ 2 De Diciembre  # 23 % Pepito Tey  y Otto Parellada</t>
  </si>
  <si>
    <t xml:space="preserve">Ave Federico  Rey  s/n La   Patera  </t>
  </si>
  <si>
    <t>C/ 4  #  11 % A   Y   B  Mella</t>
  </si>
  <si>
    <t>C/E # 30%   1  Y 2  Rpto  13  de Marzo</t>
  </si>
  <si>
    <t xml:space="preserve">Edf M-3 Apto 8 Comunidad Militar  21 de Abril  </t>
  </si>
  <si>
    <t>Edf  20 Apto 5 Micro  III Abel Sta Maria</t>
  </si>
  <si>
    <t>Edf 20 Apto 5 Micro  III Abel Sta Maria</t>
  </si>
  <si>
    <t>Calle  C   #252   % 4  Y  5   Santiago   de Cuba</t>
  </si>
  <si>
    <t>C/ Sumido  s/n La Caoba</t>
  </si>
  <si>
    <t>E # 150  % 4 Y 5 Palmarito de Cauto</t>
  </si>
  <si>
    <t>C/ 12 # 2 Cruces  de los Baños Rpto III Frente</t>
  </si>
  <si>
    <t>El Guineo   s/n Maffó Contramaestre</t>
  </si>
  <si>
    <t xml:space="preserve">Yonatan Elia Gonzalez </t>
  </si>
  <si>
    <t>Camino de La Isla Gazcon S/N</t>
  </si>
  <si>
    <t>Rolando  Besse Diaz</t>
  </si>
  <si>
    <t>Adrian Duarthe Castellano</t>
  </si>
  <si>
    <t>Comtamaestre</t>
  </si>
  <si>
    <t xml:space="preserve">Aliuska  Maceo Bustamante </t>
  </si>
  <si>
    <t xml:space="preserve">Edf 11 Apto 6 Esc 2 Micro 1 A   Abel Santamaria stg </t>
  </si>
  <si>
    <t>B-18 Apto-7  Nuevo Palma</t>
  </si>
  <si>
    <t>W-58 Apto-4 Micro 10 Distrito Jose Marti</t>
  </si>
  <si>
    <t xml:space="preserve">GPS #2 Apto-6 Micro 10. Distrito Jose Marti </t>
  </si>
  <si>
    <t>Yunieska Pozo Cabrera</t>
  </si>
  <si>
    <t>Carlos Alex Rondó</t>
  </si>
  <si>
    <t>Loriel  Labañino Columbié</t>
  </si>
  <si>
    <t>Calle # 6  / A y B Bario Militar Versalles</t>
  </si>
  <si>
    <t xml:space="preserve">Ingenio Viejo #10a Palmarito </t>
  </si>
  <si>
    <t>Calle Hernandez Millares # 51/2 int  / Yarayo  y Ave. Acasia</t>
  </si>
  <si>
    <t>Calle Ulloa Dos Caminos de San Luis s/n</t>
  </si>
  <si>
    <t>San Bacilio # 105 Peralejo</t>
  </si>
  <si>
    <t>Corona #9  / Habana y Mariana Grajalez Rpto. La Risueña</t>
  </si>
  <si>
    <t xml:space="preserve">Carret Central s/n Vega Honda </t>
  </si>
  <si>
    <t>America Libre 2</t>
  </si>
  <si>
    <t>Ricardo  Rio Ferrera</t>
  </si>
  <si>
    <t>Lisigenni Correa Téllez</t>
  </si>
  <si>
    <t>Songo - La maya</t>
  </si>
  <si>
    <t>Carretera delPilar  km  2 El Muerto</t>
  </si>
  <si>
    <t>Contamaestre</t>
  </si>
  <si>
    <t>C/ 15 final s/n Rpto: Nápoles Contramaestre</t>
  </si>
  <si>
    <t xml:space="preserve">Sofia Aguilar Pineda  </t>
  </si>
  <si>
    <t xml:space="preserve">Maria Loida Sanchez Alvarez </t>
  </si>
  <si>
    <t>Maria Josefa Exposito Silveiro</t>
  </si>
  <si>
    <t>Abel Francisco Garcia Sanker</t>
  </si>
  <si>
    <t>La Habana</t>
  </si>
  <si>
    <t>Ismael Paz Mendoza</t>
  </si>
  <si>
    <t>Mario Garcia Trimiño</t>
  </si>
  <si>
    <t>Indren Oriz Fonseca</t>
  </si>
  <si>
    <t>Rut Suárez Pérez</t>
  </si>
  <si>
    <t xml:space="preserve">C /3  # 20 e/  B y Final Dos Caminos </t>
  </si>
  <si>
    <t>Eduardo Garcia Rivera</t>
  </si>
  <si>
    <t>Melissa de la Caridad Bandera Puente</t>
  </si>
  <si>
    <t>Rubislandi  Vaillant  Isaaac</t>
  </si>
  <si>
    <t xml:space="preserve">C/1 #571 % E y F  Rpto-27 de Noviembre </t>
  </si>
  <si>
    <t>Agustin  Deynes  Fajardo</t>
  </si>
  <si>
    <t>C/11 # 221 % 12 y 14 Rpto- 8 de Marzo</t>
  </si>
  <si>
    <t>Daimarelis Fajardo Zamora</t>
  </si>
  <si>
    <t>Edf-Minaz #14 Rpto- 13 de Marzo Mella</t>
  </si>
  <si>
    <t>Fallecido</t>
  </si>
  <si>
    <t>Ramon Cutiño Coca</t>
  </si>
  <si>
    <t>Aguilera #876 1/2 / San Miguel y Blanca. Portuondo</t>
  </si>
  <si>
    <t>Raquel Duran Leon</t>
  </si>
  <si>
    <t>Edif 18 Planta. La Plata  / Escario y San Miguel Apto-A Piso 3</t>
  </si>
  <si>
    <t>Gladis Portuondo Duarte</t>
  </si>
  <si>
    <t>Saturnino Lora #42 / Los Maceo y Sao del Indio</t>
  </si>
  <si>
    <t>Teresa de Jesus Cisnero Portuondo</t>
  </si>
  <si>
    <t>Henry Sanchez Duconger</t>
  </si>
  <si>
    <t>Pasaje H #12 / A y B Municipal</t>
  </si>
  <si>
    <t>Maria Caridad Ramirez Garbey</t>
  </si>
  <si>
    <t>Calle A #23 / 6 y 7 Agüero</t>
  </si>
  <si>
    <t>Odaysis Oduardo Dias</t>
  </si>
  <si>
    <t>Sta Rosa S/N Uvero. Guama</t>
  </si>
  <si>
    <t>Alejandro Antonio Garcia Del Toro</t>
  </si>
  <si>
    <t>Felix Varela #62 / D y Diego Velazquez. Zamorana</t>
  </si>
  <si>
    <t>Yurleidi Rodríguez Cuadra</t>
  </si>
  <si>
    <t>Edf A-15 Apto 6 Dto José Marti</t>
  </si>
  <si>
    <t>Librada Zapata Benitez</t>
  </si>
  <si>
    <t>Camino Viejo del Cobre s/n  Pinalito Marimón</t>
  </si>
  <si>
    <t>Ernesto   Montoya   Lescay</t>
  </si>
  <si>
    <t>Hogar  de  Anciano Mario Muñoz Monroy</t>
  </si>
  <si>
    <t>Adrian Cabrales Viltres</t>
  </si>
  <si>
    <t>Calle  2da   # 51  %  A y  B Aterrizaje Dos Rios</t>
  </si>
  <si>
    <t>Leonardo Pellicer  Carreño</t>
  </si>
  <si>
    <t>Villuenda # 9  % Marti y Rius Rivera</t>
  </si>
  <si>
    <t>Yarini Salazar Borrero</t>
  </si>
  <si>
    <t xml:space="preserve">C  3  # 25  % B y  Final    Dos Caminos                          </t>
  </si>
  <si>
    <t>Sulma Morales Martínez</t>
  </si>
  <si>
    <t>Desembarco del Granma s/n San Luis</t>
  </si>
  <si>
    <t>Yarileidis Aponte Bell</t>
  </si>
  <si>
    <t>Camilo Cienfuegos  #337 % Cañada y Carretera Pta Gorda Altamira</t>
  </si>
  <si>
    <t>Guillermo Rizo Querts</t>
  </si>
  <si>
    <t xml:space="preserve">Brigadier Marrero #34 % Calvario y Maceo </t>
  </si>
  <si>
    <t xml:space="preserve">Yaser Reve Limonta </t>
  </si>
  <si>
    <t>Antonio Labrada Monzon</t>
  </si>
  <si>
    <t xml:space="preserve">Juan Lopez Silveira </t>
  </si>
  <si>
    <t xml:space="preserve">Irai verdecia Suarez </t>
  </si>
  <si>
    <t>Maria Librada Pouyoux  Quiala</t>
  </si>
  <si>
    <t>C/D #48 % E  y F  Veguita De Galo</t>
  </si>
  <si>
    <t>Maria Caridad Arias Pouyoux</t>
  </si>
  <si>
    <t>Gerardo Alvares Giron</t>
  </si>
  <si>
    <t>Carretera de los Camilitos # 366 Rpto 30 de Noviembre</t>
  </si>
  <si>
    <t>Sara Williams Dinza</t>
  </si>
  <si>
    <t>Yurizander Alvarez Williams</t>
  </si>
  <si>
    <t>René    Meriño    Mustelier</t>
  </si>
  <si>
    <t>Edif. 3 Esc 3 Apto 3 Micro 3 Abel Santa Maria</t>
  </si>
  <si>
    <t>Salvador Corrioso Martínez</t>
  </si>
  <si>
    <t>C/ 2da # 115 e/ Enramada y Aguilera Rpto Sta Barbara</t>
  </si>
  <si>
    <t>Viola Martínez Otero</t>
  </si>
  <si>
    <t>C/ Central km 4 1/2 Altos de Quintero</t>
  </si>
  <si>
    <t>Olga Lidia Rodríguez Hechavarria</t>
  </si>
  <si>
    <t>C/ 13 # 56 e/ Jardines y Nueva Rpto Veguita de Galo</t>
  </si>
  <si>
    <t>Alexander Labrada Andino</t>
  </si>
  <si>
    <t>C/ 1ra  CPA Sabino Pupo Dos Caminos San Luis</t>
  </si>
  <si>
    <t>Marino Francisco Cisneros Luna</t>
  </si>
  <si>
    <t xml:space="preserve">Edif. 101 Esc. C Apto 4 Micro 3 Abel Santa Maria </t>
  </si>
  <si>
    <t>Mariana Ramírez Sosa</t>
  </si>
  <si>
    <t>Finca Vista Alegre El Espejo</t>
  </si>
  <si>
    <t>Alicia González Aguiller</t>
  </si>
  <si>
    <t>Josue País #  331 e/ Raúl Perozo y Romilio Castillo Marimón</t>
  </si>
  <si>
    <t xml:space="preserve">Maria  Aguiller Gutierrez </t>
  </si>
  <si>
    <t>Juan Bautista Ochoa Laforcade</t>
  </si>
  <si>
    <t>Principal # 6 e/ Mariana Grajales y Hatuey La Risueña</t>
  </si>
  <si>
    <t>Jaime Prolong Richard</t>
  </si>
  <si>
    <t>C/ A #  37 e/ 8 Y 9 Palmarito de Cauto</t>
  </si>
  <si>
    <t>Pavel Cueva Prolong</t>
  </si>
  <si>
    <t>Yanicel Coss Dominico</t>
  </si>
  <si>
    <t>C/ Central km  21 Melgarejo</t>
  </si>
  <si>
    <t>José Cordero Pozo</t>
  </si>
  <si>
    <t>José Marti Sur # 6 Altos de la Esperanza Songo</t>
  </si>
  <si>
    <t>Modesto  Morales Paneque</t>
  </si>
  <si>
    <t>Central Oriente s/n Dos Rios</t>
  </si>
  <si>
    <t>Antonio Enrique Garrido  Álvarez</t>
  </si>
  <si>
    <t>Celda # 27 Altos e/ Trocha y San Miguel</t>
  </si>
  <si>
    <t>Claudia Leticia Manzur Arias</t>
  </si>
  <si>
    <t>C/ C # 110 Altos e/ Ave Cespedes y 3ra Rpto: Sueño</t>
  </si>
  <si>
    <t>Eduardo Hechavarria Quesada</t>
  </si>
  <si>
    <t>C/ 17 # 10 e/ Jardines y C/ 9 Rpto Veguita  de Galo</t>
  </si>
  <si>
    <t xml:space="preserve">Luis Edilberto Cano Zuñiga </t>
  </si>
  <si>
    <t>Carret. de  Baconao km  2 El Oasis</t>
  </si>
  <si>
    <t>Oxana Cano Limarenko</t>
  </si>
  <si>
    <t>Eulipio Garcia Neyra</t>
  </si>
  <si>
    <t>Carret. Country Club s/n El Recreo El Caney</t>
  </si>
  <si>
    <t>Olimpia Jimeno González</t>
  </si>
  <si>
    <t>Aris Cala  Trutie</t>
  </si>
  <si>
    <t>Edif. G-26 Apto 2 Distrito José Martí</t>
  </si>
  <si>
    <t>Alfredo   Jimenez  Agirre</t>
  </si>
  <si>
    <t xml:space="preserve">Pizarro # 128 e/ 4y 5 Rpto: Flores                 </t>
  </si>
  <si>
    <t>Osmel Liranza Flores</t>
  </si>
  <si>
    <t>Camino de la Isla # 62 Rpto: Lumumba Contramaestre</t>
  </si>
  <si>
    <t>Roberto  Coello Sarmientos</t>
  </si>
  <si>
    <t>C/ 12 # 22 e/ Alfredo Zayas y Bravo Correoso</t>
  </si>
  <si>
    <t>Ana Rosa Sarmientos Rivera</t>
  </si>
  <si>
    <t xml:space="preserve">Santiago de cuba </t>
  </si>
  <si>
    <t>Alexander Vasquez Cabrera</t>
  </si>
  <si>
    <t>Santa Cilia # 3 Esq. Ave: Yarayo Los Olmos</t>
  </si>
  <si>
    <t>Carlos Lescay Masso</t>
  </si>
  <si>
    <t>C/ 1ra # 106 e/ C y Yarayo Rpto: Santa Rosa</t>
  </si>
  <si>
    <t>Alina Almaguer Mendoza</t>
  </si>
  <si>
    <t>C/ 4ta # 5-A e/ A y Raul Perozo Rpto: Agüero</t>
  </si>
  <si>
    <t>Rafael Silveira Garces</t>
  </si>
  <si>
    <t>Marquety # 9 El Modelo. El Caney</t>
  </si>
  <si>
    <t>Celso Alejandro Sanchez Salomon</t>
  </si>
  <si>
    <t xml:space="preserve">San Agustin # 765 e/ Santa Lucia y Rey Pelayo </t>
  </si>
  <si>
    <t>Belkis Lidia Medina Ortiz</t>
  </si>
  <si>
    <t>C/ 3 # 15 -B altos e/ 18 y 22 Nuevo Vista Alegre</t>
  </si>
  <si>
    <t>Angel Berroa Mosqueda</t>
  </si>
  <si>
    <t>Edif. 26  Apto. 3 Amplacion de Terraza</t>
  </si>
  <si>
    <t>Angel Berroa lemes</t>
  </si>
  <si>
    <t>Idalia Contreras Morell</t>
  </si>
  <si>
    <t>Edif. 34 Apto-5 Ecuatoriano Micro 3 Abel Santamaria</t>
  </si>
  <si>
    <t xml:space="preserve">GRILLO </t>
  </si>
  <si>
    <t>Angela Uraga Perez</t>
  </si>
  <si>
    <t xml:space="preserve">Santa Lucia # 353-B e/ San Felix y Carniceria </t>
  </si>
  <si>
    <t>Gleide Zayas Borrero</t>
  </si>
  <si>
    <t>C/ 2da # 16 e/ Salvador Pascual y Chivaz Oscar Lucero</t>
  </si>
  <si>
    <t>Nuris Lopez Reyes</t>
  </si>
  <si>
    <t xml:space="preserve">C/ Jose A.Saco # 420 e/ Carniceria y Calvario </t>
  </si>
  <si>
    <t>Maria del valle sanchez</t>
  </si>
  <si>
    <t>C/ 4ta de Cabaña Los Reynaldo. La Maya</t>
  </si>
  <si>
    <t>Maritza Fernandez Cervante</t>
  </si>
  <si>
    <t>C/ 20 # 81e/ C y Capitan Cueva. Chicharrone</t>
  </si>
  <si>
    <t>Diosnides Rodriguez Betancourt</t>
  </si>
  <si>
    <t>Federico Rey  s/n Boniato</t>
  </si>
  <si>
    <t>Pedro David  Vega Martinez</t>
  </si>
  <si>
    <t>C/ 4ta  # 6 A Aterrizaje. Dos Rios Palma</t>
  </si>
  <si>
    <t>Paula Reyes Montero</t>
  </si>
  <si>
    <t>C/ 11 # 201 e/10 y 12  8 de Marzo Palma Soriano</t>
  </si>
  <si>
    <t>Yadira Cervante Perez</t>
  </si>
  <si>
    <t>C/ Final de Aterrizaje Palma Soriano</t>
  </si>
  <si>
    <t>Roberto Cuello Sarmiento</t>
  </si>
  <si>
    <t xml:space="preserve">C/ 12 # 262  Santa Barbara </t>
  </si>
  <si>
    <t>Maria  Frometa Ruiz</t>
  </si>
  <si>
    <t>Edificio Forza 8 Apto 23 Migro 9 Distrito Jose Marti</t>
  </si>
  <si>
    <t>Ylsilia Barrero Russo</t>
  </si>
  <si>
    <t xml:space="preserve">Ramon  de la Yagua </t>
  </si>
  <si>
    <t>Cutinio Herrera Padilla</t>
  </si>
  <si>
    <t xml:space="preserve">Quibari # 109 A e/Hatuey  y  Micro. 9 La Risueña </t>
  </si>
  <si>
    <t>Mariela Reyes Guillot</t>
  </si>
  <si>
    <t>C/ 11 # 201 e/10 y 12 Rpto: 8 de Marzo</t>
  </si>
  <si>
    <t>kevin Isacc Castillo</t>
  </si>
  <si>
    <t>Pedrera # 481 e/ Celda y C/ 7 Rpto: Portuondo</t>
  </si>
  <si>
    <t>katia Castillo Zamora</t>
  </si>
  <si>
    <t>Edif. 9 Esc. B Apto. 3 Micro 1-A Abel Santamaría</t>
  </si>
  <si>
    <t>Yuriel Antonio Cordero Perez</t>
  </si>
  <si>
    <t>La Paz s/n El Cobre</t>
  </si>
  <si>
    <t>Jorje Luis Batista Blanco</t>
  </si>
  <si>
    <t>C/ D # 66-A e/ 3ra y 4ta Vista Hermosa</t>
  </si>
  <si>
    <t>Alina Daquin Ruano</t>
  </si>
  <si>
    <t xml:space="preserve">San Bacilio # 130 e/ Padre Pico y Teniente Rey </t>
  </si>
  <si>
    <t>Ariel Alberto Rodriguez Rodriguez</t>
  </si>
  <si>
    <t>Felix Pena  s/n Santa Teresa el Caney</t>
  </si>
  <si>
    <t>Alberto Ramo lemes</t>
  </si>
  <si>
    <t>Carretera del cristo s/n Dos Boca</t>
  </si>
  <si>
    <t>Arquimedes Duvergel  Lescaille</t>
  </si>
  <si>
    <t>El modelo # 22-a el Caney</t>
  </si>
  <si>
    <t>Silvia Elena Nuñes Mena</t>
  </si>
  <si>
    <t>Carnicería # 707 / Santa Lucia y Rey Pelayo</t>
  </si>
  <si>
    <t>Isabel Mena Vallaje</t>
  </si>
  <si>
    <t>Daisy Reyes Viamonte</t>
  </si>
  <si>
    <t xml:space="preserve">Paquito Borrero #256 / 2 de Febrero y Remus </t>
  </si>
  <si>
    <t>Norma Maturel Brosall</t>
  </si>
  <si>
    <t>Carretera central km 21 melgarejo</t>
  </si>
  <si>
    <t>Santiago Orulo Jimenez</t>
  </si>
  <si>
    <t>Carbo Alta #470  San luis</t>
  </si>
  <si>
    <t>Dianne Caro Saobane</t>
  </si>
  <si>
    <t>Martha Ferrea Candeaux</t>
  </si>
  <si>
    <t>Carretera de San Andres s/n el Caney</t>
  </si>
  <si>
    <t>Zuzel Terrero Borges</t>
  </si>
  <si>
    <t>47Biplanta 1 Apto4 La Republica stg</t>
  </si>
  <si>
    <t>Brianna Castillo Del Toro</t>
  </si>
  <si>
    <t>La Molteria s/n Contramaestre</t>
  </si>
  <si>
    <t>Rolando Castillo Bernal</t>
  </si>
  <si>
    <t>Digno Garcia Carrera</t>
  </si>
  <si>
    <t>Calle 11 s/n Frank País Contramaestre</t>
  </si>
  <si>
    <t>Alicia Peña Martinez</t>
  </si>
  <si>
    <t>Calle c # 16 a 1/2 / 3ra y 5 Lumunba Contramaestre</t>
  </si>
  <si>
    <t>Edilio Suarez Argote</t>
  </si>
  <si>
    <t xml:space="preserve">Carlos Roloj #212 /5y6 Flores </t>
  </si>
  <si>
    <t>Rene Suarez  Montesino</t>
  </si>
  <si>
    <t>Yaylin Escalona Tortuosa</t>
  </si>
  <si>
    <t>Carretera de Mar Verde El Espandillo km 10 stg</t>
  </si>
  <si>
    <t>Maria de los Angele Aranda Barriento</t>
  </si>
  <si>
    <t>Alfredo Zaya #401 1/2 / 11 y 12 Santa Barbara</t>
  </si>
  <si>
    <t>Rosa America Borrero Figueredo</t>
  </si>
  <si>
    <t>Carretera de La Mina El Cristo</t>
  </si>
  <si>
    <t>Rosa America Pacheco Borrero</t>
  </si>
  <si>
    <t>J-9 Apto 1Dtto Jose Marti Stg</t>
  </si>
  <si>
    <t>Julia Norma Simon Duany</t>
  </si>
  <si>
    <t>Calle 19 #4  /fyg La Curia Palma</t>
  </si>
  <si>
    <t>Octavio Ramirez Simon</t>
  </si>
  <si>
    <t>Calle 11 # 11 /Fy G La Curia Palma</t>
  </si>
  <si>
    <t>Danis Pelegrino Navarro</t>
  </si>
  <si>
    <t>Martires de Virginia #42 Los Olmo stg</t>
  </si>
  <si>
    <t>Yisilia Navarro Simon</t>
  </si>
  <si>
    <t>Juan Manuel De Cobas Medero</t>
  </si>
  <si>
    <t>Yusmaida Poll Pereira</t>
  </si>
  <si>
    <t>Ramon  de la Yagua stg</t>
  </si>
  <si>
    <t>Maritza Guia Silveira</t>
  </si>
  <si>
    <t>Revolucion s/n Cuabita</t>
  </si>
  <si>
    <t>Migdalia Garban Fontesilla</t>
  </si>
  <si>
    <t xml:space="preserve">Rene Ramos # 43 entre Perez Andrez y Martires Virginia    cuba </t>
  </si>
  <si>
    <t xml:space="preserve">Arelis Martinez Leon </t>
  </si>
  <si>
    <t>GPS edificio-7 aprto-2 micro-9 D. Jose Marti</t>
  </si>
  <si>
    <t>Wilber Martinez Barzaga</t>
  </si>
  <si>
    <t>Calle 10 # 1-A Nito Ortega Contramaestre</t>
  </si>
  <si>
    <t>Miguel Santiago Meriño Martinez</t>
  </si>
  <si>
    <t>Calle 7 # 75 entre 14 y18 Frank Paiz</t>
  </si>
  <si>
    <t>Carlos Murada De Cabo</t>
  </si>
  <si>
    <t>Calle a # 56-B entre 4y 5 Vista hermosa</t>
  </si>
  <si>
    <t>Alejandro A. Ladron de guevara</t>
  </si>
  <si>
    <t>UM.2717 de Palma</t>
  </si>
  <si>
    <t>Idalmis Galban Garcia / Recuperado</t>
  </si>
  <si>
    <t>Fe Coello Palmero / Recuperado</t>
  </si>
  <si>
    <t>Leopoldo del Cueto # 151 altos  Rpto San Pedrito</t>
  </si>
  <si>
    <t>Juana Cristina  Kindelan Ramirez</t>
  </si>
  <si>
    <t>Tahimi Granado Sanchez</t>
  </si>
  <si>
    <t>Olexis Lambert Moya</t>
  </si>
  <si>
    <t>Domingo Ramos Paizan</t>
  </si>
  <si>
    <t>Matias vega #65 / Iglesia y Jardines</t>
  </si>
  <si>
    <t>Barbara  Contreras Bell</t>
  </si>
  <si>
    <t>Luis Alberto Odelin Correr</t>
  </si>
  <si>
    <t>Calle K # 21 Cuabita</t>
  </si>
  <si>
    <t>Humberto Anden Roldan</t>
  </si>
  <si>
    <t>Hogar de Anciano Ocujal del Turquino</t>
  </si>
  <si>
    <t>Aristides Hernandez Hernandez</t>
  </si>
  <si>
    <t>Calle 6 # 3 La Flores Cruce de los baño 3er frente</t>
  </si>
  <si>
    <t>Antonia Rodriguez Zamora</t>
  </si>
  <si>
    <t>Orlando Perez Izaguirre</t>
  </si>
  <si>
    <t>Calle 11 # 9 / 4 y 5 Lumunba Comtramaestre</t>
  </si>
  <si>
    <t>Areli perera chacon</t>
  </si>
  <si>
    <t>Eldri garcia suarez</t>
  </si>
  <si>
    <t xml:space="preserve">Calle 9 # 36 A  Altos/ 4 y 6  Asuncion </t>
  </si>
  <si>
    <t>Jorge Luis Calderin Mayinedo</t>
  </si>
  <si>
    <t>Capitan Cueva # 304 / 18 y 20  Chicharrone</t>
  </si>
  <si>
    <t xml:space="preserve">Elisabeth Rodriguez  Foncesca </t>
  </si>
  <si>
    <t xml:space="preserve">Calle 24 # 56 / 19 y 25 Agüero stg </t>
  </si>
  <si>
    <t>Barbara Gonzalez Delis</t>
  </si>
  <si>
    <t>Carretera de baconao  km 2  1/2 El Oasis</t>
  </si>
  <si>
    <t>Zamira Gonzalez Torres</t>
  </si>
  <si>
    <t>Jose Antonio Saco # 807 Alto / San Miguel y Hernan Corte Cuba</t>
  </si>
  <si>
    <t>Ariel Delfino Guzman</t>
  </si>
  <si>
    <t>Calle  4ta # 340 /G y H La Cuba Palma</t>
  </si>
  <si>
    <t>Yasmin Torres Coca</t>
  </si>
  <si>
    <t>Calle 1ra s/n Nuevo Modelo Caney</t>
  </si>
  <si>
    <t>Juana Maria Napoles Zamora</t>
  </si>
  <si>
    <t>Palma Sorianc</t>
  </si>
  <si>
    <t>Calle 4ta # 340 / G y H La Cuba Palma</t>
  </si>
  <si>
    <t>Yuri Rivera Camacho</t>
  </si>
  <si>
    <t xml:space="preserve">Calle Linea s/n Marialina stg </t>
  </si>
  <si>
    <t>Yurima Rivera Muñoz</t>
  </si>
  <si>
    <t>Pablo Onue Diaz</t>
  </si>
  <si>
    <t>Ramirez #7 1/2 Alto / 9 y k stg</t>
  </si>
  <si>
    <t>Eliuvis Martinez Perez</t>
  </si>
  <si>
    <t>Serafin Barrera Mayet</t>
  </si>
  <si>
    <t>Madre Vieja #130 / Aguilera y Enrramada Santa Barbara</t>
  </si>
  <si>
    <t>Angel Oscar Ramirez Cedeño</t>
  </si>
  <si>
    <t>Calle Hija de Maria #108 Boniato stg</t>
  </si>
  <si>
    <t>Rosa Hilda Duany Malen</t>
  </si>
  <si>
    <t>Calle 5ta # 10  Alto / Paseo Marti y 2 Sorribe</t>
  </si>
  <si>
    <t>Martha Maria Daudinot Martinez</t>
  </si>
  <si>
    <t>Calle 2da # 7 Finca Melo Caney</t>
  </si>
  <si>
    <t>Mariela Fernandez Ruano</t>
  </si>
  <si>
    <t>Yleana Ruano Muñoz</t>
  </si>
  <si>
    <t>Jose Armando Ulloa Villa</t>
  </si>
  <si>
    <t>Mejorana #14 / Princesa y Sata Rosa stg</t>
  </si>
  <si>
    <t>Raul Pila Verane</t>
  </si>
  <si>
    <t>Calle Nueva  # 2 La Risueña stg</t>
  </si>
  <si>
    <t>Islanda Luna Lamotte</t>
  </si>
  <si>
    <t>Caserio La labilla Songo La Maya</t>
  </si>
  <si>
    <t>Edgar Rivera Leliebre</t>
  </si>
  <si>
    <t>Callejon de Gorga s/n Finca Santa Teresa Caney</t>
  </si>
  <si>
    <t>Francisca Gomez Matas</t>
  </si>
  <si>
    <t>Camino Viejo del Cobre  km 2 1/2 Los Guao Marimon</t>
  </si>
  <si>
    <t>Julio Areas Mendoza</t>
  </si>
  <si>
    <t>Calle Fuente  de Bacardi  # 17 Alto/Columbe y Hatuey stg</t>
  </si>
  <si>
    <t>Alejandra Ramon Rivero</t>
  </si>
  <si>
    <t>Edf B-2 Apto 5 Dtto Jose Marti</t>
  </si>
  <si>
    <t>Hermide Dominguez Napoles</t>
  </si>
  <si>
    <t>Santa Ursula # 18 / 1ra de Villaron y San Martin stg</t>
  </si>
  <si>
    <t>Leidis Mercede Ferran Rodriguez</t>
  </si>
  <si>
    <t>Siboney km 7 1/2  Icaco</t>
  </si>
  <si>
    <t>Jose Antonio Hechavarria Sanchez</t>
  </si>
  <si>
    <t>El Estribo  #2 Songo La Maya</t>
  </si>
  <si>
    <t>Rosalia Garcia Perez</t>
  </si>
  <si>
    <t xml:space="preserve">Carretera de Baconao km 1 1/1 La Caridad </t>
  </si>
  <si>
    <t>Carlos Alberto Rodriguez Sollet</t>
  </si>
  <si>
    <t>Calle11 # 23 / 4 y 14  Rpto Luis Dannes stg</t>
  </si>
  <si>
    <t xml:space="preserve">Manuel La O Ricasin </t>
  </si>
  <si>
    <t>Hogar de Anciano  Yarayabo Palma</t>
  </si>
  <si>
    <t>Barbaro Cabrale Mojena</t>
  </si>
  <si>
    <t>13 Sur # 1859 /Calle Oeste y Calle 7 Guantanamo</t>
  </si>
  <si>
    <t>Felipe Emilio Calcon Ordoñes</t>
  </si>
  <si>
    <t xml:space="preserve">San Gerónimo #114 / Cendero y Gallo </t>
  </si>
  <si>
    <t>Victor Manuel Aguar</t>
  </si>
  <si>
    <t>Calle 12 # 166 Mariana de la torre</t>
  </si>
  <si>
    <t>Josefa Castelanos Urgelles</t>
  </si>
  <si>
    <t>Ave.Patria #381 / Sta Silia y G Los Olmos</t>
  </si>
  <si>
    <t>Nersamildo Lopez Garcia</t>
  </si>
  <si>
    <t>Los Maceo # 761/ Barnada y San Agustín</t>
  </si>
  <si>
    <t>Yaidel Torres Sardiña</t>
  </si>
  <si>
    <t>Calle D  # 3 / 1ra y Final Nito Ortega</t>
  </si>
  <si>
    <t>Yudit Sardiña Sardiña</t>
  </si>
  <si>
    <t>Frank Ernesto Rodriguez Maceo</t>
  </si>
  <si>
    <t>Nicolas Silvio Despaigne Casere</t>
  </si>
  <si>
    <t>La Sucursal s/n Dos Palmas</t>
  </si>
  <si>
    <t>Adonis De la Rosa Hernandez</t>
  </si>
  <si>
    <t xml:space="preserve">Iselis Borrero Rosa </t>
  </si>
  <si>
    <t xml:space="preserve">María Chacón Infante </t>
  </si>
  <si>
    <t xml:space="preserve">Carretera de Punta Gorda # 117 / Manuel Zamora y Varadero Rpto. Altamira </t>
  </si>
  <si>
    <t xml:space="preserve"> Eduardo Matamoro Steves</t>
  </si>
  <si>
    <t>Calle c #115 / 3ra y 4ta sueño</t>
  </si>
  <si>
    <t>Santiago Ferrin Alemañe</t>
  </si>
  <si>
    <t>Calle k # 77 / 3 y 9 Chicharrones</t>
  </si>
  <si>
    <t>Juaquin Castellano Castillo</t>
  </si>
  <si>
    <r>
      <t xml:space="preserve">San andres </t>
    </r>
    <r>
      <rPr>
        <i/>
        <sz val="14"/>
        <rFont val="Arial"/>
        <family val="2"/>
      </rPr>
      <t># 3-b el Caney</t>
    </r>
  </si>
  <si>
    <r>
      <t xml:space="preserve">Calle Iglesia </t>
    </r>
    <r>
      <rPr>
        <i/>
        <sz val="14"/>
        <rFont val="Arial"/>
        <family val="2"/>
      </rPr>
      <t>#107 / 9 y 11 Jimenez</t>
    </r>
  </si>
  <si>
    <t>Romarico Zamora Blanco</t>
  </si>
  <si>
    <t>Calle 3ra # 1-b / Federico Rey y Prolongacion de cardona cuabita</t>
  </si>
  <si>
    <t>Mario Artimes Revin</t>
  </si>
  <si>
    <t xml:space="preserve">Trocha # 13 / el mar y independencia </t>
  </si>
  <si>
    <t>Edita Monier Balanque</t>
  </si>
  <si>
    <t>Calle 1ra # 47 / cuabita y carretera central jimenez</t>
  </si>
  <si>
    <t xml:space="preserve">Alberto Hernandez Hechavarria </t>
  </si>
  <si>
    <t>C/ 3ra # 266 int e/ D y E Sueño</t>
  </si>
  <si>
    <t>Francisco Javier Ivar Vinent</t>
  </si>
  <si>
    <t xml:space="preserve">C/ 2 # 15 Los Reynaldo </t>
  </si>
  <si>
    <t>Fernando Lopez Bustamante</t>
  </si>
  <si>
    <t xml:space="preserve">Carret. Mar Verde 4 1/2 Polipalo </t>
  </si>
  <si>
    <t>Virginia Matamoro Soa</t>
  </si>
  <si>
    <t>Hogar de Ancino Palmarito</t>
  </si>
  <si>
    <t>Mayda Blatereau Sala</t>
  </si>
  <si>
    <t>Carret. El Caney # 36 / 1ra y 3ra</t>
  </si>
  <si>
    <t>Maria Caridad Silva Creach</t>
  </si>
  <si>
    <t>C/ 5ta # 52 Esq. C/ 8 Cuabitas</t>
  </si>
  <si>
    <t>Elsa Acosta Hidalgo</t>
  </si>
  <si>
    <t xml:space="preserve">Bucuy de Almeida San Luis </t>
  </si>
  <si>
    <t>Maria Caridad Vicente Vaillant</t>
  </si>
  <si>
    <t xml:space="preserve">C/ A # 24-B Esq. C/ 17 Veguita de Galo </t>
  </si>
  <si>
    <t>Beatriz Diaz Isaac</t>
  </si>
  <si>
    <t>Carret. de Siboney km 14 EL Refugio</t>
  </si>
  <si>
    <t>Maria Esther Gallo Berroa</t>
  </si>
  <si>
    <t>C/ D # 11 e/ Heredia y 1ra de Portuondo</t>
  </si>
  <si>
    <t>Martha Luisa Rodriguez Barthelemy</t>
  </si>
  <si>
    <t>C/ 3ra # 654 alto e/ L y M Rpto: Fomento</t>
  </si>
  <si>
    <t>Antonio Caballero Rodriguez</t>
  </si>
  <si>
    <t>San Carlos # 162  e/ Corona y Padre Pico</t>
  </si>
  <si>
    <t xml:space="preserve">Sergio  Agustin Nuviola Infante </t>
  </si>
  <si>
    <t>Aserradero s/n Barrio Quivican Abajo Guama</t>
  </si>
  <si>
    <t>Aristide Caldelin Alvarez</t>
  </si>
  <si>
    <t xml:space="preserve">Majaguago  San Luis </t>
  </si>
  <si>
    <t>Andre Maximo Lago Batista</t>
  </si>
  <si>
    <t>C/ 18 # 101 e/ 19 y 21 Palma</t>
  </si>
  <si>
    <t>Santiago Carvajal Borrero</t>
  </si>
  <si>
    <t>C/ 2da # 10 e/ Renato Guitar y J Dos Rios Palma</t>
  </si>
  <si>
    <t>Marisela Limonta Silveira</t>
  </si>
  <si>
    <t xml:space="preserve">La Libertad # 125 Alto Songo </t>
  </si>
  <si>
    <t>Maicret Tabares Anglada</t>
  </si>
  <si>
    <t xml:space="preserve">Patricio Lumumba # 304 e/ 2 y 4 Santa Rosa </t>
  </si>
  <si>
    <t>Saima Areas Labrada</t>
  </si>
  <si>
    <t xml:space="preserve">EL Parana s/n Palma </t>
  </si>
  <si>
    <t>Arcenio Perez Blas</t>
  </si>
  <si>
    <t>San luis</t>
  </si>
  <si>
    <t>Barrio  Vivero Km 1 Dos Camino San Luis</t>
  </si>
  <si>
    <t>Iraida Colon Musteriel</t>
  </si>
  <si>
    <t>C/ 3 # 1 e/ 18 y 22 Nuevo Vista Alegre</t>
  </si>
  <si>
    <t>Isabel Martinez Pozo</t>
  </si>
  <si>
    <t>Edif. T48  Apto 4 Migro 8 Distrito Jose Marti</t>
  </si>
  <si>
    <t>Ismerio  Suarez Miranda</t>
  </si>
  <si>
    <t xml:space="preserve">C/ 3ra # 502 e/ I e J Sueño </t>
  </si>
  <si>
    <t xml:space="preserve">Jovito # 11 e/ Maceo y Trinidad </t>
  </si>
  <si>
    <t>Gerardo Castillo Guerra</t>
  </si>
  <si>
    <t>Hogar de Anciano del Turquino</t>
  </si>
  <si>
    <t>Marlene Cabrera Leyva</t>
  </si>
  <si>
    <t>Santa Cilia # 3 e/ Ave: Yarayo y Mariana Grajales Los Olmos</t>
  </si>
  <si>
    <t>Norka Lopez Castillo</t>
  </si>
  <si>
    <t>Ave: Buenos Aires Edif-14 Apto-5 e/ B y 14 Rajayoga</t>
  </si>
  <si>
    <t>Dora Bonne Quindelan</t>
  </si>
  <si>
    <t xml:space="preserve">Edif-G-10 Apto 4 Distrito Jose Marti </t>
  </si>
  <si>
    <t>Ramon Estrada Morales</t>
  </si>
  <si>
    <t>Calle 8 # 31 e/ 1ra y 2da Rprto Fomento</t>
  </si>
  <si>
    <t>Pedro Gutierre Jimenez</t>
  </si>
  <si>
    <t>Carret. El Cristo s/n San Vicente</t>
  </si>
  <si>
    <t>Xiomara Rodriguez Laugar</t>
  </si>
  <si>
    <t>C/ 8 # 18 e/ A y B Rpto: Municipal</t>
  </si>
  <si>
    <t>Raul Herrera Gonzalez</t>
  </si>
  <si>
    <t>C/ 14 Edif-3 Apto-6 e/ 15 y 17 Versalle</t>
  </si>
  <si>
    <t xml:space="preserve">Migdalio M. Vaillant Bomero </t>
  </si>
  <si>
    <t xml:space="preserve"> C/ I # 6 e/ C y G Rpto .Jose Menendes Chile</t>
  </si>
  <si>
    <t>Buena Ventura Mayeta Loses</t>
  </si>
  <si>
    <t>Pedro Ivonet s/n La Maya</t>
  </si>
  <si>
    <t>Geobanis Martinez  Tabares</t>
  </si>
  <si>
    <t>C/ 4ta  # 107 e/ Pizzarro y Julio Sanguili Flores</t>
  </si>
  <si>
    <t>Onesima Musteriel Moya</t>
  </si>
  <si>
    <t>Loma Blanca s/n Mayari Arriba</t>
  </si>
  <si>
    <t>Pedro Cordero Gonzalez</t>
  </si>
  <si>
    <t>Corona # 5 e/ 1ro de Mayo y 17 Palma</t>
  </si>
  <si>
    <t>Wilfredo Antonio Deles</t>
  </si>
  <si>
    <t>Carret. del Pilar # 10 1/2 Fabrica de Fosforo</t>
  </si>
  <si>
    <t>Noduardo Ramos Cutiño</t>
  </si>
  <si>
    <t>C/ B #14 /1ra y 3ra La Curia</t>
  </si>
  <si>
    <t>Daillonis Benite Verdecia</t>
  </si>
  <si>
    <t>C/ 11 # 49 -A Rpto  Flores</t>
  </si>
  <si>
    <t>Martha Ursinia Fronteris Quintero</t>
  </si>
  <si>
    <t>C/ B # 69 1/2  e/ A y Mille Agüero</t>
  </si>
  <si>
    <t>Yojandris Giron Sarmiento</t>
  </si>
  <si>
    <t>Julio Sanguili # 453 e/ 10 y 11 Flores</t>
  </si>
  <si>
    <t>Anibal Rober Ruber</t>
  </si>
  <si>
    <t>U-14 Yerva de Guinea</t>
  </si>
  <si>
    <t>Migdalia Yores Aguilera</t>
  </si>
  <si>
    <t>C/ 8 # 113 / 3ra y 5 Dessy</t>
  </si>
  <si>
    <t xml:space="preserve">Hilda Rosa Pereira </t>
  </si>
  <si>
    <t>C/ 12 Edif. 11 Apto. 6 e/17 y Bueno  Aire Rajayoga</t>
  </si>
  <si>
    <t>Ela Osle Monte</t>
  </si>
  <si>
    <t>Mar Verde 7 1/2  La Fortaresa # 9</t>
  </si>
  <si>
    <t>Alberto Gomez Ramirez</t>
  </si>
  <si>
    <t>Cardona # 3 Cuabita</t>
  </si>
  <si>
    <t>Fredis Vistel Magaña</t>
  </si>
  <si>
    <t>Calle Cespede # 5 -E Dos Camino San Luis</t>
  </si>
  <si>
    <t>Esteban Blanco Kindelan</t>
  </si>
  <si>
    <t>Mina de Ponupo s/n La Maya</t>
  </si>
  <si>
    <t>Reinerio Cervante Caballero</t>
  </si>
  <si>
    <t>C/ De Punta Gorda # 626 e/ 1ra y 2da  Venceremos</t>
  </si>
  <si>
    <t>Gilberto Cervante Caballero</t>
  </si>
  <si>
    <t>C/1ra  # 271e/ G y H  La Cuba Palma</t>
  </si>
  <si>
    <t>Aide Yamisleidi Marti Reyes</t>
  </si>
  <si>
    <t>C/ 6ta Edf. A -29 Apto. 3 Esc. 2 Nito Ortega Palma</t>
  </si>
  <si>
    <t>Idael Echavarria Marti</t>
  </si>
  <si>
    <t>C/ 6ta Edif. A -2 Apto. 3 Esc. 2 Nito Ortega Palma</t>
  </si>
  <si>
    <t>Eugenio Augusto Garcia</t>
  </si>
  <si>
    <t>Hogar de  Anciano  America Labadi</t>
  </si>
  <si>
    <t>Mariano Bicet Calderon</t>
  </si>
  <si>
    <t>Pasaje 10 Municipal</t>
  </si>
  <si>
    <t>Ernesto Reguilfredo Medina</t>
  </si>
  <si>
    <t>Hogar de Anciano America Labadi</t>
  </si>
  <si>
    <t>Manuel de Jesu Aria Sanchez</t>
  </si>
  <si>
    <t>No  Coopera y no tiene carnet</t>
  </si>
  <si>
    <t>Julia Ramos Suarez</t>
  </si>
  <si>
    <t>Avenida Jose Marti # 94 Alto Songo</t>
  </si>
  <si>
    <t>Gumersindo Rodriguez Rodriguez</t>
  </si>
  <si>
    <t xml:space="preserve">Carretera  Siboney km 13 San Rafael </t>
  </si>
  <si>
    <t>Jose Esteril  Reyes</t>
  </si>
  <si>
    <t xml:space="preserve">Carretera de la Refineria  km 4 </t>
  </si>
  <si>
    <t>MUY GRAVE</t>
  </si>
  <si>
    <t>GRAVE</t>
  </si>
  <si>
    <t>10</t>
  </si>
  <si>
    <t>Eladio Balle Deliz</t>
  </si>
  <si>
    <t>Reynaldo Deliz Leblanch</t>
  </si>
  <si>
    <t>Hogar de Anciano Mario Muñoz</t>
  </si>
  <si>
    <t>Alberto Fernandez Castellano</t>
  </si>
  <si>
    <t>Hogar de Anciano Yarayabo</t>
  </si>
  <si>
    <t>Pedro Riviaux Maceo</t>
  </si>
  <si>
    <t xml:space="preserve">Calle Central # 80  Yerba deGuinea </t>
  </si>
  <si>
    <t>11</t>
  </si>
  <si>
    <t>ajuste</t>
  </si>
  <si>
    <t>cerró</t>
  </si>
  <si>
    <t>cambia de viajero a contacto y de contacto a sospechoso</t>
  </si>
  <si>
    <t>12</t>
  </si>
  <si>
    <t>Angelina  Carrion Magaña</t>
  </si>
  <si>
    <t>Edf b-1 Apto 2 Los Pino Palma</t>
  </si>
  <si>
    <t>Sudaily Puente Figueredo</t>
  </si>
  <si>
    <t>Independecia # 38 e/ Cardona y Maceo Cuabitas</t>
  </si>
  <si>
    <t>Jorje Emilio Correoso Basan</t>
  </si>
  <si>
    <t>Carret. Central km 17 El Pajuil El Cobre</t>
  </si>
  <si>
    <t>Dalgis Puente Arraste</t>
  </si>
  <si>
    <t>Edif. T-23 Apto 2 Micro 8 Distrito Jose Marti</t>
  </si>
  <si>
    <t>Ricardo Salazar Linares</t>
  </si>
  <si>
    <t>C/ 1ra # 151 e/ 6 y 8 Sorribe</t>
  </si>
  <si>
    <t>Maivis Cabrera Hernandez</t>
  </si>
  <si>
    <t>Calvario # 121 e/ Santa Rita y Rey Pelayo</t>
  </si>
  <si>
    <t>Cira Virgen Gutierrez Ramos</t>
  </si>
  <si>
    <t>C/ 17 # 12-A e/ 2 y 4 Lumumba Contramaestre</t>
  </si>
  <si>
    <t>Rafael Mesa Torres</t>
  </si>
  <si>
    <t>Edif. R-111 Apto-8 Micro-7 Distrito Jose Marti</t>
  </si>
  <si>
    <t>Iliana Beltran Viel</t>
  </si>
  <si>
    <t>Edif. U-338 Apto-9 Micro-9 Distrito Jose Marti</t>
  </si>
  <si>
    <t>Juana Ardenia Montejo paronet</t>
  </si>
  <si>
    <t>15</t>
  </si>
  <si>
    <t>Yarisleixis Venzant Torres</t>
  </si>
  <si>
    <t>Calle 3ra # 98 / 1ra y 2da  Van Van</t>
  </si>
  <si>
    <t xml:space="preserve">Sospecha de Covid </t>
  </si>
  <si>
    <t>Sixta Rodriguez Matos</t>
  </si>
  <si>
    <t>Edf  29 Esc A Apto 7 Migro 3 Abel Santa Maria</t>
  </si>
  <si>
    <t>Carmen Vilmaris Blanco Cabrera</t>
  </si>
  <si>
    <t>Edf 29 Esc a Apto 10 Migro 3 Abel Santa Maria</t>
  </si>
  <si>
    <t>Pedro E Salazar Rodriguez</t>
  </si>
  <si>
    <t>Edif-90 aprto-6 esc-c micro-3 Abel Sta Maria</t>
  </si>
  <si>
    <t>Yunior Gonzalez Infante</t>
  </si>
  <si>
    <t>Poblado File s/n Barrio Puerto Rico 3er Frente</t>
  </si>
  <si>
    <t>Maria  Julia Arias Batista</t>
  </si>
  <si>
    <t xml:space="preserve">Calle 21 # 68 / Wilian Cobas y Moncada </t>
  </si>
  <si>
    <t>Maria Caridad Cespedez Rodriguez</t>
  </si>
  <si>
    <t>Ave Acaci # 46 / M.Virginia y P. Andrez</t>
  </si>
  <si>
    <t>Irma Borrilla Magaña</t>
  </si>
  <si>
    <t>C/  Lajas # 309 / 18 y final Rpt 8 de marzo</t>
  </si>
  <si>
    <t>Edilberto Brooks Bancourt</t>
  </si>
  <si>
    <t>Victoria D. Reyes Lugones</t>
  </si>
  <si>
    <t>Edif. U-313 Apto-3 Micro-9 Distrito Jose Marti</t>
  </si>
  <si>
    <t>Alicia Gonzalez Mestre</t>
  </si>
  <si>
    <t>C/ 3ra # 71 Rpto: Van Van</t>
  </si>
  <si>
    <t>Jorge Osmari Leyva Calderin</t>
  </si>
  <si>
    <t>C/ 6 # 170 e/ Aguilera y Fernandez Marcane Rpto: Santa Barbara</t>
  </si>
  <si>
    <t>Rafael Jerez Santos</t>
  </si>
  <si>
    <t>Barrio La Luz s/n San Luis</t>
  </si>
  <si>
    <t>Elieser Manzano Milanez</t>
  </si>
  <si>
    <t>Raul Perozo # 289 altos Marimon</t>
  </si>
  <si>
    <t>Yray Fernandez Sablon</t>
  </si>
  <si>
    <t>Armando Mestre s/n Pueblo Nuevo</t>
  </si>
  <si>
    <t>Ehandlys Montoya Bueno</t>
  </si>
  <si>
    <t>Bloque-11 aprto-17 Plan Novoa Rpto Marimon</t>
  </si>
  <si>
    <t>CERRO</t>
  </si>
  <si>
    <t>Yuritza Brito Castro</t>
  </si>
  <si>
    <t>Alexis Lago Benitez</t>
  </si>
  <si>
    <t>Callamo # 43 e/ Nueva y Corona Palma</t>
  </si>
  <si>
    <t>Alfredo Carrion Marquez</t>
  </si>
  <si>
    <t xml:space="preserve">13 de Marzo # 69 e/ Remus y Donato Marmol Palma </t>
  </si>
  <si>
    <t>Rene Ramon Ramirez Ceballo</t>
  </si>
  <si>
    <t>Callejon del Ganado # 66-A San Antonio Camaguey</t>
  </si>
  <si>
    <t>Eliecer Rodriguez Torres</t>
  </si>
  <si>
    <t>La Palma # 5 Mella</t>
  </si>
  <si>
    <t xml:space="preserve">Vilmar Sosa Fonseca </t>
  </si>
  <si>
    <t>C/ 26 # 154 e/ 9 y 11 Nuevo Vista Alegre</t>
  </si>
  <si>
    <t>Oditza Bosque Venabides</t>
  </si>
  <si>
    <t>Vilmar Sosa Fonseca</t>
  </si>
  <si>
    <t>Yanet Avila Viel</t>
  </si>
  <si>
    <t>Marilin Peña Orduñez</t>
  </si>
  <si>
    <t>JUNIO</t>
  </si>
  <si>
    <t xml:space="preserve">José Angel Labrada Castillo </t>
  </si>
  <si>
    <t xml:space="preserve">Contramaestre  </t>
  </si>
  <si>
    <t>Rusia</t>
  </si>
  <si>
    <t>David Marcheco Ochoa</t>
  </si>
  <si>
    <t>Luis Angel Mas Zaya</t>
  </si>
  <si>
    <t>Ana Mirtha Lopez Barroso</t>
  </si>
  <si>
    <t>Arianne Manzane Aguilera</t>
  </si>
  <si>
    <t>Roberto Preval Gracial</t>
  </si>
  <si>
    <t>Erasto Olimpo de la Torres Garcia</t>
  </si>
  <si>
    <t>Manuel Garcia Guerra</t>
  </si>
  <si>
    <t>Antonio Lardue Despaigne</t>
  </si>
  <si>
    <t>Almeranto Torreblanca Hechavarria</t>
  </si>
  <si>
    <t>Daniel Martinez Rodriguez</t>
  </si>
  <si>
    <t>Ana Hilda Soto Rojas</t>
  </si>
  <si>
    <t>Alver Antonio Zamora Junquera</t>
  </si>
  <si>
    <t>Melanie Marian López Sainet</t>
  </si>
  <si>
    <t>Alexander Matos Cantillo</t>
  </si>
  <si>
    <t>Camilo Feria Hechavarria</t>
  </si>
  <si>
    <t>Milagros Martinez Tosales</t>
  </si>
  <si>
    <t>Delia Gonzales Coello</t>
  </si>
  <si>
    <t>Juaquin Medina Napoles</t>
  </si>
  <si>
    <t>Arjines Blanco Pupo</t>
  </si>
  <si>
    <t>Segundo Frente</t>
  </si>
  <si>
    <t>Magda Rodriguez Gonzalez</t>
  </si>
  <si>
    <t>Yulaisi Gonzalez Guides</t>
  </si>
  <si>
    <t>Gretel de La Caridad Rodriguez Rosales</t>
  </si>
  <si>
    <t>Contacto de un sospechoso procedente de La Habana</t>
  </si>
  <si>
    <t xml:space="preserve">Jorge Gónzalez Garcia </t>
  </si>
  <si>
    <t xml:space="preserve">Alexander Antonio Cordova Garrido </t>
  </si>
  <si>
    <t>Pedro Cedeño Nuñez</t>
  </si>
  <si>
    <t>la Habana</t>
  </si>
  <si>
    <t>CRITICO</t>
  </si>
  <si>
    <t>Mariano Hechavarria Castellano</t>
  </si>
  <si>
    <t>JULIO</t>
  </si>
  <si>
    <t>INFANTIL NORTE</t>
  </si>
  <si>
    <t>Norge Matos Matos</t>
  </si>
  <si>
    <t>Silvia López Sarmiento</t>
  </si>
  <si>
    <t>Angela Rosa Amad Descals</t>
  </si>
  <si>
    <t>Dagoberto Marron Guerra</t>
  </si>
  <si>
    <t>Ada Antonia Heredia Ducas</t>
  </si>
  <si>
    <t>Libia Duran Abad</t>
  </si>
  <si>
    <t>Reynaldo Blanco Licea</t>
  </si>
  <si>
    <t>Irina Gés Dunet</t>
  </si>
  <si>
    <t>Rafael Yauricel Mollce Gés</t>
  </si>
  <si>
    <t>Yanari Galan Ramos</t>
  </si>
  <si>
    <t>Lina Sánchez Miguel</t>
  </si>
  <si>
    <t>Imirsi Ricardo Viltre</t>
  </si>
  <si>
    <t>Rafael Benancio Anaya Rosabal</t>
  </si>
  <si>
    <t xml:space="preserve">Niurka Arbelo Licea </t>
  </si>
  <si>
    <t>Madelis Antomachin Despaigne</t>
  </si>
  <si>
    <t>Alfredo Rodriguez Despaigne</t>
  </si>
  <si>
    <t>Yodelis Betancourt Sánchez</t>
  </si>
  <si>
    <t>Zoe Maritza Velat Hernández</t>
  </si>
  <si>
    <t>Yailin Fuente Taquechel</t>
  </si>
  <si>
    <t>Guzman Gonzáles González</t>
  </si>
  <si>
    <t>Oscar Yohsons Correoso</t>
  </si>
  <si>
    <t>Magdalena Quintana Fonseca</t>
  </si>
  <si>
    <t>Mercedes Martinez Santiesteban</t>
  </si>
  <si>
    <t>Alfredo Tamayo Prade</t>
  </si>
  <si>
    <t>Iris Gramatg Fernandez</t>
  </si>
  <si>
    <t>Roberto Suárez Vázquez</t>
  </si>
  <si>
    <t>Ricardo Leyva Torres</t>
  </si>
  <si>
    <t>Eida Zalazar Calzado</t>
  </si>
  <si>
    <t>Maida Pérez Castellanos</t>
  </si>
  <si>
    <t>Armando Pérez Guilarte</t>
  </si>
  <si>
    <t>Zeida Omar Robert</t>
  </si>
  <si>
    <t>Maira González Tamayo</t>
  </si>
  <si>
    <t>Barbara González Tamayo</t>
  </si>
  <si>
    <t>Enmanuel Torres Suárez</t>
  </si>
  <si>
    <t>Gerardo Prieto Cascaret</t>
  </si>
  <si>
    <t>Elizabeth Vicet Ati</t>
  </si>
  <si>
    <t>Marbelis Hierrezuelo Ferrer</t>
  </si>
  <si>
    <t>VIAJEROS</t>
  </si>
  <si>
    <t>Yumila Rodriguez Cordie</t>
  </si>
  <si>
    <t>Melba Rita Morales Nuñez</t>
  </si>
  <si>
    <t>Hospital D.Ambrosio Grillo</t>
  </si>
  <si>
    <t>Magalis Borrero Matos</t>
  </si>
  <si>
    <t xml:space="preserve">Cuba </t>
  </si>
  <si>
    <t xml:space="preserve">C/ 1era #28 Aterrizaje .Dos Rios </t>
  </si>
  <si>
    <t xml:space="preserve">Maria Zenaida Lopez Hechavarria </t>
  </si>
  <si>
    <t xml:space="preserve">Edf 97 Apto 4 M -3 Abel Santamaria </t>
  </si>
  <si>
    <t>Yulaisi Gonzalez Wilians</t>
  </si>
  <si>
    <t>Rene Ramos Latourt # 113 1/2 e/ Santa Cilia y M. Virginius Los Olmos</t>
  </si>
  <si>
    <t>Carlos E. Anaya Ricardo</t>
  </si>
  <si>
    <t>Edif. A-2 Apto. 10 La Cuba</t>
  </si>
  <si>
    <t>Milagros Martinez Gonzalez</t>
  </si>
  <si>
    <t>C/ 8 # 61 e/ 17 y 19 La Cuba</t>
  </si>
  <si>
    <t>Elba Rosa Batista Guillen</t>
  </si>
  <si>
    <t>Melilla s/n Palma</t>
  </si>
  <si>
    <t>Iveth Rizo Naranjo</t>
  </si>
  <si>
    <t>C/ F Km 20 Rpto. 13 de Marzo</t>
  </si>
  <si>
    <t>GRILLO COVID-19</t>
  </si>
  <si>
    <t>GRILLO NO COVID-19</t>
  </si>
  <si>
    <t>INFANTIL SUR  NO COVID-19</t>
  </si>
  <si>
    <t>Roberlandi Rodríguez Garces</t>
  </si>
  <si>
    <t>Cruce de Anacaguita Baire</t>
  </si>
  <si>
    <t>Lazaro Ortiz Mustelier</t>
  </si>
  <si>
    <t xml:space="preserve">Rene Ramos Latourt  # 8  Mayari Arriba II  Frente </t>
  </si>
  <si>
    <t>Pedro Luis Silva Ortiz</t>
  </si>
  <si>
    <t xml:space="preserve">Magda Rodríguez González </t>
  </si>
  <si>
    <t>Pedrera # 354 / 2 y 3 Portuondo</t>
  </si>
  <si>
    <t>Julian Serrano Plana</t>
  </si>
  <si>
    <t>El Manguito Songo la Maya</t>
  </si>
  <si>
    <t>4a</t>
  </si>
  <si>
    <t>Joel Rodriguez Ortiz</t>
  </si>
  <si>
    <t>Colonia Manzanillera # 16 Dos Caminos de San Luis</t>
  </si>
  <si>
    <t>Rafael Novoa Hart</t>
  </si>
  <si>
    <t xml:space="preserve">Patricio Lubumba # 380 / Ave. Los Pinos y La Ceiba </t>
  </si>
  <si>
    <t>Arianna Rubio Abreu</t>
  </si>
  <si>
    <t>El Resplandor s/n Marimón</t>
  </si>
  <si>
    <t>Migdalia Montoya Torres</t>
  </si>
  <si>
    <t>Biplanta # 37 Apto. 1 Nuevo Santiago</t>
  </si>
  <si>
    <t>Nancy Asansa Tamayo</t>
  </si>
  <si>
    <t>C/ 4 # 12 bajo e/ 3 y Gasometro</t>
  </si>
  <si>
    <t>Pedro Raul Lamar Figueredo</t>
  </si>
  <si>
    <t>Josue Pais # 235 Rpto Sta Elena</t>
  </si>
  <si>
    <t>Diamela Texidor Veranes</t>
  </si>
  <si>
    <t xml:space="preserve">Calle 19 # 1 % Marti y Julian Cobas </t>
  </si>
  <si>
    <t>Evarista Delis Garcia</t>
  </si>
  <si>
    <t>Calle C # 57 % 4ta y 6ta  Rpt. Municipal</t>
  </si>
  <si>
    <t>Ruben Dario Vazguez Almenares</t>
  </si>
  <si>
    <t>Wilberto Hernandez Portales</t>
  </si>
  <si>
    <t>Eloisa Alcantara Mendoza</t>
  </si>
  <si>
    <t>C/ 5ta # 45 e/ C y D Guama</t>
  </si>
  <si>
    <t>Callejon Mariana Grajales # 12  Los  Olmos</t>
  </si>
  <si>
    <t>C/H # 15 Jesús Menéndez Chile  San Luis</t>
  </si>
  <si>
    <t>Walfrido Balbuena Perez</t>
  </si>
  <si>
    <t>C/ A # 172 e/ 4ta y 5ta Marimon</t>
  </si>
  <si>
    <t>Marcela Charon Garzon</t>
  </si>
  <si>
    <t>C/ 12 # 1512 e/ 18 y 22 Nuevo Vista Alegre</t>
  </si>
  <si>
    <t>Yoandra Maso Fabre</t>
  </si>
  <si>
    <t>Ave: 9 # 403 e/ 4 y 6 Los Nuevos Pinos</t>
  </si>
  <si>
    <t>Esneidis Verdecia Portuondo</t>
  </si>
  <si>
    <t xml:space="preserve">Carret. Cementerio # 1 e/ A y B </t>
  </si>
  <si>
    <t>Aliandris Guilarte Bonot</t>
  </si>
  <si>
    <t xml:space="preserve">Aeropuerto # 1 Mayari </t>
  </si>
  <si>
    <t>Edito Nuñez Alcibiades</t>
  </si>
  <si>
    <t>Acopio # 46 La Prueba</t>
  </si>
  <si>
    <t>Dora Charadan Garzon</t>
  </si>
  <si>
    <t>Prolongacion Ave: Mariposa # 42 Marimon</t>
  </si>
  <si>
    <t xml:space="preserve">Enel Flores Ramírez </t>
  </si>
  <si>
    <t>C/C final s/n Blanquizal Contramaestre</t>
  </si>
  <si>
    <t>Yamirka Odelín Pérez</t>
  </si>
  <si>
    <t xml:space="preserve">Edif.38 Apto.3 Bloque -2 Rajayoga </t>
  </si>
  <si>
    <t>Omar Soler Masarón</t>
  </si>
  <si>
    <t xml:space="preserve">Ampliación de Terraza Edif.1 Apto.1 </t>
  </si>
  <si>
    <t>Orlando Negret Mesa</t>
  </si>
  <si>
    <t xml:space="preserve">C/ 1ra de Mayo # 47 % cespedes y c. cienfuegos La Cuba </t>
  </si>
  <si>
    <t>Irela Torres Mustelier</t>
  </si>
  <si>
    <t xml:space="preserve">Songo- La Maya </t>
  </si>
  <si>
    <t xml:space="preserve">Berraquera # 19 -A Songo La Maya </t>
  </si>
  <si>
    <t>Suleiki Rubio Silva</t>
  </si>
  <si>
    <t xml:space="preserve">Gasometro # 261 / C/2 y Carretera del Morro </t>
  </si>
  <si>
    <t>AGOSTO</t>
  </si>
  <si>
    <t>Luis Orlando Mora Dupoux</t>
  </si>
  <si>
    <t xml:space="preserve">C/Fuerte # 41 1/2 / 9 y 11 Rpto. Mariana de la Torre </t>
  </si>
  <si>
    <t>Roselia Alonso Torres</t>
  </si>
  <si>
    <t xml:space="preserve">Edif.-57 Esc.A Apto.9 Micro 3 Abel Santa María </t>
  </si>
  <si>
    <t>Zoe de la Caridad Roble Robert</t>
  </si>
  <si>
    <t>Bayamo # 57 e/ San Agustin y Barnada</t>
  </si>
  <si>
    <t>Barbara de la C. Rodriguez Falcon</t>
  </si>
  <si>
    <t>Moncada # 453 e/ Liborio y Crombet</t>
  </si>
  <si>
    <t>Eusebia Fernandez Perdomo</t>
  </si>
  <si>
    <t>Edif. 8 Esc. A Apto. 9 Abel Santamaria</t>
  </si>
  <si>
    <t>Lidio Fidel Gonzalez Navarro</t>
  </si>
  <si>
    <t>Los Libertadores # 29 Alto Songo</t>
  </si>
  <si>
    <t>Daria Valverde Prado</t>
  </si>
  <si>
    <t>Mariana Grajales # 564 e/ Callejon de Soto y Martires de Virginius Rpto. Los Olmos</t>
  </si>
  <si>
    <t>Yamile Aroche Diaz</t>
  </si>
  <si>
    <t>Roberto Lamela #17 / Marti y Joel Jordan</t>
  </si>
  <si>
    <t>Caridad Marzo Del Toro</t>
  </si>
  <si>
    <t xml:space="preserve">C/ 13 Final #1 / 13 y Ave Los Pinos </t>
  </si>
  <si>
    <t xml:space="preserve">Armando Rodríguez Toledo </t>
  </si>
  <si>
    <t xml:space="preserve">Carretera de Mar Verde km 8 </t>
  </si>
  <si>
    <t>Madelín Hierrezuelo Ferrer</t>
  </si>
  <si>
    <t>C/4 # 131 / 9 y 11 Rpto. Asunción</t>
  </si>
  <si>
    <t xml:space="preserve">Dayami Vera Sierra </t>
  </si>
  <si>
    <t xml:space="preserve">Carretera Central # 178 Rpto. Jimenez </t>
  </si>
  <si>
    <t xml:space="preserve">Yelena Mateo Monte </t>
  </si>
  <si>
    <t xml:space="preserve">C/B  # 4 Martí Alto San Luis </t>
  </si>
  <si>
    <t>Elier Fong Remes</t>
  </si>
  <si>
    <t xml:space="preserve">Capitan Castillo Duany # 206 / 14 y Comancie Rpto.Luis Dagnes </t>
  </si>
  <si>
    <t>Analia Abis Maceo</t>
  </si>
  <si>
    <t>C/ 1ra # 5 Aterrizaje Dos Rios Palma</t>
  </si>
  <si>
    <t>Seila Muñiz Sanchez</t>
  </si>
  <si>
    <t>Edif. 14 Esc-A Apto-4 Micro-3 Abel Santamaria</t>
  </si>
  <si>
    <t>Roberto La O Cause</t>
  </si>
  <si>
    <t>C/ D # 367 e/ 7 y 8 Rpto. Agüero</t>
  </si>
  <si>
    <t>Cruz Delia Cabrera Mustelier</t>
  </si>
  <si>
    <t>Carret. Siboney # 5 1/2 Los Mangos</t>
  </si>
  <si>
    <t>Andre Felizola Aguilera</t>
  </si>
  <si>
    <t>Carret. Guama s/n Rio Seco Aserradero</t>
  </si>
  <si>
    <t>Dorgelis Issac Marrero</t>
  </si>
  <si>
    <t>Rafael Miñon # 14 Central Chile</t>
  </si>
  <si>
    <t>Viajero</t>
  </si>
  <si>
    <t>Hilda Batista Cutiño</t>
  </si>
  <si>
    <t>Tienda del Pueblo s/n El Magueyal</t>
  </si>
  <si>
    <t>Vilma Mengana Garcia</t>
  </si>
  <si>
    <t>Francisco Horruitinier Castillo</t>
  </si>
  <si>
    <t>Edif. U-7 Apto. 8 Micro-9 Distrito Jose Marti</t>
  </si>
  <si>
    <t>Edif. E-48 Apto. 5 Distrito Jose Marti</t>
  </si>
  <si>
    <t>Orialis Lafarge Galan</t>
  </si>
  <si>
    <t>Alberto Rafael Peña Wulber</t>
  </si>
  <si>
    <t>Carretera Turistica # 632-M Rpto Venceremos</t>
  </si>
  <si>
    <t>C/9 # 605 1/2 / Iglesia y Jardines Rpto Veguita de Galo</t>
  </si>
  <si>
    <t>Jorge Carlos Pla González</t>
  </si>
  <si>
    <t xml:space="preserve">Reparto Militar frente a la ENA en  Plaza </t>
  </si>
  <si>
    <t xml:space="preserve">Martha Juez De Arma </t>
  </si>
  <si>
    <t xml:space="preserve">Callejón del Peru s/n El Cristo </t>
  </si>
  <si>
    <t xml:space="preserve">Melissa Hernández Arencibia </t>
  </si>
  <si>
    <t>Pinar del Río</t>
  </si>
  <si>
    <t>Cooperativa Ñico López Candelaria Consolación del Sur Pinar del Río</t>
  </si>
  <si>
    <t>Gustavo Batista Alvarez</t>
  </si>
  <si>
    <t xml:space="preserve">           </t>
  </si>
  <si>
    <t>C/14 Edif.1 Bloque-24 Apto.3 Versalles</t>
  </si>
  <si>
    <t xml:space="preserve">Daniel Cuello Dua </t>
  </si>
  <si>
    <t xml:space="preserve">C/ Carril #288 Nito Ortega </t>
  </si>
  <si>
    <t>Orlando Gonzalez Figueredo</t>
  </si>
  <si>
    <t>Mirtha Salazar Garbey</t>
  </si>
  <si>
    <t>Yamila Pompa Lago</t>
  </si>
  <si>
    <t>Sara Martinez Masoto</t>
  </si>
  <si>
    <t xml:space="preserve">Luis Beltran Calzadilla </t>
  </si>
  <si>
    <t>Enmanuel Torres Suarez</t>
  </si>
  <si>
    <t>Aracelio Iglesia #10 .Cristo</t>
  </si>
  <si>
    <t xml:space="preserve">La Trinidad . Dos Caminos </t>
  </si>
  <si>
    <t>Quintin Bandera #58 / Pedro Borrero y Marcane</t>
  </si>
  <si>
    <t xml:space="preserve">Ave Buenos Aires edf 1 apto 7 Rajayoga </t>
  </si>
  <si>
    <t>Plan Noboa Bloque 5 Casa 42 Marimon</t>
  </si>
  <si>
    <t>Rpto Cañada</t>
  </si>
  <si>
    <t>Angel Antonio Alemañe Garcia</t>
  </si>
  <si>
    <t xml:space="preserve">Grave </t>
  </si>
  <si>
    <t>Edif-U-115 Apto-8 Micro-9 Distrito Jose Martí</t>
  </si>
  <si>
    <t>Niurvis Rodríguez Bueno</t>
  </si>
  <si>
    <t xml:space="preserve">Antonio López Suarez </t>
  </si>
  <si>
    <t xml:space="preserve">C/3 # 27 El Socorro Songo-La Maya  </t>
  </si>
  <si>
    <t xml:space="preserve">Franklin Llamos # 68 / Amado y Final San Luis </t>
  </si>
  <si>
    <t>María de los Angeles Quintana Tamayo</t>
  </si>
  <si>
    <t xml:space="preserve">Virgen Soto Carrasco </t>
  </si>
  <si>
    <t>Q-16 Apto. 8 Micro 7 Distrito José Martí</t>
  </si>
  <si>
    <t xml:space="preserve">C/3 #10 / 2 y 4 Santa Rosa </t>
  </si>
  <si>
    <t>Carlos Heredia Dinza</t>
  </si>
  <si>
    <t xml:space="preserve">Carretera del Caney s/n El Aceite </t>
  </si>
  <si>
    <t>Carlos M.Cespedes Edif-1 Candonga dos rios</t>
  </si>
  <si>
    <t>Ana Celia Vicet Carbonell</t>
  </si>
  <si>
    <t>C/ 2da s/n Los coquitos dos rios</t>
  </si>
  <si>
    <t>Orelvis Hernadez Gonzalez</t>
  </si>
  <si>
    <t>Calle la paz s/n el cobre</t>
  </si>
  <si>
    <t xml:space="preserve">Dayanis Moreira Pérez </t>
  </si>
  <si>
    <t xml:space="preserve">Ave.Jesús Menéndez # 1253 / A y 11 Rpto. Mariana de la Torre </t>
  </si>
  <si>
    <t>Madelín Sarmón Sanke</t>
  </si>
  <si>
    <t xml:space="preserve">Edif.39 Esc.A Apto. 4 Micro 1B Abel Santa María </t>
  </si>
  <si>
    <t xml:space="preserve">Neysi Noa Utria </t>
  </si>
  <si>
    <t xml:space="preserve">Edif. 59 Esc.A Apto.4 Micro 3 Abel Santa María </t>
  </si>
  <si>
    <t>Nellys Gonzalez Valdes</t>
  </si>
  <si>
    <t xml:space="preserve">Aurora Paquene Carvajal </t>
  </si>
  <si>
    <t>Foxa 1 aprto 30 - A Micro 10 Distrito José Martí</t>
  </si>
  <si>
    <t xml:space="preserve">Isaila Ruiz Maturell </t>
  </si>
  <si>
    <t>El Chucho # 39-A Micro 7 Distrito Jose Martí</t>
  </si>
  <si>
    <t>Juan Castillo Ortíz</t>
  </si>
  <si>
    <t>Calle Ricardo Rizo # 78 Songo La Maya</t>
  </si>
  <si>
    <t xml:space="preserve">II Frente </t>
  </si>
  <si>
    <t>Ciego de Avila</t>
  </si>
  <si>
    <t>Traslado IRA PCR Negativo FALLECIDO</t>
  </si>
  <si>
    <t>Abel Naranjo Estrada</t>
  </si>
  <si>
    <t>Idelsy Ruiz Alvarez</t>
  </si>
  <si>
    <t>C/ 6 # 56 % B y E Chicharrones</t>
  </si>
  <si>
    <t>Camino del polvorin # 3 Chicharrones</t>
  </si>
  <si>
    <t xml:space="preserve">Hospial D. Ambrosio Grillo </t>
  </si>
  <si>
    <t xml:space="preserve">Ana Iris Detunell Pérez </t>
  </si>
  <si>
    <t>Saturnino Rodríguez Aguilar</t>
  </si>
  <si>
    <t>Gladis Ortiz Reyes</t>
  </si>
  <si>
    <t>D-40 Apto.7 Distrito José Martí</t>
  </si>
  <si>
    <t xml:space="preserve">Edif.15 Esc.B Apto. 10 Micro 3 Abel Santa María </t>
  </si>
  <si>
    <t xml:space="preserve">Callejón Urbano s/n Eugenio Carvajal La Prueba </t>
  </si>
  <si>
    <t>Palmenio Pavo Torres</t>
  </si>
  <si>
    <t>Calle 5ta # 466 / 22 y 24 Rpto Dessy</t>
  </si>
  <si>
    <t>Odalis Guerra Vargas</t>
  </si>
  <si>
    <t>Ratonera S/N Baire Contramaestre</t>
  </si>
  <si>
    <t>Rafael Rodriguez Gonzalez</t>
  </si>
  <si>
    <t>C/6 # 11 / A y B Rpto Mcpal</t>
  </si>
  <si>
    <t xml:space="preserve"> BIRRET</t>
  </si>
  <si>
    <t>BIRRET</t>
  </si>
  <si>
    <t>Zoila Rodríguez Vidal</t>
  </si>
  <si>
    <t xml:space="preserve">Carretera Turística Apto.5-A Van Van Alatamira </t>
  </si>
  <si>
    <t>Mayda Vázquez Pérez</t>
  </si>
  <si>
    <t>C/2 Final s/n / E y D Marimón</t>
  </si>
  <si>
    <t xml:space="preserve">Hortensia Montero Trompeta </t>
  </si>
  <si>
    <t xml:space="preserve">Gasómetro # 156 / 10 y 12 Mariana de la Torre </t>
  </si>
  <si>
    <t>Viajero Ciego de Avila</t>
  </si>
  <si>
    <t>Carret.central 1er Crucero</t>
  </si>
  <si>
    <t>Gladys Esther Lopez Jimenez</t>
  </si>
  <si>
    <t>C/ 5ta # 5 % 1ra y 2da San Luis</t>
  </si>
  <si>
    <t>Idelisa Lopez Jimenez</t>
  </si>
  <si>
    <t>C/ 3ra # 5 Rpto. Lopez Relis</t>
  </si>
  <si>
    <t>Tania Brito Rodriguez</t>
  </si>
  <si>
    <t xml:space="preserve">Calle A # 51 Marti Alta San Luis      </t>
  </si>
  <si>
    <t>Arsenio Despaigne Días</t>
  </si>
  <si>
    <t>Calle San Felix # 814 % Santa Rosa y Santa Lucia</t>
  </si>
  <si>
    <t xml:space="preserve">Ana Rosa Crombet Morales </t>
  </si>
  <si>
    <t>Ave. Los Pinos # 292 Santiago de Cuba</t>
  </si>
  <si>
    <t xml:space="preserve">Melvis Ferrera Crombet </t>
  </si>
  <si>
    <t>1a</t>
  </si>
  <si>
    <t>10m</t>
  </si>
  <si>
    <t xml:space="preserve">Dairelis Aguilera Copa </t>
  </si>
  <si>
    <t xml:space="preserve">Caney del Sito s/n Palma </t>
  </si>
  <si>
    <t>Georgina Delis Conet</t>
  </si>
  <si>
    <t xml:space="preserve">C/6 # 12 Santa María </t>
  </si>
  <si>
    <t>Noel Dossa Tamayo</t>
  </si>
  <si>
    <t>C/11 # 9 / 14 y C/A Rpto. Luis Dagness</t>
  </si>
  <si>
    <t>Milagros Brea Portuondo</t>
  </si>
  <si>
    <t>Carretera de la Caridad s/n  Casanova Dos Ríos</t>
  </si>
  <si>
    <t>José Eduardo Quintana Díaz</t>
  </si>
  <si>
    <t>C/7 # 5 / E y F Pedro Ballester Florida Camaguey</t>
  </si>
  <si>
    <t>Leovanis Berastelli Riviaux</t>
  </si>
  <si>
    <t>Prisión Aguadores</t>
  </si>
  <si>
    <t>Ricardo Gonzalez Carbonel</t>
  </si>
  <si>
    <t>Oreste Delgado de Castro</t>
  </si>
  <si>
    <t>C/ K # 216 a / 4 y 5 Sueño</t>
  </si>
  <si>
    <t>Carretera de Guama La Granjita</t>
  </si>
  <si>
    <t>TEST POSITIVO DEL LORA</t>
  </si>
  <si>
    <t xml:space="preserve">Mileisi Campos Cruzata </t>
  </si>
  <si>
    <t xml:space="preserve">C/La Paz # 15 El Cobre </t>
  </si>
  <si>
    <t>traslado de veguita</t>
  </si>
  <si>
    <t>Gutmara Rodriguez Carmenaty</t>
  </si>
  <si>
    <t>Ave. Acasia #225 int.Rpto los Olmos</t>
  </si>
  <si>
    <t>HOSPITAL PROVINCIAL</t>
  </si>
  <si>
    <t>TRASLADO EN UCI-COVID</t>
  </si>
  <si>
    <t>Euclides Tamayo Torreblanca</t>
  </si>
  <si>
    <t>Salgori Valdes Perez</t>
  </si>
  <si>
    <t>C/ 5ta # 307 / F y G la Cuba</t>
  </si>
  <si>
    <t>El Yayal S/N III Frente</t>
  </si>
  <si>
    <t xml:space="preserve">Marlenes Saffón Carrazana </t>
  </si>
  <si>
    <t xml:space="preserve">Martí Alto # 152 / Céspedes y Callamo Palma </t>
  </si>
  <si>
    <t xml:space="preserve">Rosa Salazar Barrientos </t>
  </si>
  <si>
    <t xml:space="preserve">Carretera de Siboney km 3 1/2 Alta Vista </t>
  </si>
  <si>
    <t xml:space="preserve">Hendris Poll Ricardo </t>
  </si>
  <si>
    <t>Lusma Infante Fong</t>
  </si>
  <si>
    <t>Caridad Torres Soler</t>
  </si>
  <si>
    <t>C/ Virgen # 160 % San Fdo y Princesa</t>
  </si>
  <si>
    <t>C/ A s/n % 3ra y Simón Veguita de Galo</t>
  </si>
  <si>
    <t>Yamile Acosta Martinez</t>
  </si>
  <si>
    <t xml:space="preserve">Carretera de mar verde km 10 1/2 </t>
  </si>
  <si>
    <t>Migdalia Linares Elias</t>
  </si>
  <si>
    <t>Carretera del Contry Club  Finca Sta Elena El Caney</t>
  </si>
  <si>
    <t>Hugo Alberto Carrion  Tejeda</t>
  </si>
  <si>
    <t>Carlos Roloff # 46  / 1ra y 2da  Reparto Flores</t>
  </si>
  <si>
    <t>Mayda Ferrer Céspedes</t>
  </si>
  <si>
    <t>C/2 # 191 / 8 y Final Rpto. 13 de Marzo</t>
  </si>
  <si>
    <t>Soledad no. 417 apto. 3 / San Miguel y San Rafael Centro Habana</t>
  </si>
  <si>
    <t>Juan Reinerio Leyva Rodriguez</t>
  </si>
  <si>
    <t>Raul Rodriguez Diaz</t>
  </si>
  <si>
    <t>Rosa Gil Cruzata</t>
  </si>
  <si>
    <t>Gral Garcia # 413 % Maceo y Goulet San Luis</t>
  </si>
  <si>
    <t>C/ Indio # 1416 % Marti y Reyes 3er piso apto 308 Centro Habana</t>
  </si>
  <si>
    <t>Carril # 28 A El Trasformador Baire Contramaestre</t>
  </si>
  <si>
    <t>5m</t>
  </si>
  <si>
    <t>Anay Avila Cedeño</t>
  </si>
  <si>
    <t>SEPTIEMBRE</t>
  </si>
  <si>
    <t>Araelda Sanchez Rodriguez</t>
  </si>
  <si>
    <t>Carlos Luis Santana Rodriguez</t>
  </si>
  <si>
    <t>Lidia Chacon Savigne</t>
  </si>
  <si>
    <t>Lisleidis Reyes Chacon</t>
  </si>
  <si>
    <t>Mirlenis Felipe Benitez</t>
  </si>
  <si>
    <t>Cuartel # 1073 / 7 y 8  Sur Gtmo</t>
  </si>
  <si>
    <t>Belleza SN Lino Altos de Mercedes La Maya</t>
  </si>
  <si>
    <t>Felix Pena # 75 1/2 apto 2 / 5ta e Isabel</t>
  </si>
  <si>
    <t>Camino de la Ceiba sn</t>
  </si>
  <si>
    <t>General Garcia # 417 / Miro y Goulet San Luis</t>
  </si>
  <si>
    <t>Enoelia Revilla Ramos</t>
  </si>
  <si>
    <t>Gertrudis Nuñez Paisan</t>
  </si>
  <si>
    <t>Antonio Robert # 129 Boniato</t>
  </si>
  <si>
    <t>Julio Cesar Safon Duharte</t>
  </si>
  <si>
    <t>Maribel s/n Palma</t>
  </si>
  <si>
    <t>Osmay Safon Vega</t>
  </si>
  <si>
    <t>Rius Rivera # 382 e/ General La O y Villuenda. Palma</t>
  </si>
  <si>
    <t>Rene Armiñan Martínez</t>
  </si>
  <si>
    <t xml:space="preserve">C/5 # 371 / H y 32 Rpto. Agüero </t>
  </si>
  <si>
    <t>Pastora Guillart Betancourt</t>
  </si>
  <si>
    <t xml:space="preserve">C/25 # 303 / 32 y 36 Nuevo Vista Alegre </t>
  </si>
  <si>
    <t xml:space="preserve">Marcelino Blanco Veranes </t>
  </si>
  <si>
    <t xml:space="preserve">C/22 # 210 / 11 y 15 Nuevo Vista Alegre </t>
  </si>
  <si>
    <t>Matanza</t>
  </si>
  <si>
    <t>Holguin</t>
  </si>
  <si>
    <t>Central Oriente. Dos Rios</t>
  </si>
  <si>
    <t>Ventura Valdes Gonzalez</t>
  </si>
  <si>
    <t>Gisela Valdes Valdes</t>
  </si>
  <si>
    <t>Cardenas</t>
  </si>
  <si>
    <t>Bayamo</t>
  </si>
  <si>
    <t>Belkis Sanchez Calderon</t>
  </si>
  <si>
    <t>Caserio Maria Torbera Cristo</t>
  </si>
  <si>
    <t>Osmany Carmenaty Sanchez</t>
  </si>
  <si>
    <t>Daylon Barayobe Lora</t>
  </si>
  <si>
    <t>Ave America / c-pnr y area vivienda cometal Edif Foxa 4 apto 9 nivel III</t>
  </si>
  <si>
    <t>Olga Perez Almenarez</t>
  </si>
  <si>
    <t>C/ 3ra # 22 % Marti y 2da Rpto. Sorribe</t>
  </si>
  <si>
    <t>Yaima Suarez Campos</t>
  </si>
  <si>
    <t>Granja Jose Marti s/n Boniato</t>
  </si>
  <si>
    <t>Juana Mendoza Batista</t>
  </si>
  <si>
    <t>C/ 3ra # 53 1/2 Rpto. Dessy</t>
  </si>
  <si>
    <t xml:space="preserve">Pastor Gracial Castellano </t>
  </si>
  <si>
    <t>Lidia Doce #58 / Nueva y Hnos Diaz  Palma Soriano</t>
  </si>
  <si>
    <t>Angel Leonardo Sierra Castillo</t>
  </si>
  <si>
    <t>Universidad de Oriente Santiago</t>
  </si>
  <si>
    <t>Maxyoris Ruiz Hernandez</t>
  </si>
  <si>
    <t>C/ 6 # 25 Altos / 3 y 5 Vista Hermosa Camaguey</t>
  </si>
  <si>
    <t>Emil Martinez Diaz</t>
  </si>
  <si>
    <t>C/ Correlio Parro # 111 / 4 y 5 Camaguey</t>
  </si>
  <si>
    <t>Leodanis Mateo Paneque</t>
  </si>
  <si>
    <t xml:space="preserve">El Plan Laguna Blanca </t>
  </si>
  <si>
    <t>Orlando Quiñores Ramirez</t>
  </si>
  <si>
    <t xml:space="preserve">C/ E # 52 / 6 y 7 Rpto Portuondo </t>
  </si>
  <si>
    <t>Laura Figueredo La O</t>
  </si>
  <si>
    <t xml:space="preserve">Edif. B-18 Apto. 7 Rpto. La Cuba    </t>
  </si>
  <si>
    <t>Danilo La Rosa Vega</t>
  </si>
  <si>
    <t>Matias s/n III Frente</t>
  </si>
  <si>
    <t>Roberto Barban Osorio</t>
  </si>
  <si>
    <t>La Salada. Baire. Comunitario</t>
  </si>
  <si>
    <t>Luis Valdes Gonzalez</t>
  </si>
  <si>
    <t>C/ 6 # 66 e/ C y 7 Rpto. Portuondo</t>
  </si>
  <si>
    <t>Orfelina Sanchez Luvin</t>
  </si>
  <si>
    <t>Yaima Camejo Areas</t>
  </si>
  <si>
    <t>1 de Enero, Correa, Ciego de Avila</t>
  </si>
  <si>
    <t>Oliver Guerra Soto</t>
  </si>
  <si>
    <t>C/ Rojas # 544 % 4ta y 5ta Altamira</t>
  </si>
  <si>
    <t>Roman Romero Suarez</t>
  </si>
  <si>
    <t>Thomas Sanchez Cleger</t>
  </si>
  <si>
    <t xml:space="preserve">Camino del polvorin # 24 Chicharrones </t>
  </si>
  <si>
    <t>Jose Angel Gonzalez Torres</t>
  </si>
  <si>
    <t>Carret. De la Conchita # 7-altos Santa Martha. Cardenas. Matanzas</t>
  </si>
  <si>
    <t>C/ Edel Mora # 90 Maffo Contramaestre</t>
  </si>
  <si>
    <t>Santo Fautino Tasse Hernandez</t>
  </si>
  <si>
    <t>C/ 5ta · 267 altos / Alfredo Zayas y Bravo  Correoso Sta Barbara</t>
  </si>
  <si>
    <t>Luis Enrique Despaigne Guerra</t>
  </si>
  <si>
    <t xml:space="preserve">Carretera de Siboney km 2 1/2  San Juan </t>
  </si>
  <si>
    <t xml:space="preserve">María Gloria Tejeda Avila </t>
  </si>
  <si>
    <t xml:space="preserve">C/9 # 210 / Ramírez y Veguita de Galo </t>
  </si>
  <si>
    <t>Esteban Ferrer Lateison</t>
  </si>
  <si>
    <t>Colon # 89 El Caney</t>
  </si>
  <si>
    <t>Raul Aponte Rubio</t>
  </si>
  <si>
    <t>Carret. Aserradero # 37 El Frances</t>
  </si>
  <si>
    <t>Lenier Alarcon Aldana</t>
  </si>
  <si>
    <t xml:space="preserve">Lairen Waldarama Milan </t>
  </si>
  <si>
    <t>C/7 # 154a / E y D Palmarito de Cauto</t>
  </si>
  <si>
    <t>Alberto Herrera Perdomo</t>
  </si>
  <si>
    <t xml:space="preserve">Villa María # 3208 / 2 y 4 Guanabacoa la Habana </t>
  </si>
  <si>
    <t>Miriam León Hernández</t>
  </si>
  <si>
    <t xml:space="preserve">Rene Ramos # 89 </t>
  </si>
  <si>
    <t>OCTUBRE</t>
  </si>
  <si>
    <t>Yamila Chian Serrano</t>
  </si>
  <si>
    <t xml:space="preserve">Edif-D-46 Apto.6 Zona 8 Alamar </t>
  </si>
  <si>
    <t>Adis Hechavarría Viamonte</t>
  </si>
  <si>
    <t>Calle 9 # 56 Rpto. Frank País Contramaestre</t>
  </si>
  <si>
    <t>Orlando López Hechavarría</t>
  </si>
  <si>
    <t>Rubicel Suyo Hardy</t>
  </si>
  <si>
    <t>Carmelie s/n Palma Soriano</t>
  </si>
  <si>
    <t>Idania Suyo Hardy</t>
  </si>
  <si>
    <t>Ida Hardy Hechavarría</t>
  </si>
  <si>
    <t xml:space="preserve">Estervina Lescay Mayet </t>
  </si>
  <si>
    <t>C/26 # 634 / 24 y 25 Rpto. Dessy</t>
  </si>
  <si>
    <t>Fecundino Lescay Mayet</t>
  </si>
  <si>
    <t xml:space="preserve">Gabriel Torres Alvarez </t>
  </si>
  <si>
    <t>C/13 de Marzo # 158 / 17 y 1ro. De Mayo</t>
  </si>
  <si>
    <t>Rosibel Batista Cantillo</t>
  </si>
  <si>
    <t xml:space="preserve">Holguín </t>
  </si>
  <si>
    <t xml:space="preserve">Rafael Freire # 3 Merille Holguín </t>
  </si>
  <si>
    <t>Ever Garcia Ramirez</t>
  </si>
  <si>
    <t>5 Norte # 951 e/ 1ra y 2da Oeste Guantánamo</t>
  </si>
  <si>
    <t>TRA. HOSP.LORA</t>
  </si>
  <si>
    <t>Miguel A. Rosales Alvarez</t>
  </si>
  <si>
    <t>C/ 107 Edif. 2 Apto. 3 e/ 20 y 22 Boyeros. Habana</t>
  </si>
  <si>
    <t>Asdrubal Soto Batista</t>
  </si>
  <si>
    <t>Jineri Irisar # 22 e/ Linea y A Rpto. Siboney. Bayamo. Granma</t>
  </si>
  <si>
    <t>La</t>
  </si>
  <si>
    <t>Carolina</t>
  </si>
  <si>
    <t xml:space="preserve">Alfredo Castillo García </t>
  </si>
  <si>
    <t xml:space="preserve">Habana </t>
  </si>
  <si>
    <t xml:space="preserve">C/ Sol / Oficio / San Pedro Edif.12 Apto.3 Habana Vieja </t>
  </si>
  <si>
    <t>Máximo Gómez # 178 altos / Moncada y Agramonte San Luis</t>
  </si>
  <si>
    <t>Isabel Reyes Alcolea</t>
  </si>
  <si>
    <t>Edif.36 Apto.9 Mayarí Arriba II Frente</t>
  </si>
  <si>
    <t>Abel Pacheco Almaguer</t>
  </si>
  <si>
    <t xml:space="preserve">Las Tunas </t>
  </si>
  <si>
    <t xml:space="preserve">C/27 / Genaro Rojas y 14 Buena Vista Las Tunas </t>
  </si>
  <si>
    <t>Rafael Rosabal Rodriguez</t>
  </si>
  <si>
    <t>Pasaje 7 # 209 Rpto. Los Pinos</t>
  </si>
  <si>
    <t>Yanelis Fajardo Rosabal</t>
  </si>
  <si>
    <t>C/ 13 # 87 Nápoles. Contramaestre</t>
  </si>
  <si>
    <t>Consultorio # 27-A Carretera de Mar Verde km 14 1/2</t>
  </si>
  <si>
    <t>Calle Lajas # 257 / 10 y12 Rpt. 8 de Marzo   Palma Soriano</t>
  </si>
  <si>
    <t>Yordania Hechavarria Mustelier</t>
  </si>
  <si>
    <t>Ave: Los Pinos # 177 e/ C y D Rpto. Los Pinos</t>
  </si>
  <si>
    <t>Edif. B-39 Apto. 8 Distrito José Martí</t>
  </si>
  <si>
    <t>Ramon Ramirez Santos</t>
  </si>
  <si>
    <t>Ada Moreno Garcia</t>
  </si>
  <si>
    <t>Belleza s/n La Maya</t>
  </si>
  <si>
    <t>Yaniel Leyva Santo</t>
  </si>
  <si>
    <t>C/ 16 # 26 Rpto. Jesus Hernandez. Las Tunas</t>
  </si>
  <si>
    <t>Santo Tomas # 156 / Trinidad y San German</t>
  </si>
  <si>
    <t>Yusmel Albarez Monzon</t>
  </si>
  <si>
    <t>Maricela Acosta Olivero</t>
  </si>
  <si>
    <t>Edif. L apto 8 Rpto 21 de Abril Mella</t>
  </si>
  <si>
    <t>Miladis Brito Rivas</t>
  </si>
  <si>
    <t>Genaro Brito # 37 San Ramon Campechuela Granma</t>
  </si>
  <si>
    <t>TRASLADO DE TRABAJADOR SOCIAL</t>
  </si>
  <si>
    <t>Clara Moreno Ramos</t>
  </si>
  <si>
    <t>El Naranjo  s/n Contramaestre</t>
  </si>
  <si>
    <t>Gennis Saldívar Díaz</t>
  </si>
  <si>
    <t xml:space="preserve">C/30 Edif. 4 Apto. 10 Rpto. Frank País </t>
  </si>
  <si>
    <t xml:space="preserve">Leonida Barzaga Tornes </t>
  </si>
  <si>
    <t xml:space="preserve">Morales # 48 / Rosalbes y Cerventia Adelaida Rpto. Eléctrico Arroyo Naranjo </t>
  </si>
  <si>
    <t xml:space="preserve"> Maria Caridad Simón Almenares</t>
  </si>
  <si>
    <t>Carretera de Barboza # 2 Florida Habana del Este</t>
  </si>
  <si>
    <t>POLICLINICO GRIMAU</t>
  </si>
  <si>
    <t>Norlen Valdes Stivens</t>
  </si>
  <si>
    <t xml:space="preserve">Edif-23 Apto-2 Playa Municipio Bauta, Arroyo Naranjo </t>
  </si>
  <si>
    <t xml:space="preserve">viajero de artemiza para trabajar en el puerto de santiago </t>
  </si>
  <si>
    <t xml:space="preserve">Olianis Aliaga Zamora </t>
  </si>
  <si>
    <t xml:space="preserve">C/22 # 66 Rpto.  Lubumba Contramaestre </t>
  </si>
  <si>
    <t xml:space="preserve">Viajero de La Habana </t>
  </si>
  <si>
    <t>Carretera de Vertientes # 70 / 4 y 5 Rpto. Ramirez Camaguey</t>
  </si>
  <si>
    <t xml:space="preserve">Colaboradora </t>
  </si>
  <si>
    <t>Mayda Lore Guillot</t>
  </si>
  <si>
    <t>Bloque J Apto 4 Distrito Jose Marti</t>
  </si>
  <si>
    <t>Leydis Rivero Arencibia</t>
  </si>
  <si>
    <t>C/14 # 115 / 7 y 11 Rpto Mariana de la Torre</t>
  </si>
  <si>
    <t>Viajera de la Habana ( Embarazada)</t>
  </si>
  <si>
    <t>Rudys Torreblanca Ramos</t>
  </si>
  <si>
    <t>Pedro Ivonet #124 La Maya</t>
  </si>
  <si>
    <t>Ruddy Vals Gomez</t>
  </si>
  <si>
    <t>Beneficencia #159 / ave y Pinto gtmo</t>
  </si>
  <si>
    <t>Colaborador</t>
  </si>
  <si>
    <t>Lisbet Almenarez Vazquez</t>
  </si>
  <si>
    <t>C/3 Oeste / 5y6 Sur guantanamo</t>
  </si>
  <si>
    <t>Viajera</t>
  </si>
  <si>
    <t xml:space="preserve">Viajera </t>
  </si>
  <si>
    <t>Ismeli Fernandez Coba</t>
  </si>
  <si>
    <t>Avenida Marti # 53 % Dolores y San Francisco</t>
  </si>
  <si>
    <t>Viajera Traslado de trab sociales</t>
  </si>
  <si>
    <t>Eddy Ferrer Vargas</t>
  </si>
  <si>
    <t>Calle Toni Aloma # 11 Rpto Vista Hermosa II Frente</t>
  </si>
  <si>
    <t>Colaborador -Centro Aislamiento Veguita</t>
  </si>
  <si>
    <t>NOVIEMBRE</t>
  </si>
  <si>
    <t>Misleidy Lazara Padilla Ramirez</t>
  </si>
  <si>
    <t>Santa Mercedes De La Paz Peña</t>
  </si>
  <si>
    <t>cuba</t>
  </si>
  <si>
    <t>TRABAJADORA DE LA SALA</t>
  </si>
  <si>
    <t>COLABORADORES</t>
  </si>
  <si>
    <t>La Chivera km 21 1/2 Mergarejo El Cobre</t>
  </si>
  <si>
    <t>Julian Lopez Lopez</t>
  </si>
  <si>
    <t>Calle 203 Finca el Gato Guanajay Boyeros Habana</t>
  </si>
  <si>
    <t>Dennis Ramírez Reyes</t>
  </si>
  <si>
    <t>Carretera de Bayamo Manzanillo # 53 / 1 y 3 Blanquizal</t>
  </si>
  <si>
    <t>Virgen Sánchez Padreño</t>
  </si>
  <si>
    <t>C/3 # 58 San Andres Acopio Caney</t>
  </si>
  <si>
    <t xml:space="preserve">Guillermo Alemán Cabrales </t>
  </si>
  <si>
    <t xml:space="preserve">KM 4 1/2 San Antonio El Caimito Las Tunas </t>
  </si>
  <si>
    <t>Alquimedes Noa Torrello</t>
  </si>
  <si>
    <t>C/8 Norte # 105 / 3 y 4 Oeste Guantánamo</t>
  </si>
  <si>
    <t>Devora Castañeda Ortiz</t>
  </si>
  <si>
    <t>República # 46 / Moncada y Juración Baracoa Guantánamo</t>
  </si>
  <si>
    <t xml:space="preserve">Eva Licelda Torres Rodríguez </t>
  </si>
  <si>
    <t>C/5 # 356 / 3 y 8 Barrio Sur Bayamo</t>
  </si>
  <si>
    <t xml:space="preserve">Yaritza Rojas Espinosa </t>
  </si>
  <si>
    <t xml:space="preserve">C/J # 8  / Batalla del Jigue y Progueso Los Pajales Granma </t>
  </si>
  <si>
    <t>Tania Yanara Ruiz Vega</t>
  </si>
  <si>
    <t>C/19 # 52 / 12 y 7 Nuevo Llano Holguín</t>
  </si>
  <si>
    <t>Leanne Heredia Mayeta</t>
  </si>
  <si>
    <t xml:space="preserve">Edif. S-82 Apto. 4 Micro 7 Distrito José Martí </t>
  </si>
  <si>
    <t>Yulianela Portales Ojeda</t>
  </si>
  <si>
    <t xml:space="preserve">C/18 # 117 / 11 y 26 de Julio Rpto. Siboney Bayamo </t>
  </si>
  <si>
    <t>Jaqueline Rodríguez Lay</t>
  </si>
  <si>
    <t>Ave. Los Mártires # 65 San Andres Holguín</t>
  </si>
  <si>
    <t xml:space="preserve">Lianet Figueras Pupo </t>
  </si>
  <si>
    <t>C/3 # 22 / Ave. Capitán Urbino y C/14 Rpto. Libertad Holguín</t>
  </si>
  <si>
    <t>Julio César Suárez Cabrera</t>
  </si>
  <si>
    <t>C/8 # 34 / 9 Y 11 El Valle Granma</t>
  </si>
  <si>
    <t xml:space="preserve">Ernesto Marrero Perdomo </t>
  </si>
  <si>
    <t>Mariana de la Torre # 135 / 8 y 10 Rpto. Lenin Holguín</t>
  </si>
  <si>
    <t>Thomas Zorrilla Fong</t>
  </si>
  <si>
    <t>C/18 Norte Edif. 3 Apto. 5B Esq. 26 de Julio  Guantánamo</t>
  </si>
  <si>
    <t xml:space="preserve">Omeidy Sotomayor Romero </t>
  </si>
  <si>
    <t>C/7 Biplanta 2 Baracoa Guantánamo</t>
  </si>
  <si>
    <t>Laritza Torres Rodríguez</t>
  </si>
  <si>
    <t>Camilo Cienfuegos # 85 Pilón Granma</t>
  </si>
  <si>
    <t>Solagne Rodríguez Ramírez</t>
  </si>
  <si>
    <t>C/16 del Norte / 2 y 3 Oeste Edif.212 Guantánamo</t>
  </si>
  <si>
    <t>Viajero de la Habana -Viene de Contramestre</t>
  </si>
  <si>
    <t>Lorena Arnet Almenares</t>
  </si>
  <si>
    <t>Norteamericana</t>
  </si>
  <si>
    <t>Jean Carlos Montoya Guerra</t>
  </si>
  <si>
    <t>Edif. F Esc 1 Apto 9 Rpto 30 de noviembre</t>
  </si>
  <si>
    <t>La República # 32 Camaguey</t>
  </si>
  <si>
    <t>Idalia Belarde Hormigon</t>
  </si>
  <si>
    <t>C/ 2da # 58 int. % C/ Blanca  y Pedrera Rpto Portuondo</t>
  </si>
  <si>
    <t>Oficial de la aduana</t>
  </si>
  <si>
    <t>Viajero de Venezuela</t>
  </si>
  <si>
    <t>Trabajadora del aetopuerto</t>
  </si>
  <si>
    <t>Juan Carlos Ivar Enrique</t>
  </si>
  <si>
    <t>Magais Olaisis Mejias Cabrales</t>
  </si>
  <si>
    <t>Jose Antonio Hechavarría # 42 Nuevo Gisa Granma</t>
  </si>
  <si>
    <t>Colaboradora de Venezuela</t>
  </si>
  <si>
    <t>Yamila Alonzo Garcia</t>
  </si>
  <si>
    <t>Banes Holguin</t>
  </si>
  <si>
    <t>C/4ta # 214 %  Bravo Correoso y Fernandez Marcane</t>
  </si>
  <si>
    <t>Esperanza Nuñez Vazque</t>
  </si>
  <si>
    <t>Coronel Licea # 57 % C. M. de Cespedes y C. Cienfuegos Buey arriba Granma</t>
  </si>
  <si>
    <t xml:space="preserve">Yuleidis Brook Lopez </t>
  </si>
  <si>
    <t>Gral. Cavarni s/n Guantánamo</t>
  </si>
  <si>
    <t>Maidelin Rodriguez Napoles</t>
  </si>
  <si>
    <t xml:space="preserve">C/11 # 312 % Fuente y del medio Mariana de la Torre </t>
  </si>
  <si>
    <t>Ines Frometa Moreira</t>
  </si>
  <si>
    <t>Beneficiencia #457 % 3ra y 4ta Norte Guantánamo</t>
  </si>
  <si>
    <t>Maricela Rodriguez Ecalona</t>
  </si>
  <si>
    <t>Guasimal Abajo Manzanillo Granma</t>
  </si>
  <si>
    <t>Juan Carlos Paredes Leyva</t>
  </si>
  <si>
    <t>C/ Nueva # 12 Baguanó Holguin</t>
  </si>
  <si>
    <t>Anisley Figueredo Dominguez</t>
  </si>
  <si>
    <t>Martí # 39 % Independencia y Coronel Rivero Granma</t>
  </si>
  <si>
    <t>Geidi Hernandez Cuenca</t>
  </si>
  <si>
    <t>Edif. 14 apto 9 Rpto Caribe Moa Holguin</t>
  </si>
  <si>
    <t>Marilin Leyva Navarro</t>
  </si>
  <si>
    <t>Edif H apto 29 Rpto Caribe Moa Holguin</t>
  </si>
  <si>
    <t>Kenia Torres Castañeda</t>
  </si>
  <si>
    <t>Roberto Reyes # 27 Baracoa Guantánamo</t>
  </si>
  <si>
    <t>Odalis Guerra Mejias</t>
  </si>
  <si>
    <t>Carlos m. de Cespedes # 100 Rpto Vista Alegre Holguin</t>
  </si>
  <si>
    <t>Juan Enrique Mateo Perez</t>
  </si>
  <si>
    <t>Calle 1ro de mayo no 3 municipio frank pais Holguin</t>
  </si>
  <si>
    <t>Karel Antonio Ura Zuñiga</t>
  </si>
  <si>
    <t>Prolongación de C/ g s/n avenida C. Cienfuegos Florida Camaguey</t>
  </si>
  <si>
    <t>Osmel llajunia Rua</t>
  </si>
  <si>
    <t>Maximo gomez # 1554 % 7 y 8 sur guantanamo</t>
  </si>
  <si>
    <t>Idaimis Nieve Perez</t>
  </si>
  <si>
    <t>General moncada bloque 3 apto 9 aguilera Las Tunas</t>
  </si>
  <si>
    <t>Dunia Borrego Pina</t>
  </si>
  <si>
    <t>3ra avenida s/n % 3ra y 4ta  calle Rpto perez mazanillo</t>
  </si>
  <si>
    <t>Yudrelis Sanchez Sanchez</t>
  </si>
  <si>
    <t>palmarito de  jibacoa  s/n  manzanillo granma</t>
  </si>
  <si>
    <t>Yunaisi Carbajal Leyva</t>
  </si>
  <si>
    <t>calle  11 #9  l a  laguna los  mangos Holguin</t>
  </si>
  <si>
    <t>Coralia Delgado Reyes</t>
  </si>
  <si>
    <t>Carlos M. de Cespedes # 169 % Carretera y Emilio Giró Guantánamo</t>
  </si>
  <si>
    <t xml:space="preserve">Ivan Grabiel Lahera Leyva </t>
  </si>
  <si>
    <t>C/ 30 Ave 23 y 25 Hurbano Noris</t>
  </si>
  <si>
    <t>Miledis Same Elias</t>
  </si>
  <si>
    <t>Marti Este #137 Alto Songo</t>
  </si>
  <si>
    <t>Sailen Jimenez Batista</t>
  </si>
  <si>
    <t>Jose Miguel Gomez #2412 / Ave Cardenas y Flor Crombet Banes</t>
  </si>
  <si>
    <t>Odalis Delgado Napoles</t>
  </si>
  <si>
    <t>Edif. 24 Apto. 5 Pedro Díaza Cuello Vivienda Militar Holguin</t>
  </si>
  <si>
    <t xml:space="preserve">Tatiana Torres Sanchez </t>
  </si>
  <si>
    <t xml:space="preserve">C/Jodo # 1268 % 7 y 8 Oeste Guantanamo </t>
  </si>
  <si>
    <t xml:space="preserve">Dadigsa Matos Quiala </t>
  </si>
  <si>
    <t>Hatuey # 6 1/2 % Libertad e Independencia La Risueña</t>
  </si>
  <si>
    <t>Damaris Rivera Mayet</t>
  </si>
  <si>
    <t>Calle 5ta # 73 Caney</t>
  </si>
  <si>
    <t>Juan Manuel Pelegrin Núñez</t>
  </si>
  <si>
    <t>Jesus Menendez # 5 % Rosario García y José Luís Guisa Granma</t>
  </si>
  <si>
    <t>Carlos Campos Santiestevan</t>
  </si>
  <si>
    <t>Ave. Finlay Edif.61 Apto.B-7 Buena Vista Las Tunas</t>
  </si>
  <si>
    <t>Pedro Eliver Verdecia Ortíz</t>
  </si>
  <si>
    <t>C/Rivera Lias # 14 Vivita Bayamo Granma</t>
  </si>
  <si>
    <t>Carmen # 51 % Nueva y Hatuey La Risueña</t>
  </si>
  <si>
    <t>Ramón Acosta Arias</t>
  </si>
  <si>
    <t>José Martí # 8 % Máximo Gómez y Lora Las Tunas</t>
  </si>
  <si>
    <t>Clara Cusa San Juan</t>
  </si>
  <si>
    <t>C/ 14 # 9 altos % 13 y Capitán Vivita Salado San Andrés Holguin</t>
  </si>
  <si>
    <t>Sayonara Romero Garcia</t>
  </si>
  <si>
    <t>Yanelis Torres Gonzalez</t>
  </si>
  <si>
    <t>Calle 13 de Marzo # 4 Mayari II frente</t>
  </si>
  <si>
    <t>FECHA DE CONFECCIÓN DEL REPORTE: 02/05/2020</t>
  </si>
  <si>
    <t xml:space="preserve"> Miguel Cabrera Acosta</t>
  </si>
  <si>
    <t>MEDICO Trab. Zona roja trab sociales.</t>
  </si>
  <si>
    <t>Irsia Esther Sanchez Tamayo</t>
  </si>
  <si>
    <t>Zamorana # 62 / A y 6 Rpto zamorana</t>
  </si>
  <si>
    <t xml:space="preserve">Norberto Saline Silveira        </t>
  </si>
  <si>
    <t>TRAB. AEREOPUERTO T.SERVICIO</t>
  </si>
  <si>
    <t>Dulce María Bache Hechavarría</t>
  </si>
  <si>
    <t>Calle 99 B # 4425 % 44 y 80 Lotería Habana -Madre Vieja # 202 / 3 y 6ta Sta Barbara</t>
  </si>
  <si>
    <t>Carmen Diegues Lelea</t>
  </si>
  <si>
    <t>Ave: Girón # 13 Dos Ríos. Palma Soriano</t>
  </si>
  <si>
    <t>Remitida del Policlinico Ramiro Betancourt del Municipio Palma Soriano por presentar Clinica</t>
  </si>
  <si>
    <t>Tamara Robert Pérez</t>
  </si>
  <si>
    <t>Calvario # 904 e/ Santa Rosa y Paraiso</t>
  </si>
  <si>
    <t>Remitida del PPU Camilo Torres por presentar Clinica</t>
  </si>
  <si>
    <t>Suiza</t>
  </si>
  <si>
    <t>Francisco Infante Rodriguez</t>
  </si>
  <si>
    <t>Camino de la Ceiba # 198 1/2 Interior Rpto. Jimenez</t>
  </si>
  <si>
    <t>Remitido del Centro Vequita</t>
  </si>
  <si>
    <t>Rudoelf Beat Josef Scherer</t>
  </si>
  <si>
    <t xml:space="preserve">Ibian Rodriguez Gainza </t>
  </si>
  <si>
    <t>Camino de la Ceiba # 294  Rpto. Jimenez</t>
  </si>
  <si>
    <t>Yoelkis Alcolea Cisneros</t>
  </si>
  <si>
    <t>C/278 # 8515 / Ave 85 y Calle final La lisa Habana</t>
  </si>
  <si>
    <t>Viajero(cart del cristo entronq de bto)</t>
  </si>
  <si>
    <t>Arasay Martinez Vazques</t>
  </si>
  <si>
    <t>Poblado Boca. Barrio Candelaria Holguin</t>
  </si>
  <si>
    <t>Colaboradora</t>
  </si>
  <si>
    <t>Rolando Herdenson Reyes</t>
  </si>
  <si>
    <t>C/1 # 159 / 6y 11 Rpto Luis Dagnes altamira</t>
  </si>
  <si>
    <t>contacto Directo</t>
  </si>
  <si>
    <t>C/C #511/2  / 17 y 19 Luis Dagnes Altamira</t>
  </si>
  <si>
    <t>viajero de mexico</t>
  </si>
  <si>
    <t xml:space="preserve">Michel Enrique Carbonell Vicens </t>
  </si>
  <si>
    <t>Songo-La Maya</t>
  </si>
  <si>
    <t xml:space="preserve">Cuatro Camino s/n Songo La Maya </t>
  </si>
  <si>
    <t>Viajero de la Habana</t>
  </si>
  <si>
    <t xml:space="preserve">Edelvis Marcial Savigne </t>
  </si>
  <si>
    <t>C/2 # 10 Pueblo Nuevo La Maya</t>
  </si>
  <si>
    <t>Remitida por su area de salud</t>
  </si>
  <si>
    <t>Valentina Rosales San Felix</t>
  </si>
  <si>
    <t>Edif. Q-114 Apto. 5 Micro-7 Distrito José Martí</t>
  </si>
  <si>
    <t>Contacto de Ernesto Garcia Andreu viajero procedente de México (positivo)</t>
  </si>
  <si>
    <t>Joaquin Garcia Gonzalez</t>
  </si>
  <si>
    <t>José A. Saco # 166-A e/ Corona y Padre Pico</t>
  </si>
  <si>
    <t>Remitido del Hospital Provincial se le realizo PCR por vivir relativamente cerca de las tres pacientes</t>
  </si>
  <si>
    <t>Orquidia San Felix Andreu</t>
  </si>
  <si>
    <t>C/ C # 51 1/2 e/ 17 y 19 Rpto. Luis Dagnes</t>
  </si>
  <si>
    <t>Ana Maria Andreu Canbart</t>
  </si>
  <si>
    <t>Enoida Gonzélez Blanco</t>
  </si>
  <si>
    <t>Cristiano Abel Lahera González</t>
  </si>
  <si>
    <t xml:space="preserve">Enrique Montesino Acuña </t>
  </si>
  <si>
    <t>Carlos Correa Maseira</t>
  </si>
  <si>
    <t xml:space="preserve">Rubén Sánchez Vega </t>
  </si>
  <si>
    <t>Dayana de la Caridad Nuñez Navarro</t>
  </si>
  <si>
    <t>Edgar Zamora Duriver</t>
  </si>
  <si>
    <t>Marcos Santana Hernández</t>
  </si>
  <si>
    <t>José Antonio Prado Rodíguez</t>
  </si>
  <si>
    <t xml:space="preserve">Roberto Rodríguez Ruiz </t>
  </si>
  <si>
    <t xml:space="preserve">C/3 # 9 Rpto. Nito Ortega Contramaestre </t>
  </si>
  <si>
    <t xml:space="preserve">Carretera de Punta Gorda # 447 Rpto. Altamira </t>
  </si>
  <si>
    <t>Barnada # 302 / Trinidad y San Gerónimo</t>
  </si>
  <si>
    <t xml:space="preserve">Peralejo # 311 1/2 / Trinidad y Habana </t>
  </si>
  <si>
    <t>C/C # 54 / 17 y 19 Rpto. Luis Dagness</t>
  </si>
  <si>
    <t xml:space="preserve">C/C # 51 1/2 / 17 Y 19 Rpto. Luis Dagnes </t>
  </si>
  <si>
    <t xml:space="preserve">C/C # 53 / 17 y 19 Rpto. Luis Dagnes </t>
  </si>
  <si>
    <t>Edif. B-13 Apto. 5 Distrito José Martí</t>
  </si>
  <si>
    <t xml:space="preserve">Edif. Bicoa-29 Apto. 3 Micro 1 Abel Santa María </t>
  </si>
  <si>
    <t>Edif. F-45 Apto. 1 Distrito José Martí</t>
  </si>
  <si>
    <t>Eriahna García Andreu</t>
  </si>
  <si>
    <t>Erik Ugo Manchezqni</t>
  </si>
  <si>
    <t>Alemania</t>
  </si>
  <si>
    <t>STGO</t>
  </si>
  <si>
    <t>Fredy Jose Jimenz Peña</t>
  </si>
  <si>
    <t>Rep.Dominicana</t>
  </si>
  <si>
    <t>Juan Robert Suárez</t>
  </si>
  <si>
    <t>Calle 24 Esq. 94 Edif. 41 Esc. B Apto. 3 Micro. 3 Abel Santa María</t>
  </si>
  <si>
    <t>Yenifer Maturell del Toro</t>
  </si>
  <si>
    <t>Edif. C 28 Apto. 4 Distrito José Martí</t>
  </si>
  <si>
    <t>Yubier Romero Calunga</t>
  </si>
  <si>
    <t>Altos de Quintero # 193 B Bajo Rancho Club</t>
  </si>
  <si>
    <t>Juan José Matos Hernández</t>
  </si>
  <si>
    <t>Edif, D37 Apto. 1 Distrito José Martí</t>
  </si>
  <si>
    <t>Isrrael Fernández Aroche</t>
  </si>
  <si>
    <t>Calle C # 55 % 17 y 19 Rpto. Luís Dagnes Altamira</t>
  </si>
  <si>
    <t>Lianne Zamora Figueredo</t>
  </si>
  <si>
    <t>Calle 12 # 84 % 17 y 14 Rpto. Mármol Altamira</t>
  </si>
  <si>
    <t>Enrique Alexis Griñan Prado</t>
  </si>
  <si>
    <t>Calle 15 # 19 % 6 y Callejón Moreno Rpto. Luí Dagnes Altamira</t>
  </si>
  <si>
    <t>Mario Luís Ramírez Marzo</t>
  </si>
  <si>
    <t>Edif. Q-126 Apto. 2 Micro 7 Distrito José Martí</t>
  </si>
  <si>
    <t>Reyna Bell de los Santos Sánchez</t>
  </si>
  <si>
    <t>Dominicana</t>
  </si>
  <si>
    <t>Santo Domingo</t>
  </si>
  <si>
    <t>Calle 5ta # 252 % D y E Rpto. Sueño</t>
  </si>
  <si>
    <t>Estudiante de Medicina</t>
  </si>
  <si>
    <t>Andrey Flancheli Ramírez Carrazco</t>
  </si>
  <si>
    <t xml:space="preserve">Elizabeth Tellez León </t>
  </si>
  <si>
    <t xml:space="preserve">Edif.10 Apto. 7 Bloque 2 Rajayoga </t>
  </si>
  <si>
    <t>VEGUITA</t>
  </si>
  <si>
    <t>D 37 apto 1 Distrito  Jose Marti</t>
  </si>
  <si>
    <t>Maidel Gusman Acosta</t>
  </si>
  <si>
    <t>Yanelis Moreno espinosa</t>
  </si>
  <si>
    <t>C/H # 8 / Ave Giron y Renato Guitar Palma</t>
  </si>
  <si>
    <t>viajera Habana remitida de palma</t>
  </si>
  <si>
    <t xml:space="preserve">Geolvis Mustelier Rubalcava </t>
  </si>
  <si>
    <t>Perez Andres # 59int / martires de virginius y Julian del Casal Los olmos</t>
  </si>
  <si>
    <t>Colaborador Venezuela remitido del clinico</t>
  </si>
  <si>
    <t>Yelena Leon Mustelier</t>
  </si>
  <si>
    <t>PROCEDENTE DEL HOSPITAL VEGUITAS</t>
  </si>
  <si>
    <t>Milena Leon Mustelier</t>
  </si>
  <si>
    <t>Melba Ge Escalona</t>
  </si>
  <si>
    <t>C/19 # 157 / H y C Altamira</t>
  </si>
  <si>
    <t>Luis Manuel Rosabal Perez</t>
  </si>
  <si>
    <t>Carret del Cristo # 96  San Vicente Cristo</t>
  </si>
  <si>
    <t>Enmanuel Parra Lora</t>
  </si>
  <si>
    <t>Carret de Punta Gorda # 455 / Varadero y 1era de la Torre Altamira</t>
  </si>
  <si>
    <t>Guadalupe Semanat Danger</t>
  </si>
  <si>
    <t>C/4 # 25 / 17 y 19 Rpto Luis Dagnes</t>
  </si>
  <si>
    <t>Leyanis Plutin Figueredo</t>
  </si>
  <si>
    <t>C/ 12 # 84 / 7y 14 Rpto Marmol</t>
  </si>
  <si>
    <t>Osmaida Otero Santiesteban</t>
  </si>
  <si>
    <t>C /17 # 54 B / C y Callejon Moreno Rpto Luis Dagnes</t>
  </si>
  <si>
    <t>Yaima Cortez Badel</t>
  </si>
  <si>
    <t>C/ 17 # 58 altos / A y C Rpto Luis Dagnes</t>
  </si>
  <si>
    <t>Yanet Alcolea Abat</t>
  </si>
  <si>
    <t>Callejon Moreno sn Rpto Luis Dagnes</t>
  </si>
  <si>
    <t>Ana Adriana Castillo Ruano</t>
  </si>
  <si>
    <t xml:space="preserve">C/15 # 48 / C y 11 Rpto Luis Dagnes </t>
  </si>
  <si>
    <t>Camila la Rosa Martinez</t>
  </si>
  <si>
    <t>Bloque 1 #2 altos Altamira</t>
  </si>
  <si>
    <t>Magdalis Martinez Cabo Verde</t>
  </si>
  <si>
    <t>Bloque 1# 2 altos Altamira</t>
  </si>
  <si>
    <t>Mariam Maria Pascales Castillo</t>
  </si>
  <si>
    <t>Marodis Figueredo Gonzalez</t>
  </si>
  <si>
    <t>C/12 # 84 / 7 y 14 Rpto Marmol</t>
  </si>
  <si>
    <t>Mercedes de la Caridad Torres Nuñez</t>
  </si>
  <si>
    <t>C/ C # 54 / 17 y 19 Luis Dagnes</t>
  </si>
  <si>
    <t>Orleanne Napolez Ramos</t>
  </si>
  <si>
    <t>C/ C# 60 / 17 y 19 Luis Dagnes</t>
  </si>
  <si>
    <t>Rosangela Abreu Zamora</t>
  </si>
  <si>
    <t>Justo Emilio Torres Glez</t>
  </si>
  <si>
    <t>Raisa Alarcon Acuña</t>
  </si>
  <si>
    <t>Carret de Punta Gorda # 44 / Varadero y 1era de la Torre,</t>
  </si>
  <si>
    <t>Adriana Barrera Suarez</t>
  </si>
  <si>
    <t>Gallo # 56 / Santa Isabel y San Ricardo</t>
  </si>
  <si>
    <t>Juan Enrique Montesino Reyes</t>
  </si>
  <si>
    <t>Carret de Pta Gorda # 447 / varadero y 1era de la Torre</t>
  </si>
  <si>
    <t>Jose Enrique Reyes Cruz</t>
  </si>
  <si>
    <t>Luis Miguel Magaña Leyva</t>
  </si>
  <si>
    <t>L 41 Apto 5 DJM</t>
  </si>
  <si>
    <t>Mirtha Perez Guerra</t>
  </si>
  <si>
    <t>C/ 25 # 8 / 22 y 24 NVA</t>
  </si>
  <si>
    <t>Lourdes Leon Leal</t>
  </si>
  <si>
    <t>Edif 13 Militar Bloq 2 Apto 7 Rajayoga</t>
  </si>
  <si>
    <t>Lisbeth Nuñez Peña</t>
  </si>
  <si>
    <t>Edif. R-117 Apto. 6 Micro-7 Distrito José Martí</t>
  </si>
  <si>
    <t>Yordenis González Matos</t>
  </si>
  <si>
    <t>C/ 14 # 191 e/ 4ta y 5ta Rpto. Luis Dagnes</t>
  </si>
  <si>
    <t>Angelina Hernandez Pupo</t>
  </si>
  <si>
    <t>Teniente Rey # 2 1/2 e/ San Basilio y Aduana</t>
  </si>
  <si>
    <t>Marlen Santiesteban Perez</t>
  </si>
  <si>
    <t>Edif. 18 Esc-A Apto. 7 Micro-2 Abel Santa María</t>
  </si>
  <si>
    <t>Marcos Cedeño Riquene</t>
  </si>
  <si>
    <t>Rosa Emilia Rodriguez Rosales</t>
  </si>
  <si>
    <t>Edif. C-28 Apto. 8 Distrito José Martí</t>
  </si>
  <si>
    <t>Anay Avila Gallo</t>
  </si>
  <si>
    <t>1ra de Van Van s/n Altamira</t>
  </si>
  <si>
    <t>Thalia Porres Martinez</t>
  </si>
  <si>
    <t>C/ E # 8 altos e/ 5 y Mármol Rpto. Vista Hermosa</t>
  </si>
  <si>
    <t>Ana Maria Martinez Chavez</t>
  </si>
  <si>
    <t>Leyanis Vivar Mustelier</t>
  </si>
  <si>
    <t>Rogelio Crespo # 2 Songo - La Maya</t>
  </si>
  <si>
    <t>Rafael Cortina Ble</t>
  </si>
  <si>
    <t>Barrio El Catey II Frente</t>
  </si>
  <si>
    <t>Esteban Rosales Salina</t>
  </si>
  <si>
    <t>La Gran Vía s/n Palma</t>
  </si>
  <si>
    <t>Jose Manuel Vivar Marquez</t>
  </si>
  <si>
    <t>Eusebio Castañeda Castañeda</t>
  </si>
  <si>
    <t>C/ C Bloque 2 # 39 Rpto. 13 de Marzo Mella</t>
  </si>
  <si>
    <t>Juan Torres Diaz</t>
  </si>
  <si>
    <t>Aguilera # 273 e/ 7 y 8 Rpto. Santa Barbara</t>
  </si>
  <si>
    <t>Rosa Rosales Maceo</t>
  </si>
  <si>
    <t>Yoandris Martinez Rodriguez</t>
  </si>
  <si>
    <t>Carret. Aeropuerto Km 2 Frente al Sindalli. Altamira</t>
  </si>
  <si>
    <t>Heriberto Garcia Andreu</t>
  </si>
  <si>
    <t>TRASLADO DE  INF. Norte</t>
  </si>
  <si>
    <t xml:space="preserve">Cristian Masola </t>
  </si>
  <si>
    <t xml:space="preserve">Italiana </t>
  </si>
  <si>
    <t xml:space="preserve">Carlos de la Torre # 24 / 7 y 9 Ampliación de Arerrizaje </t>
  </si>
  <si>
    <t>Yose Leyva Rodríguez</t>
  </si>
  <si>
    <t>L-6 Apto.10 Distrito José Martí</t>
  </si>
  <si>
    <t xml:space="preserve">Samuel Francisco Vázquez Munnas </t>
  </si>
  <si>
    <t xml:space="preserve">C/6 # 1014 / Madre Vieja y Zamorana </t>
  </si>
  <si>
    <t>Yordanis Portales Bueno</t>
  </si>
  <si>
    <t>Edif.7 Bloque 2 Apto. 3 Rajayoga</t>
  </si>
  <si>
    <t>Luis Pérez Galván</t>
  </si>
  <si>
    <t>C/1 # 7 Santa Rosa Caney</t>
  </si>
  <si>
    <t xml:space="preserve">Armando Aguilera Medina </t>
  </si>
  <si>
    <t>C/H # 1 / Chavez y Candelaria Herrera Rpto. Vista Hermosa</t>
  </si>
  <si>
    <t>Esther Giro Portuondo</t>
  </si>
  <si>
    <t>Edif. D-37 Apto. 4 Distrito José Martí</t>
  </si>
  <si>
    <t xml:space="preserve">Ernesto Amelio Hadjeg Leyva </t>
  </si>
  <si>
    <t>Edif. U-43 Apto.1 Distrito José Martí</t>
  </si>
  <si>
    <t>Ricardo Avila Senut</t>
  </si>
  <si>
    <t>Edif. R-126 Apto. 6 Micro 7 Distrito José Martí</t>
  </si>
  <si>
    <t xml:space="preserve">Elva Iris Blanco Ortiz </t>
  </si>
  <si>
    <t>Ernesto Rodríguez Ferrer</t>
  </si>
  <si>
    <t xml:space="preserve">Naomis Rachel Rodríguez Rodríguez </t>
  </si>
  <si>
    <t xml:space="preserve">Norka Guillart Giró </t>
  </si>
  <si>
    <t>Erelis Hechavarría González</t>
  </si>
  <si>
    <t>Osmari Brianna Silva Gross</t>
  </si>
  <si>
    <t xml:space="preserve">Pedro Alexander Valdes Ochoa </t>
  </si>
  <si>
    <t xml:space="preserve">Annia de los Angeles Ochoa Gamboa </t>
  </si>
  <si>
    <t>Yaima Gross Garriño</t>
  </si>
  <si>
    <t xml:space="preserve">Carretera de Punta Gorda s/n Altamira </t>
  </si>
  <si>
    <t xml:space="preserve">Gallo # 51 1/2 / Santa Isabel y San Ricardo </t>
  </si>
  <si>
    <t xml:space="preserve">Carretera Central km 21 Melgarejo El Cobre </t>
  </si>
  <si>
    <t>Edif.T-44 Apto.9 Distrito José Martí</t>
  </si>
  <si>
    <t xml:space="preserve">Varadero # 57 Rpto. Altamira </t>
  </si>
  <si>
    <t>C/9 # 93D / 12 y 14 Rpto. Lubumba Contramaestre</t>
  </si>
  <si>
    <t>Yunier Gobea Figueredo</t>
  </si>
  <si>
    <t>Villuenda # 456 % 1ra y Camilo Cienfuegos Palma</t>
  </si>
  <si>
    <t>EE.UU Viajero</t>
  </si>
  <si>
    <t>11m</t>
  </si>
  <si>
    <t xml:space="preserve">Liliana Fuentes Martínez </t>
  </si>
  <si>
    <t xml:space="preserve">Leidis Anabel Balcilde Martínez </t>
  </si>
  <si>
    <t xml:space="preserve">Daylis Martínez La Rosa </t>
  </si>
  <si>
    <t xml:space="preserve">Elizabeth Limonta Ramón </t>
  </si>
  <si>
    <t>Gallo # 11 / Martí y Santa Isabel</t>
  </si>
  <si>
    <t xml:space="preserve">Placido # 15 / Bayamo y San Gerónimo </t>
  </si>
  <si>
    <t>Yanet Meriño Cause</t>
  </si>
  <si>
    <t>Orlando Riveaux Cese</t>
  </si>
  <si>
    <t>Yordanis Santana Leon</t>
  </si>
  <si>
    <t>Leonardo Guzman Verdecia</t>
  </si>
  <si>
    <t>Jose Luis Alvarez Valdes</t>
  </si>
  <si>
    <t>Vilma Camacho Benavides</t>
  </si>
  <si>
    <t>Gretel Torres Esteves</t>
  </si>
  <si>
    <t>Yoerdis Pregayo Moreno</t>
  </si>
  <si>
    <t>Maria de Los Angeles Martinez Hernandez</t>
  </si>
  <si>
    <t>Erika Machado Sosa</t>
  </si>
  <si>
    <t>13a</t>
  </si>
  <si>
    <t>Digna Estefani Machado Sosa</t>
  </si>
  <si>
    <t>Marianela Sosa Carcase</t>
  </si>
  <si>
    <t>Lay Daniela Muaya Zamora</t>
  </si>
  <si>
    <t>Gladis Laida Zamora Fernandez</t>
  </si>
  <si>
    <t>Yolanda Napoles Despaigne</t>
  </si>
  <si>
    <t>Ricardo Amor  Mendez</t>
  </si>
  <si>
    <t>Adrian Zamora Hernandez</t>
  </si>
  <si>
    <t>Luis Enrigue Fajardo Napoles</t>
  </si>
  <si>
    <t>Belkis Hernandez Gonzalez</t>
  </si>
  <si>
    <t>Victor Alejandro Delis Rivera</t>
  </si>
  <si>
    <t>Lisandra Court Lora</t>
  </si>
  <si>
    <t>Rodolfo Arias Cin</t>
  </si>
  <si>
    <t>Rosalina Zalazar Puebla</t>
  </si>
  <si>
    <t>Carret. Central Km 21 Melgarejo</t>
  </si>
  <si>
    <t>Yerba de Guinea s/n Los Manzanos Songo la Maya</t>
  </si>
  <si>
    <t>1ra de Rojas # 536 / 3 y 4 Venceremos Altamira</t>
  </si>
  <si>
    <t>Calle D # 122 / 2 Y3  Vista Hernosa</t>
  </si>
  <si>
    <t>Aven. Marmol # 29 /C y D Altamira</t>
  </si>
  <si>
    <t>1er Callejon de Rojas # 527 / Venceremos y 1ra de Rojas</t>
  </si>
  <si>
    <t>Calle C # 107 / 6 y 7 Agüero</t>
  </si>
  <si>
    <t>Calle C # 117 / 3 y Aven. Sueño</t>
  </si>
  <si>
    <t>Carlos M de Cespedes # 1 San Benito Mayari</t>
  </si>
  <si>
    <t>Edf. C 26 Apt. 6 Distrito Jose Marti</t>
  </si>
  <si>
    <t>Edf. D 37 Apt. 4 Dist. Jose Marti</t>
  </si>
  <si>
    <t>Calle 5ta de Ducureux s/n Caney</t>
  </si>
  <si>
    <t>Calle A # 65 / 2da y 3ra Flores</t>
  </si>
  <si>
    <t>CUBANO - AMERICANO</t>
  </si>
  <si>
    <t>Dulce Nombre La Prueba Songo la Maya</t>
  </si>
  <si>
    <t>Calle del Medio # 25 /                              Rpt. Mariana de la Torres</t>
  </si>
  <si>
    <t>Calle k # 130 Esq. Ramirez  Vequita de Galo</t>
  </si>
  <si>
    <t>Edf. L 17 Apt.3 Dist. Jose Marti</t>
  </si>
  <si>
    <t>Comancie # 63 Altamira</t>
  </si>
  <si>
    <t>Patricio Lubumba # 316 / 4ta y 6ta Santa Rosa</t>
  </si>
  <si>
    <t>Miguel Manet Quintana</t>
  </si>
  <si>
    <t>Magalis Padilla Lopez</t>
  </si>
  <si>
    <t>Virgen Maria Amita Riveaux</t>
  </si>
  <si>
    <t>Yudelmis Ramirez Alvares</t>
  </si>
  <si>
    <t>Yamila Mustelier Aranda</t>
  </si>
  <si>
    <t>Frank Pais # 50 / Aurelio Fdez y Luis M Pozo  El Cobre</t>
  </si>
  <si>
    <t>Edf. D 37 Apt. 3 Dist. Jose Marti</t>
  </si>
  <si>
    <t>1er Pazo de Versalles s/n</t>
  </si>
  <si>
    <t>Calle 4ta  Van Van # 299 / 1ra y 19 Altamira</t>
  </si>
  <si>
    <t>Calle 3ra # 30 / C y Final Las Flores Caney</t>
  </si>
  <si>
    <t>traslado clinico</t>
  </si>
  <si>
    <t>traslado clnico</t>
  </si>
  <si>
    <t>Ernesto Guerrero Sanchez</t>
  </si>
  <si>
    <t xml:space="preserve">Jose Marti / Omar Sofia y Los Maceo .Cobre </t>
  </si>
  <si>
    <t xml:space="preserve">Salvatore Ciro </t>
  </si>
  <si>
    <t>Canada</t>
  </si>
  <si>
    <t>C/5 # 165 / B y C Rpto Sueño</t>
  </si>
  <si>
    <t xml:space="preserve">Jose Antonio Palacio Correles </t>
  </si>
  <si>
    <t>Jesus Menendez # 13005 1/2 /A y Marmol Rpto Vista Hermosa</t>
  </si>
  <si>
    <t>Yoanna Gongora Martinez</t>
  </si>
  <si>
    <t>Ave Marmol # 75 / E y G Rpto Marmol</t>
  </si>
  <si>
    <t>Roledo Salazar Ramos</t>
  </si>
  <si>
    <t>C/ 4 de Van Van # 314 Rpto Venceremos</t>
  </si>
  <si>
    <t>Alain de Jesus Vazquez Fernandez</t>
  </si>
  <si>
    <t>C/5 # 194 / F y G Vista Hermosa</t>
  </si>
  <si>
    <t xml:space="preserve">Yarima Gorce Chacon </t>
  </si>
  <si>
    <t>Cruces de lajas sn Contramaestre</t>
  </si>
  <si>
    <t>William Benis Arias Gorce</t>
  </si>
  <si>
    <t>Oleidis Jimenez Hernandez</t>
  </si>
  <si>
    <t>Chile San Luis</t>
  </si>
  <si>
    <t>Yaneidis Reyes Acere</t>
  </si>
  <si>
    <t>Edif B1 apto 8 Esc 6 Rpto Nito Ortega</t>
  </si>
  <si>
    <t>Roibert Muñoz Cuevas</t>
  </si>
  <si>
    <t>Cuevas sn Finca Sagrado corazon</t>
  </si>
  <si>
    <t>Haydee Duanys Pellicier</t>
  </si>
  <si>
    <t>C/ Frias # 212 / Quiala y Carvajal San Pedrito</t>
  </si>
  <si>
    <t>Rider Ramirez Lahera</t>
  </si>
  <si>
    <t>Barrio Nuevo S/N La Republica</t>
  </si>
  <si>
    <t>Ana Rosa Castro Fernandez</t>
  </si>
  <si>
    <t>Carret de Punta Gorda # 200 Altamira</t>
  </si>
  <si>
    <t>Gerino Herminio Lopez Frias</t>
  </si>
  <si>
    <t>Celda # 404 int / 9 y 10 Rpto Flores</t>
  </si>
  <si>
    <t>Alina Trabas Ferrer</t>
  </si>
  <si>
    <t>Edif U 189 apto 3 DJM</t>
  </si>
  <si>
    <t>Niovis Mirna Donatien Videaux</t>
  </si>
  <si>
    <t>Camino de la Ceiba # 262 1/2 Rpto Jimenez</t>
  </si>
  <si>
    <t>Jose Luis Rodriguez Blanco</t>
  </si>
  <si>
    <t>R 117 Apto 5 Micro 7 DJM</t>
  </si>
  <si>
    <t>Mariano Barcelo Venegas</t>
  </si>
  <si>
    <t>Aliuska Wilson Cafont</t>
  </si>
  <si>
    <t>San Ricardo # 654 1/2 y Moncada</t>
  </si>
  <si>
    <t>Yelena Issac Gonzalez</t>
  </si>
  <si>
    <t>Acasia # 203  Rpto Los olmos</t>
  </si>
  <si>
    <t>Juan Eduardo Garcia Segura</t>
  </si>
  <si>
    <t>Trocha # 75 int / Corte y Veneda</t>
  </si>
  <si>
    <t>Amanda de la Caridad Artemio Rodriguez</t>
  </si>
  <si>
    <t>Anacaona # 119 / Taino y C/12 Terraza</t>
  </si>
  <si>
    <t>Angela Rodriguez Mendoza</t>
  </si>
  <si>
    <t>Carret de Siboney km 5/1/2 La Redonda</t>
  </si>
  <si>
    <t>Ivan Wilson Bermudez</t>
  </si>
  <si>
    <t>C/7 # 34 / Patricio Lumumba y Camino de la Ceiba</t>
  </si>
  <si>
    <t>Idalberto Jhonson Talla</t>
  </si>
  <si>
    <t>C/3 # 207 / C y D Rpto Sueño</t>
  </si>
  <si>
    <t>Ana Rosa Ferrer Defur</t>
  </si>
  <si>
    <t>Rius Rivera # 62 / Calvario y San Felix Rpto Veguita de Galo</t>
  </si>
  <si>
    <t>Maria Elena Carrion Torres</t>
  </si>
  <si>
    <t>Bloque 5 # 5 Altamira</t>
  </si>
  <si>
    <t>Liset Ortiz Ferrer</t>
  </si>
  <si>
    <t>Brigadier Marrero s/n / Maceo y Calvario</t>
  </si>
  <si>
    <t>Antony Robert Furet Ortiz</t>
  </si>
  <si>
    <t>Lety Laura Lopez Limonta</t>
  </si>
  <si>
    <t>Princesa # 505 / San Felix y San Pedro</t>
  </si>
  <si>
    <t>Virgen Sanchez Massi</t>
  </si>
  <si>
    <t>C/ 3# 16 altos Rpto Marialina</t>
  </si>
  <si>
    <t>Roger Ferrer Cujals</t>
  </si>
  <si>
    <t>Carret de Siboney s/n San Jose Antes del punto de control</t>
  </si>
  <si>
    <t>Yalina Fonseca Agüero</t>
  </si>
  <si>
    <t>1ra de Gatta # 41 / Grillo y Ducasse</t>
  </si>
  <si>
    <t>Angel Sierra Sierra</t>
  </si>
  <si>
    <t>Mariana de la Torre # 11 Altamira</t>
  </si>
  <si>
    <t>Leyanis Delis Palu</t>
  </si>
  <si>
    <t>La colina s/n Dos Palmas</t>
  </si>
  <si>
    <t>Lis de la Caridad Torres Bomne</t>
  </si>
  <si>
    <t>San carlos # 416 / Calvario y Carniceria</t>
  </si>
  <si>
    <t>Ani Bomne Tumbarell</t>
  </si>
  <si>
    <t>Oneida Ocaña Perichi</t>
  </si>
  <si>
    <t>Edif B-5 Escalera 1 Apto 6 Piso 3 Nito Ortega</t>
  </si>
  <si>
    <t>Dayanis Marianis Ocaña Perichi</t>
  </si>
  <si>
    <t>TRASLADO DE  Trab Sociales</t>
  </si>
  <si>
    <t>v</t>
  </si>
  <si>
    <t>s</t>
  </si>
  <si>
    <t>c</t>
  </si>
  <si>
    <t>Doiler Mustelier Cardona</t>
  </si>
  <si>
    <t>U168 Apto 6 Micro 9 Jose Marti</t>
  </si>
  <si>
    <t>Rafael Medina Perez</t>
  </si>
  <si>
    <t>Carret Vieja del Cristo # 11 Entronque de Boniato</t>
  </si>
  <si>
    <t>Luis Ernesto Sarda Hinojosa</t>
  </si>
  <si>
    <t>Federico Rey # 1097 Boniato</t>
  </si>
  <si>
    <t>William Moraga Rodriguez</t>
  </si>
  <si>
    <t>Ave Federico Rey # 1090 Boniato</t>
  </si>
  <si>
    <t>Ma Leite Rodriguez Diaz</t>
  </si>
  <si>
    <t>Reyna Nuñez Regland</t>
  </si>
  <si>
    <t>C/6 # 310-5 / F y G Agüero</t>
  </si>
  <si>
    <t>Maudelis Gonzalez Moreno</t>
  </si>
  <si>
    <t>Carret Central km 21 melgarejo</t>
  </si>
  <si>
    <t>Naidelis Mora Barrientos</t>
  </si>
  <si>
    <t>La Gran Via Chaveco Palma</t>
  </si>
  <si>
    <t>Joaquin Soto Rosales</t>
  </si>
  <si>
    <t>Marilin Chacon Sardinas</t>
  </si>
  <si>
    <t>C/ 9 # 306 altos / 12 y Carret de siboney  Rpto Vista Alegr</t>
  </si>
  <si>
    <t>Saleisis Alvarez Canet</t>
  </si>
  <si>
    <t>Rodeo s/n Camino Zacateca Caney</t>
  </si>
  <si>
    <t>Mireya Alvarez Giron</t>
  </si>
  <si>
    <t>Violeta Labrada Castro</t>
  </si>
  <si>
    <t>C/3 s/n Nito Ortega Contramaestre</t>
  </si>
  <si>
    <t>Raciel Almanza Perez</t>
  </si>
  <si>
    <t>C/ 1 # 274 / 4 y 5 Altamira</t>
  </si>
  <si>
    <t>Miriam Amaro Sosa</t>
  </si>
  <si>
    <t>C/Hogar de Anciano  # 30 A  Nuevo Stgo</t>
  </si>
  <si>
    <t>Ines Maria Carmenate Casseus</t>
  </si>
  <si>
    <t>C/ 19 # 259 / 4 y B Luis Dagnes</t>
  </si>
  <si>
    <t>Aristides Fidel Bermudez Gutierrez</t>
  </si>
  <si>
    <t>Carret de Siboney km 1 1/2 Rajayoga</t>
  </si>
  <si>
    <t>Adolfo Rosales Hung</t>
  </si>
  <si>
    <t>U-1 apto 3 Micro 7 DJM</t>
  </si>
  <si>
    <t>Roberto Mendoza Hernandez</t>
  </si>
  <si>
    <t>C/ 4 # 299 / 1 y 19 Rpto Van Van</t>
  </si>
  <si>
    <t>Noelsis Legra Guilarte</t>
  </si>
  <si>
    <t>C/ Varadero # 373 / Carret de Punta Gorda y Cañada</t>
  </si>
  <si>
    <t>Ileudis Rosalina Reyes Kindelan</t>
  </si>
  <si>
    <t>C/ 4 # 553 alto / J y K Sueño</t>
  </si>
  <si>
    <t>Ricardo Ferrarimi</t>
  </si>
  <si>
    <t>Nancy Laugat Tissert</t>
  </si>
  <si>
    <t>C/10 # 502 altos Santa Ursula y Laguna Rpto Flores</t>
  </si>
  <si>
    <t>Yorbanis Gondre Gonzalez</t>
  </si>
  <si>
    <t>Carret de Ciudamar km 3 1/2 # 3 Entronque del Aeropuerto</t>
  </si>
  <si>
    <t>Lia Saray Gondre Hodelin</t>
  </si>
  <si>
    <t>Yusimi Silega Zayas</t>
  </si>
  <si>
    <t>C/ 4ta # 873 Rpto Versalles</t>
  </si>
  <si>
    <t>Yorbell Esteban Perez Silega</t>
  </si>
  <si>
    <t>Amparo Despaigne Beltran</t>
  </si>
  <si>
    <t>Bacardi # 58 San Pedrito</t>
  </si>
  <si>
    <t>Graciela Ramos Richard</t>
  </si>
  <si>
    <t>Barbara Rojas Zayas</t>
  </si>
  <si>
    <t>C/ 4 # 873 / 2 y 3 Versalles</t>
  </si>
  <si>
    <t>Alejandra de C. Martinez Rojas</t>
  </si>
  <si>
    <t>C/4 # 873 / 2y 3 Versalles</t>
  </si>
  <si>
    <t>Yairina Cordero Roll</t>
  </si>
  <si>
    <t>Carret de Ciudamar km 4 1/2 s/n Alta Vista</t>
  </si>
  <si>
    <t>Geomary Ortiz Cordero</t>
  </si>
  <si>
    <t>Mailin Perez Perez</t>
  </si>
  <si>
    <t>Carret de Siboney km 1 s/n Rajayoga</t>
  </si>
  <si>
    <t>Mairon Portales Perez</t>
  </si>
  <si>
    <t>Hodelin Sosa Hierrezuelo</t>
  </si>
  <si>
    <t>Ireisis Bermudez Goveochea</t>
  </si>
  <si>
    <t xml:space="preserve">Harlen Junior Sosa Bermudes </t>
  </si>
  <si>
    <t>Honly German Sosa Bermudez</t>
  </si>
  <si>
    <t>Hadiel Sosa Bermudez</t>
  </si>
  <si>
    <t>Yenieris Gonzalez Cespedes</t>
  </si>
  <si>
    <t>Carret de Ciudamar km 4 1/2 # 27 Alta Vista</t>
  </si>
  <si>
    <t>Dailenis Cordero Gonzalez</t>
  </si>
  <si>
    <t>Edgar Cordero Gonzalez</t>
  </si>
  <si>
    <t>Leiniel Rafael Correoso Tellez</t>
  </si>
  <si>
    <t>Edif 41 apto 8 esc C Micro 2 Abel Sta Maria</t>
  </si>
  <si>
    <t>Sucel Anyelis Hernandez Lopez</t>
  </si>
  <si>
    <t>Consultorio # 23 micro 7 Distrito Jose Marti</t>
  </si>
  <si>
    <t xml:space="preserve"> Vivian Yudit Lopez Janet</t>
  </si>
  <si>
    <t>Kirenia Rodriguez Guerrero</t>
  </si>
  <si>
    <t>C/1 # 45 Jose Sierra Baragua</t>
  </si>
  <si>
    <t>Geisa Gerez Rodriguez</t>
  </si>
  <si>
    <t>Maria de la C. Jacquemar Bosch</t>
  </si>
  <si>
    <t>Marti Oeste # 50 La Maya</t>
  </si>
  <si>
    <t>Manuel Alejandro Ferrer Lamoru</t>
  </si>
  <si>
    <t>Edif 27 Esc C apto 8 Micro 3 Abel Santa Maria</t>
  </si>
  <si>
    <t>Yamile Rivera Alonso</t>
  </si>
  <si>
    <t>Cristo por la PNR</t>
  </si>
  <si>
    <t>Raul Alejandro Tellez Leon</t>
  </si>
  <si>
    <t>Edif 10 Militar Bloque 2 apto 2 Rajayoga</t>
  </si>
  <si>
    <t>Yudeisi Melendez Castro</t>
  </si>
  <si>
    <t>Andis Artiles Benzant</t>
  </si>
  <si>
    <t>Maria Antonia Enrique Rodriguez</t>
  </si>
  <si>
    <t>Callejon del Modelo # 38 Rpto Modelo Caney</t>
  </si>
  <si>
    <t>Bertha Iliana Gelis Sanquillecur</t>
  </si>
  <si>
    <t>Barnada Edf chivas #303 apto 3c / trinidad y san german</t>
  </si>
  <si>
    <t>Alain Alejandro montero lopez</t>
  </si>
  <si>
    <t>Soila Estrella Sanquillecur Collis</t>
  </si>
  <si>
    <t>Odalis de la Caridad Centeno Suarez</t>
  </si>
  <si>
    <t>Elizabeth Figuerola Rodriguez</t>
  </si>
  <si>
    <t>C/C #68 / 2da y 3era sueño</t>
  </si>
  <si>
    <t>Maria C. Giraudi Ruiz</t>
  </si>
  <si>
    <t>Altos de Quintero  # 228 Bajo Rancho Club</t>
  </si>
  <si>
    <t xml:space="preserve">Jose Nieves Vega </t>
  </si>
  <si>
    <t>Edf 9 Apto 1 Ampliacion de Terraza</t>
  </si>
  <si>
    <t>Grabiel Henery Amgok</t>
  </si>
  <si>
    <t>Sudan</t>
  </si>
  <si>
    <t>Facultad de Medicina 1</t>
  </si>
  <si>
    <t>TRASLADO H GRILLO</t>
  </si>
  <si>
    <t>José Medina Casamayor</t>
  </si>
  <si>
    <t>Amanda Miguel Roque</t>
  </si>
  <si>
    <t>Arnoldo Calderin Reis</t>
  </si>
  <si>
    <t>Yolanda Cruzata Pozo</t>
  </si>
  <si>
    <t>Samuel Mendez Bisset</t>
  </si>
  <si>
    <t>Luisa Rodríguez Rivera</t>
  </si>
  <si>
    <t xml:space="preserve">Victor Manuel Escalante Rodríguez </t>
  </si>
  <si>
    <t xml:space="preserve">José Ignacio Reginfo Santiesteban </t>
  </si>
  <si>
    <t xml:space="preserve">Sara Belkis Santiesteban Salazar </t>
  </si>
  <si>
    <t>Rosmeri Santana Hernández</t>
  </si>
  <si>
    <t>Maricel Vicet Kindelán</t>
  </si>
  <si>
    <t>Victoria Hechavarría Pozo</t>
  </si>
  <si>
    <t>María Claudia Hechavarría Tamayo</t>
  </si>
  <si>
    <t xml:space="preserve">Diosmedi Rodíguez Canela </t>
  </si>
  <si>
    <t xml:space="preserve">Kenia Zamora Oñate </t>
  </si>
  <si>
    <t xml:space="preserve">Karel Ame Frómeta Zamora </t>
  </si>
  <si>
    <t xml:space="preserve">Keuvi Guzmán Zamora </t>
  </si>
  <si>
    <t>Cristian Leyva Rodríguez</t>
  </si>
  <si>
    <t xml:space="preserve">Karelia Rodríguez Valenciano </t>
  </si>
  <si>
    <t>Melani Hechavarría Nori</t>
  </si>
  <si>
    <t>Yurisleydis Nori Abril</t>
  </si>
  <si>
    <t>Raúl Hernández Chaveco</t>
  </si>
  <si>
    <t xml:space="preserve">Pedro Ernesto Ascario Bisco </t>
  </si>
  <si>
    <t xml:space="preserve">Sinecio García Pacheco </t>
  </si>
  <si>
    <t>Niovis Rodríguez Riviaux</t>
  </si>
  <si>
    <t xml:space="preserve">Rubén Mora González </t>
  </si>
  <si>
    <t xml:space="preserve">Joel Tamayo Hernández </t>
  </si>
  <si>
    <t>Yoel Tamayo Coello</t>
  </si>
  <si>
    <t>Darleanis Valenciano Valón</t>
  </si>
  <si>
    <t>Yanisleydis Rodríguez Dunet</t>
  </si>
  <si>
    <t xml:space="preserve">Rubén Tamayo Cruz </t>
  </si>
  <si>
    <t>Zoila Hernández Nuñez</t>
  </si>
  <si>
    <t>Mildre Kindelán Vidal</t>
  </si>
  <si>
    <t xml:space="preserve">Adriana Sánchez Del Río </t>
  </si>
  <si>
    <t xml:space="preserve">Niurki Palma Riva </t>
  </si>
  <si>
    <t xml:space="preserve">Luis Miguel Valenciano Correa </t>
  </si>
  <si>
    <t xml:space="preserve">Tailin Almenares Smith </t>
  </si>
  <si>
    <t xml:space="preserve">Nelvis Delis Mustelier </t>
  </si>
  <si>
    <t xml:space="preserve">Arianna Hernández García </t>
  </si>
  <si>
    <t xml:space="preserve">Zenia Beltran López </t>
  </si>
  <si>
    <t xml:space="preserve">Yamila Hernández Montoya </t>
  </si>
  <si>
    <t xml:space="preserve">Yariannis Plana Delis </t>
  </si>
  <si>
    <t xml:space="preserve">Nuvia Castillo Limonta </t>
  </si>
  <si>
    <t xml:space="preserve">Yordanis Duarthe Pérez </t>
  </si>
  <si>
    <t>Carmen Fragas Fountanert</t>
  </si>
  <si>
    <t>Sandy Sardina Fraga</t>
  </si>
  <si>
    <t xml:space="preserve">Arlet María Sánchez Maceo </t>
  </si>
  <si>
    <t xml:space="preserve">Leidys Delgado Linares </t>
  </si>
  <si>
    <t>Yosbelis Vega Viscay</t>
  </si>
  <si>
    <t xml:space="preserve">Ana Miriam López de Armas </t>
  </si>
  <si>
    <t>Daniel Victorino de la Torre</t>
  </si>
  <si>
    <t>Mariana de la Torre # 478/  Rpto.Altamira</t>
  </si>
  <si>
    <t>Edif. C1 Apto.3 Rajayoga</t>
  </si>
  <si>
    <t>Martí # 68 % Santa Isabel y San Ricardo</t>
  </si>
  <si>
    <t xml:space="preserve">U-320 Apto.2 Distrito José Martí </t>
  </si>
  <si>
    <t>Carretera Siboney Km 2 1/2 San Juan</t>
  </si>
  <si>
    <t>1ra de Rojas # 554 % Carretera Turistica y 4ta Rpto. Altamira</t>
  </si>
  <si>
    <t>C/C # 252 / 4 y 5 Rpto. Agüero</t>
  </si>
  <si>
    <t xml:space="preserve">C/31 # 66 / 38 y 40 Nuevo Vista Alegre </t>
  </si>
  <si>
    <t xml:space="preserve">Songo-La Maya </t>
  </si>
  <si>
    <t xml:space="preserve">Pérez Carbó # 54 La Maya </t>
  </si>
  <si>
    <t xml:space="preserve">René Fraga # 58 La Maya </t>
  </si>
  <si>
    <t xml:space="preserve">El Manguito # 25 La Maya </t>
  </si>
  <si>
    <t xml:space="preserve">Pedro Ivonet # 13 Acopio La Maya </t>
  </si>
  <si>
    <t xml:space="preserve">Patricio Lubumba # 8 La Maya </t>
  </si>
  <si>
    <t>Pedro Ivonet # 64 La Maya</t>
  </si>
  <si>
    <t xml:space="preserve">Luis Bonne Edif. 6 Apto. 2 La Maya </t>
  </si>
  <si>
    <t xml:space="preserve">Pérez Carbó # 181a  La Maya </t>
  </si>
  <si>
    <t>Pedro Ivonet # 74 La Maya</t>
  </si>
  <si>
    <t xml:space="preserve">Ricardo Rizo # 165 La Maya </t>
  </si>
  <si>
    <t xml:space="preserve">Martí Este # 111 La Maya </t>
  </si>
  <si>
    <t xml:space="preserve">Rubén Martínez Villena # 39 La Maya </t>
  </si>
  <si>
    <t xml:space="preserve">Kintiliano Chaveco # 1 La Maya </t>
  </si>
  <si>
    <t xml:space="preserve">Patricio Lubumba # 2 1/2 La Maya </t>
  </si>
  <si>
    <t xml:space="preserve">Ti Arriba # 18 La Maya </t>
  </si>
  <si>
    <t xml:space="preserve">Ave. Martí Oeste # 106 La Maya </t>
  </si>
  <si>
    <t xml:space="preserve">Museo # 141 La Maya </t>
  </si>
  <si>
    <t xml:space="preserve">Luis Bonne Edif. 11 Apto. 7 La Maya </t>
  </si>
  <si>
    <t xml:space="preserve">Altos de la Esperanza # 12 La Maya </t>
  </si>
  <si>
    <t xml:space="preserve">Pedro Ivone # 4 La Maya </t>
  </si>
  <si>
    <t xml:space="preserve">Pedro Ivone # 10 La Maya </t>
  </si>
  <si>
    <t xml:space="preserve">Pedro Ivone # 22 La Maya </t>
  </si>
  <si>
    <t xml:space="preserve">Luis Bonne # 49 La Maya </t>
  </si>
  <si>
    <t xml:space="preserve">José Joaquín de Cardenia # 24 La Maya </t>
  </si>
  <si>
    <t xml:space="preserve">Gregorio Casiaga # 49 / 4 y 5 Maffo </t>
  </si>
  <si>
    <t xml:space="preserve">C/1ra. De la Torre # 478d / Varadero y Punta Gorda </t>
  </si>
  <si>
    <t>Ave. Federico Rey  # 1071 Entronque de Boniato</t>
  </si>
  <si>
    <t xml:space="preserve">Pedro Ivonet # 116 La Maya </t>
  </si>
  <si>
    <t xml:space="preserve">Ateneo # 864 Vista Hermosa </t>
  </si>
  <si>
    <t>Yumieska Kiki Vázquez Cedeño</t>
  </si>
  <si>
    <t xml:space="preserve">Mercedes Cardona Gainza </t>
  </si>
  <si>
    <t xml:space="preserve">Tamara Hernández Caballero </t>
  </si>
  <si>
    <t xml:space="preserve">Rosa Anelis Quesada Alvarez </t>
  </si>
  <si>
    <t xml:space="preserve">Eduardo Duany Camacho </t>
  </si>
  <si>
    <t xml:space="preserve">Angel Gabriel García Cardero </t>
  </si>
  <si>
    <t xml:space="preserve">Bárbara Martínez Vega </t>
  </si>
  <si>
    <t xml:space="preserve">Rolando Matos Mendoza </t>
  </si>
  <si>
    <t xml:space="preserve">Denise Agüero Lahera </t>
  </si>
  <si>
    <t xml:space="preserve">Virginia Prieto Santiesteban </t>
  </si>
  <si>
    <t>Orson Lurencio Careño</t>
  </si>
  <si>
    <t>Isac Laurencio Careño</t>
  </si>
  <si>
    <t xml:space="preserve">Adela Pareño Pense </t>
  </si>
  <si>
    <t xml:space="preserve">Ariel Legendario González Leveque </t>
  </si>
  <si>
    <t>Dailen Leveque Diasgo</t>
  </si>
  <si>
    <t>Oscar Daniel Barrera Rodríguez</t>
  </si>
  <si>
    <t xml:space="preserve">Danelis Rodríguez Vega </t>
  </si>
  <si>
    <t>Liset Cordero Polanes</t>
  </si>
  <si>
    <t xml:space="preserve">Mayda López Avalos </t>
  </si>
  <si>
    <t>Leonel López Díaz</t>
  </si>
  <si>
    <t>Aorlais Labrada López</t>
  </si>
  <si>
    <t xml:space="preserve">Dennis Dominguez Rivero </t>
  </si>
  <si>
    <t>Marbelis Pacheco Sánchez</t>
  </si>
  <si>
    <t xml:space="preserve">Darlenis Coronado Aguila </t>
  </si>
  <si>
    <t>Dayami Escario Pérez</t>
  </si>
  <si>
    <t>Marlen Riquenes Acosta</t>
  </si>
  <si>
    <t>Danay Acosta Acosta</t>
  </si>
  <si>
    <t xml:space="preserve">José Yunior Tamayo </t>
  </si>
  <si>
    <t>Ana Belkis Delis Negre</t>
  </si>
  <si>
    <t>Pablo Hechavarría Hechavarría</t>
  </si>
  <si>
    <t xml:space="preserve">Jorge Luis Frenández Irsula </t>
  </si>
  <si>
    <t>Dennis Thomas Semanat</t>
  </si>
  <si>
    <t xml:space="preserve">Martí Alto # 50 La Maya </t>
  </si>
  <si>
    <t>C/5 # 65 1/2 Rpto. Asunción</t>
  </si>
  <si>
    <t>Edif. U-168 Apto. 6 Micro 9 Distrito José Martí</t>
  </si>
  <si>
    <t xml:space="preserve">Los Maceo # 612 / Moncada y Calvario </t>
  </si>
  <si>
    <t xml:space="preserve">Edif. 32 A-35 Micro 1b Abel Santa María </t>
  </si>
  <si>
    <t xml:space="preserve">C/5 # 20 1/2 / Martí y C/2 Rpto. Sorribe </t>
  </si>
  <si>
    <t>C/Pinar del Río # 14A / 7 y 8 Sueño</t>
  </si>
  <si>
    <t xml:space="preserve">Martí Oeste # 92 La Maya </t>
  </si>
  <si>
    <t>Edif. S-34 Apto. 1 Distrito José Martí</t>
  </si>
  <si>
    <t>Edif. W-758 Micro 7 Distrito José Marí</t>
  </si>
  <si>
    <t xml:space="preserve">C/L Biplanta 6b Vista Hermosa </t>
  </si>
  <si>
    <t xml:space="preserve">C/H # 12 / C/I y 2DA. Vista Hermosa </t>
  </si>
  <si>
    <t xml:space="preserve">C/1 # 32 / A y B Alta Vista </t>
  </si>
  <si>
    <t>C/L s/n / K y L Vista Hermosa</t>
  </si>
  <si>
    <t>Romana 7 Contramestre</t>
  </si>
  <si>
    <t>Palya Aguadores # 35 1/2</t>
  </si>
  <si>
    <t xml:space="preserve">Martí Este La Guerra </t>
  </si>
  <si>
    <t xml:space="preserve">C/3 # 103A /6 y Yarayó Rpto. Santa Rosa </t>
  </si>
  <si>
    <t>Leopoldo del Puerto # 10 / Guardado y Pedrera</t>
  </si>
  <si>
    <t>C/7 de Mármol # 836 / 11 y 6 Mariana de la Torre</t>
  </si>
  <si>
    <t xml:space="preserve">C/1 # 54 / 6 y 4 Santa Rosa </t>
  </si>
  <si>
    <t>Camino de la Ceiba # 269 Rpto. Jimenez</t>
  </si>
  <si>
    <t xml:space="preserve">Escario # 466 / 3 y 4 Santa Bárbara </t>
  </si>
  <si>
    <t xml:space="preserve">Edif.20 Esc. A Apto. 2 Micro 3 Abel Santa María </t>
  </si>
  <si>
    <t>Yolain Llorente Quezada</t>
  </si>
  <si>
    <t>Adolfo Carlos Merat Gonzalez</t>
  </si>
  <si>
    <t>Yosvany Yaser Dedios Mendez</t>
  </si>
  <si>
    <t xml:space="preserve">Arais Reyes Consuegra </t>
  </si>
  <si>
    <t>C/4 # 54 / Santa Lucia y Serafín Sánchez Rpto. Flores</t>
  </si>
  <si>
    <t>Fernando Portuondo Bles</t>
  </si>
  <si>
    <t xml:space="preserve">Barrio Militar Forxa # 64 Apto. 4 Versalles </t>
  </si>
  <si>
    <t xml:space="preserve">Dayana Torres Martínez </t>
  </si>
  <si>
    <t xml:space="preserve">Entronque de los Ramos La Maya </t>
  </si>
  <si>
    <t xml:space="preserve">Neuris Martínez García </t>
  </si>
  <si>
    <t xml:space="preserve">Alex Rosales Esteves </t>
  </si>
  <si>
    <t xml:space="preserve">El 27 c/6 Rpto. 27 de Noviembre Palma </t>
  </si>
  <si>
    <t xml:space="preserve">Claudia Trujillo Antunez </t>
  </si>
  <si>
    <t xml:space="preserve">Martí Alto # 561 Rpto. Vega Grande </t>
  </si>
  <si>
    <t>Rodolfo Joaquín González Bato</t>
  </si>
  <si>
    <t xml:space="preserve">Edif.L -43 Apto. 5 Distrito José Martí </t>
  </si>
  <si>
    <t>Rosa María Bato Ricardo</t>
  </si>
  <si>
    <t xml:space="preserve">Mercedes Pozo Ortega </t>
  </si>
  <si>
    <t xml:space="preserve">Varadero # 387 / Cañada y Carretera de Punta Gorda </t>
  </si>
  <si>
    <t>Enrique Jaqueman Bosch</t>
  </si>
  <si>
    <t xml:space="preserve">Martí Oeste # 50 La Maya </t>
  </si>
  <si>
    <t>Mileidis Cortina Enamorado</t>
  </si>
  <si>
    <t xml:space="preserve">Martí Oeste # 61 La Maya </t>
  </si>
  <si>
    <t>Lidiagne Navarrete Langart</t>
  </si>
  <si>
    <t xml:space="preserve">C/1 Caserío nuevo Esperanza s/n La Maya </t>
  </si>
  <si>
    <t xml:space="preserve">Isbani Navarrete Pérez </t>
  </si>
  <si>
    <t xml:space="preserve">Leannis Koñones Bataille </t>
  </si>
  <si>
    <t xml:space="preserve">Altos de la Esperanza C/1 # 91c La Maya </t>
  </si>
  <si>
    <t>Yalianne Bataille Castillo</t>
  </si>
  <si>
    <t>Yamila Simar Bien</t>
  </si>
  <si>
    <t xml:space="preserve">Eligio Griñan # 21 / Callejuela y Julián del Casal </t>
  </si>
  <si>
    <t xml:space="preserve">C/11 # 181 / A y C Veguita de Galo </t>
  </si>
  <si>
    <t xml:space="preserve">Maribel Vázquez Perdón </t>
  </si>
  <si>
    <t xml:space="preserve">C/5 # 255 / 10 y 12 Vista Alegre </t>
  </si>
  <si>
    <t xml:space="preserve">Miguel Angel Rodríguez Salazar </t>
  </si>
  <si>
    <t>Edif.Q-31 Apto. 10 Distrito José Martí</t>
  </si>
  <si>
    <t>Daniel Roll Muriño</t>
  </si>
  <si>
    <t xml:space="preserve">José Maceo # 3 / Céspedes y Moncada San Luis </t>
  </si>
  <si>
    <t>Selene Ramos Galindo</t>
  </si>
  <si>
    <t>Carretera de San Luis # 6 La Concepción</t>
  </si>
  <si>
    <t>Aime Galindo Borrero</t>
  </si>
  <si>
    <t xml:space="preserve">Natali Talia González Mora </t>
  </si>
  <si>
    <t xml:space="preserve">Edif. B-21 Esc.2 Apto.2 Rpto. Nito Ortega </t>
  </si>
  <si>
    <t>Dailen Mora Ofich</t>
  </si>
  <si>
    <t xml:space="preserve">Nasli Rocío León Fonseca </t>
  </si>
  <si>
    <t>Carretera de San Luis # 375 La Concepción</t>
  </si>
  <si>
    <t xml:space="preserve">Norlis Barrera Fonseca </t>
  </si>
  <si>
    <t xml:space="preserve">Gean Carlos Reyes Hernández </t>
  </si>
  <si>
    <t xml:space="preserve">C/19 # 72 / Julián Cuevas y Máximo Gómez Palma </t>
  </si>
  <si>
    <t xml:space="preserve">Ana Yisel Hernández Medina </t>
  </si>
  <si>
    <t xml:space="preserve">Alina Victoria Yero Hechavarría </t>
  </si>
  <si>
    <t xml:space="preserve">Edif.E-45 Apto.7 Distrito José Martí </t>
  </si>
  <si>
    <t xml:space="preserve">Daniel Elias Sarmiento Delgado </t>
  </si>
  <si>
    <t>Moncada # 103 / José Maceo y Gral. Chavez</t>
  </si>
  <si>
    <t>Haydee Delgado Neira</t>
  </si>
  <si>
    <t>SE ENONCTRABA CUIDANDO LA CASA UBICADA EN ESTA DIRECCION</t>
  </si>
  <si>
    <t>Yaray Pérez Sori</t>
  </si>
  <si>
    <t xml:space="preserve">Céspedes bajo # 74 / José Maceo y Final </t>
  </si>
  <si>
    <t xml:space="preserve">Alina Sori Ramírez </t>
  </si>
  <si>
    <t>Daniel Cutiño Sori</t>
  </si>
  <si>
    <t>Victor Juan Torres Rubalcaba</t>
  </si>
  <si>
    <t xml:space="preserve">Moncada # 58a / José Maceo y Final </t>
  </si>
  <si>
    <t>Maidelis Blanco Garbey</t>
  </si>
  <si>
    <t>Edif. 37 Apto. 2 / Yarima y Jesús María San Pedrito</t>
  </si>
  <si>
    <t>Amada Mariana Bonne Alcolea</t>
  </si>
  <si>
    <t>Alexi Ormes Teuntor</t>
  </si>
  <si>
    <t>C/3 # 662 Rpto. Vista Hermosa</t>
  </si>
  <si>
    <t>Rember Yonson Bejerano</t>
  </si>
  <si>
    <t>Santa Rita # 553 / Clarín y San Agustín</t>
  </si>
  <si>
    <t>Frandin Antonio Duany Martín</t>
  </si>
  <si>
    <t>Santa Rita # 575B / Clarín y San Agustín</t>
  </si>
  <si>
    <t>Georgina Vargas Vedey</t>
  </si>
  <si>
    <t>C/10 # 742L Altamira</t>
  </si>
  <si>
    <t>María Karla Garcel Torres</t>
  </si>
  <si>
    <t xml:space="preserve">Martí Este # 187 La Maya </t>
  </si>
  <si>
    <t xml:space="preserve">Yaidet Torres Beltrán </t>
  </si>
  <si>
    <t xml:space="preserve">Felix Iraelio Elias Clavel </t>
  </si>
  <si>
    <t>Jesús Rabi # 37A La Maya</t>
  </si>
  <si>
    <t>Dailen López González</t>
  </si>
  <si>
    <t xml:space="preserve">Bernebel Vera # 26a La Maya </t>
  </si>
  <si>
    <t>Norbelis Acosta Tellez</t>
  </si>
  <si>
    <t>C/14 # 781 / 10 y 12 Rpto. Altamira</t>
  </si>
  <si>
    <t>Erika Samara Elias Acosta</t>
  </si>
  <si>
    <t>Ana Miriam Garces Garbey</t>
  </si>
  <si>
    <t>Rafael Amado Cabrejas Garces</t>
  </si>
  <si>
    <t>Javier Ernesto Mejias Hechavarria</t>
  </si>
  <si>
    <t>Maceo # 57 / Miro y Maximo Gomez  San Luis</t>
  </si>
  <si>
    <t>Sucel Hernandez Lopez</t>
  </si>
  <si>
    <t>Vivian Lopez Janet</t>
  </si>
  <si>
    <t>Suelen Ochoa Thin</t>
  </si>
  <si>
    <t>San Miguel # 211 / Enramadas y Aguilera</t>
  </si>
  <si>
    <t>Ame Arevalo Thim</t>
  </si>
  <si>
    <t>Taefani Thim Fong</t>
  </si>
  <si>
    <t>Mercedes Fong Isage</t>
  </si>
  <si>
    <t>Francisco Rodriguez Perez</t>
  </si>
  <si>
    <t>Osnel Adonis Fernandez Fuentes</t>
  </si>
  <si>
    <t>U 133 Apto 1 Micro 9 DJM</t>
  </si>
  <si>
    <t>Pedro Moya Kindelan</t>
  </si>
  <si>
    <t>Avenida Marti # 76 La Maya</t>
  </si>
  <si>
    <t>Nancy Hechavarria Barrios</t>
  </si>
  <si>
    <t>Los Maceos # 29 La Maya</t>
  </si>
  <si>
    <t>Angela Vizcay Figueredo</t>
  </si>
  <si>
    <t>Felix Ivonet # 116 La Maya</t>
  </si>
  <si>
    <t>Leandro Morales Heredia</t>
  </si>
  <si>
    <t>Enodio Dominguez # 9 La Maya</t>
  </si>
  <si>
    <t>Dairobis Lopez Rueda</t>
  </si>
  <si>
    <t>La Curia # 130</t>
  </si>
  <si>
    <t>Asijof Reyes Lopez</t>
  </si>
  <si>
    <t>Lidia Isabela Estriba Rodriguez</t>
  </si>
  <si>
    <t>C/ 1 # 60 / 2 y Final 13 de Marzo</t>
  </si>
  <si>
    <t>Lisbet Monica Estriba Rodriguez</t>
  </si>
  <si>
    <t>Delia Ross Asare Paz</t>
  </si>
  <si>
    <t>Pedro Ivonet # 29 La Maya</t>
  </si>
  <si>
    <t>Mario Quevedo Paz</t>
  </si>
  <si>
    <t>Yaidelis Paz Suarez</t>
  </si>
  <si>
    <t>Adrielis Verdecia Cabrera</t>
  </si>
  <si>
    <t>Carret de San  Luis # 313 Concepcion</t>
  </si>
  <si>
    <t>Aderkis Verdecia Alvarez</t>
  </si>
  <si>
    <t>Eduardo Medina Pouyert</t>
  </si>
  <si>
    <t>Pedro Ivonet # 4 La Maya</t>
  </si>
  <si>
    <t>Mairobis Pouyard Sabernet</t>
  </si>
  <si>
    <t>Leidis Marina Ferreiro Morales</t>
  </si>
  <si>
    <t>Calle 1era de Van Van stgo</t>
  </si>
  <si>
    <t>Gisela Aguilera Ferreiro</t>
  </si>
  <si>
    <t>Lisandra Sevanis Escudero</t>
  </si>
  <si>
    <t>C/ 9 # 314 / 12 y Ave Pujols Vista Alegre</t>
  </si>
  <si>
    <t>Nelanis Ferrer Gane</t>
  </si>
  <si>
    <t>Calle Central # 31 La Maya</t>
  </si>
  <si>
    <t>Nilda Neli Gane Vinet</t>
  </si>
  <si>
    <t>Duraini Velazquez Betancourt</t>
  </si>
  <si>
    <t>Ave Marti Oeste # 123 La Maya</t>
  </si>
  <si>
    <t>Yosnel Sanet Valdespino</t>
  </si>
  <si>
    <t>B 47 DJM</t>
  </si>
  <si>
    <t>Yenifer Ruiz Medina</t>
  </si>
  <si>
    <t>Roberto Medina Chaveco</t>
  </si>
  <si>
    <t>Ricardo Rizo # 126 Alto Songo</t>
  </si>
  <si>
    <t>Liuba Chaveco Cordero</t>
  </si>
  <si>
    <t>Yolandi Vega Ramirez</t>
  </si>
  <si>
    <t>Carretera Central # 4 El Manguito Songo</t>
  </si>
  <si>
    <t>Mariluz Moreno Dominguez</t>
  </si>
  <si>
    <t>Pedro Rafael Navarro Rodriguez</t>
  </si>
  <si>
    <t>Pedro Ivonet # 84 La Maya</t>
  </si>
  <si>
    <t>Diego Sanet Abiague</t>
  </si>
  <si>
    <t>B-47 Apto 7 DJM</t>
  </si>
  <si>
    <t>Dayana Abiague Lopez</t>
  </si>
  <si>
    <t>Eliecer Leuna Reyes</t>
  </si>
  <si>
    <t>Finca Villa Berta El Socorro</t>
  </si>
  <si>
    <t xml:space="preserve">Laritza Reyes Mengana </t>
  </si>
  <si>
    <t>Bernabel Vera # 132 La Maya</t>
  </si>
  <si>
    <t>Adolfo Planas Rizo</t>
  </si>
  <si>
    <t>C/ manuel Soza # 345 B / Cañada y Carret de Pta Gorda Rpto Altamira</t>
  </si>
  <si>
    <t>Ilianne Serrano Silveira</t>
  </si>
  <si>
    <t>Corona # 319 Trinidad y Habana</t>
  </si>
  <si>
    <t>Liana Rachel Palomo Milan</t>
  </si>
  <si>
    <t>Edif 11 Esc -2 Apto 7 Rpto Nito Ortega</t>
  </si>
  <si>
    <t>Robelsi Palomo Borrero</t>
  </si>
  <si>
    <t>Yordis Buder Rosenai Meira</t>
  </si>
  <si>
    <t>C/ 5ta s/n / A y Final Rpto 27 de Noviembre</t>
  </si>
  <si>
    <t>Liset Meira Sanchez</t>
  </si>
  <si>
    <t>Dairon Ramos Alayo</t>
  </si>
  <si>
    <t>Miguel Angel Betancourt  La Maya</t>
  </si>
  <si>
    <t>Leonardo Batista Orozco</t>
  </si>
  <si>
    <t>Antonio Jordan # 72 La Maya</t>
  </si>
  <si>
    <t>Leyanis Perez Medina</t>
  </si>
  <si>
    <t>Luis Bonne # 27 La Maya</t>
  </si>
  <si>
    <t>Adela Limonta Vinent</t>
  </si>
  <si>
    <t>Juan Carlos Abeal Cruz</t>
  </si>
  <si>
    <t>Perez Carbo # 148 La Maya</t>
  </si>
  <si>
    <t>Jorge Luis Fernandez Tamayo</t>
  </si>
  <si>
    <t>Moncada Baja # 69 / Jose A. Saco y Donato Marmol</t>
  </si>
  <si>
    <t>Urzula Alejandra Jakeman Sagarra</t>
  </si>
  <si>
    <t>Los Maceo # 26 La Maya</t>
  </si>
  <si>
    <t>Yartidiuki Sagarra salazar</t>
  </si>
  <si>
    <t>Leonis Alexander Savigne Valenciano</t>
  </si>
  <si>
    <t>Los Maceo # 25 La Maya</t>
  </si>
  <si>
    <t>Eduardo Hernandez Quintana</t>
  </si>
  <si>
    <t>Jesus Trujillo Rosales</t>
  </si>
  <si>
    <t>Marti # 561 Vega Grande Palma</t>
  </si>
  <si>
    <t>Yoannis Jesus Lora Maresma</t>
  </si>
  <si>
    <t>Capitan cueva # 502 Chicharrones</t>
  </si>
  <si>
    <t>Belkis Vargas Jimenez</t>
  </si>
  <si>
    <t>Santa Cilia # 17 % Acacia y Yarayo Los Olmos</t>
  </si>
  <si>
    <t>Adriani Salina Durcal</t>
  </si>
  <si>
    <t xml:space="preserve">Facultad de Medicina # 1 </t>
  </si>
  <si>
    <t>Estefani Gonzalez Espinosa</t>
  </si>
  <si>
    <t>Calle 4 # 214 % 14 y 15 Luis Dagnes</t>
  </si>
  <si>
    <t>Elizabet Mendoza Blanco</t>
  </si>
  <si>
    <t>Angel Betancourt Castellano</t>
  </si>
  <si>
    <t>Finlay #9 1/2 / Perez Andres y Patricio Lumumba .Rpto los Olmos</t>
  </si>
  <si>
    <t xml:space="preserve">Gilberto Milanes Velazquez </t>
  </si>
  <si>
    <t xml:space="preserve">Mariana Grajalez #35 / Marti y Perez Andrez .Rpto Los Olmos </t>
  </si>
  <si>
    <t>Yadira Linia Gomez Caballero</t>
  </si>
  <si>
    <t xml:space="preserve">Camino de la Ceiba #213 Rpto Jimenez </t>
  </si>
  <si>
    <t>Abelino Castillo Tellez</t>
  </si>
  <si>
    <t>Carretera  de Siboney km 7</t>
  </si>
  <si>
    <t xml:space="preserve">Nancy Fontanal Ascanio </t>
  </si>
  <si>
    <t xml:space="preserve">Marti Oeste #123 .La Maya </t>
  </si>
  <si>
    <t>Marlon Javier Braña Bandera</t>
  </si>
  <si>
    <t xml:space="preserve">Santiago  de Cuba </t>
  </si>
  <si>
    <t>Edf L-16 Apto 10 .Distrito Jose Marti</t>
  </si>
  <si>
    <t xml:space="preserve">Bisnelis Bandera Rodriguez </t>
  </si>
  <si>
    <t xml:space="preserve">Yonis Sanchez Gobea </t>
  </si>
  <si>
    <t xml:space="preserve">C/ 3 #55 / Cy D Rpto 27 de Noviembre . Palma </t>
  </si>
  <si>
    <t xml:space="preserve">Yamila Gobea Rabel </t>
  </si>
  <si>
    <t xml:space="preserve">Caridad Dominguez Pozo </t>
  </si>
  <si>
    <t xml:space="preserve">C/A #8 a /1 y 2 . Rpto 27 de Noviembre .Palma </t>
  </si>
  <si>
    <t xml:space="preserve">Yaniellis Viltre Gala </t>
  </si>
  <si>
    <t xml:space="preserve">La Palma #35 / 7ma y Final . Palma </t>
  </si>
  <si>
    <t>Hector Garcia Diaz</t>
  </si>
  <si>
    <t>C / 2da # 61 % 6 y 7 Ampliación Fomento Sueño</t>
  </si>
  <si>
    <t>Clara Dora Castillo Monier</t>
  </si>
  <si>
    <t>Edificio U 21 apto 10 micro 7 Dist. José Martí</t>
  </si>
  <si>
    <t>Georgelina Rierón Rojas</t>
  </si>
  <si>
    <t>C/ 12 # 115 % 7 y 14 Rpto Marmol</t>
  </si>
  <si>
    <t>Mariluz Santo Malaga</t>
  </si>
  <si>
    <t>C/ 1ra # 109 % 6 y Yarayo Santa Rosa</t>
  </si>
  <si>
    <t>Lazaro Emilio Robert Silo</t>
  </si>
  <si>
    <t>Juridicción Los Reinaldo Maya</t>
  </si>
  <si>
    <t>Luz Mari Silo Vinent</t>
  </si>
  <si>
    <t>C/ B # 13 Los Reinaldo La Maya</t>
  </si>
  <si>
    <t>Yaumara Llamo Muñoz</t>
  </si>
  <si>
    <t>Los Maceo # 45 La Maya</t>
  </si>
  <si>
    <t>Karen Alejandro Correoso Yanet</t>
  </si>
  <si>
    <t>Gleydis Reguiferos Manzanet</t>
  </si>
  <si>
    <t>C/ 2 # 500 C % 1ra de rojas y 1ra de la torre Venceremos</t>
  </si>
  <si>
    <t>Brayan Leroy Guerrero Reguiferos</t>
  </si>
  <si>
    <t>Yandis Bubaire Ramirez</t>
  </si>
  <si>
    <t>Ariolis Gracial Rodriguez</t>
  </si>
  <si>
    <t>Los Pinos # 14 Caney</t>
  </si>
  <si>
    <t>Raul Pratt Monier</t>
  </si>
  <si>
    <t>Rio Frio s/n Cobre</t>
  </si>
  <si>
    <t>Yanier Garcia Borrero</t>
  </si>
  <si>
    <t>C/20 # 174 / Cptan Cuevas y C Chicharrones</t>
  </si>
  <si>
    <t>Marcia Pellicier Carvajal</t>
  </si>
  <si>
    <t>Trinidad # 354 / Felix Pena y San Fermin</t>
  </si>
  <si>
    <t>Rosana Veliz Fernandez</t>
  </si>
  <si>
    <t>C/ k # 115 / 3 y C Chicharrones</t>
  </si>
  <si>
    <t>Leonel Mendoza Polo</t>
  </si>
  <si>
    <t>San Carlos # 9 1/2 int / Carlos Dubois y Callejon Stgo</t>
  </si>
  <si>
    <t>Orlando Rodriguez Chacon</t>
  </si>
  <si>
    <t>C/ B # 168 / 4 y Ave Cespedes Rpto Sueño</t>
  </si>
  <si>
    <t>George Diaz Carbonel</t>
  </si>
  <si>
    <t>C/ 1era # 134 / 10 de Octubre y Los Guaos</t>
  </si>
  <si>
    <t>Jose Angel Rivero Ferrer</t>
  </si>
  <si>
    <t>songo - La Maya</t>
  </si>
  <si>
    <t>Luis Bonne Final s/n La Maya</t>
  </si>
  <si>
    <t>Madeline Ferrer Bicet</t>
  </si>
  <si>
    <t>Rachelis de la C. Garbey Delis</t>
  </si>
  <si>
    <t>Jose Joaquin de Cardenas # 32 La Maya</t>
  </si>
  <si>
    <t>Leyanis Delis Hurtado</t>
  </si>
  <si>
    <t>Jose Joaquin de Cardenas  La Maya</t>
  </si>
  <si>
    <t>Amanda de la C.Peillon Mustelier</t>
  </si>
  <si>
    <t>Jose Joaquin de Cardenas # 40 A La Maya</t>
  </si>
  <si>
    <t>Amanda Camila Benavides Salazar</t>
  </si>
  <si>
    <t>Keycon R. Mayet Solo</t>
  </si>
  <si>
    <t>C/ 134 # 5720 int / Ave 57 y 61 Marianao</t>
  </si>
  <si>
    <t>Teylor de Jesus Vecino Solo</t>
  </si>
  <si>
    <t>Maylin Salas Cajigal</t>
  </si>
  <si>
    <t>Frerys Garbey Melis</t>
  </si>
  <si>
    <t>Jose Joaquin de Cardenas # 33 la Maya</t>
  </si>
  <si>
    <t>Virgen Thalia Tito Rodriguez</t>
  </si>
  <si>
    <t>Elianis Castañeda Bocoi</t>
  </si>
  <si>
    <t>Luis Bonne # 47 La Maya</t>
  </si>
  <si>
    <t>Lianis Acosta Torres</t>
  </si>
  <si>
    <t>Kira D. Ferrer Sandó</t>
  </si>
  <si>
    <t>Nueva Esperanza # 37 La Maya</t>
  </si>
  <si>
    <t>Yanet Torres Torres</t>
  </si>
  <si>
    <t>Marti Oeste # 92 A La Maya</t>
  </si>
  <si>
    <t>Maria Carla Rodriguez Almenarez</t>
  </si>
  <si>
    <t>Caserio Pueblo Nuevo # 46 La Maya</t>
  </si>
  <si>
    <t>Leosbanis Martinez Castillo</t>
  </si>
  <si>
    <t>Alicia Barrera Carmenaty</t>
  </si>
  <si>
    <t>Martí Alta s/n  Vega Grande Palma</t>
  </si>
  <si>
    <t>Daimarelis Matos Barrera</t>
  </si>
  <si>
    <t>Marti Alta s/n Vega Grande Palma</t>
  </si>
  <si>
    <t xml:space="preserve">Vilmary Medina Ruiz </t>
  </si>
  <si>
    <t>Laja # 14 % Carret. Del pilar y 2da Rpto 8 de Marzo</t>
  </si>
  <si>
    <t>Yeilan Cordero Lugo</t>
  </si>
  <si>
    <t>Marino Muñoz # 17 La Maya</t>
  </si>
  <si>
    <t>Neimar Alejandro de León Cordero</t>
  </si>
  <si>
    <t>Oidael  Ernesto Duarte Vega</t>
  </si>
  <si>
    <t>Carret. Ciudamar # 4 1/2 Marmoloza</t>
  </si>
  <si>
    <t>Dailen Vega Guash</t>
  </si>
  <si>
    <t>Wendy Enady Briss Alvarado</t>
  </si>
  <si>
    <t>C/ B Francisco Odelin # 4 La Maya</t>
  </si>
  <si>
    <t>Milady Hechavarría Diaz</t>
  </si>
  <si>
    <t>Celeste Mustelier Tamayo</t>
  </si>
  <si>
    <t>José Joaquin De Cardenas # 33 Int. La Maya</t>
  </si>
  <si>
    <t>Taimi Lores Mustelier</t>
  </si>
  <si>
    <t>Victor Manuel Velazque Rodriguez</t>
  </si>
  <si>
    <t>C/ D Caserio Pueblo Nuevo # 19 La Maya</t>
  </si>
  <si>
    <t>Irma Rodriguez Asprazú</t>
  </si>
  <si>
    <t xml:space="preserve">Yudelsis Rodriguez Bertran </t>
  </si>
  <si>
    <t>Perez Carbó # 177 La Maya</t>
  </si>
  <si>
    <t>Carlos Manuel Rodriguez Garcia</t>
  </si>
  <si>
    <t>Entrada de la Mina # 67 La Maya</t>
  </si>
  <si>
    <t>Oscar Sanchez Cobos</t>
  </si>
  <si>
    <t>Jagua s/n La Maya</t>
  </si>
  <si>
    <t>Ordenis Pierre Oliva</t>
  </si>
  <si>
    <t>Huber Garzón Delis</t>
  </si>
  <si>
    <t>Idalberto Medina Villavicencio</t>
  </si>
  <si>
    <t>Arisneibia Graviel Luis</t>
  </si>
  <si>
    <t>Heredia # 55 % Padre Pico y Corona</t>
  </si>
  <si>
    <t>Yilian Martinez Segura</t>
  </si>
  <si>
    <t>Marino Muñoz # 25 La Maya</t>
  </si>
  <si>
    <t>Yesica Mendoza Suarez</t>
  </si>
  <si>
    <t>C/ 27 de Diciembre # 60 % Cespedes y Callamo</t>
  </si>
  <si>
    <t>Dayanis Castellano Lopez</t>
  </si>
  <si>
    <t>C/ 2da # 9 % E y F Luis Bonne Final La Maya</t>
  </si>
  <si>
    <t>Lilianne Girón Luna</t>
  </si>
  <si>
    <t>Carla Lays Vera</t>
  </si>
  <si>
    <t xml:space="preserve">Marti este # 55 La Maya </t>
  </si>
  <si>
    <t>Idalberto Rodriguez Rivero</t>
  </si>
  <si>
    <t>Antonio Roldán # 18 La Maya</t>
  </si>
  <si>
    <t>Dayron Joaquin Novo Isonde</t>
  </si>
  <si>
    <t>C/ 2da # 12 1/2 % A y B  Vista Hermosa</t>
  </si>
  <si>
    <t>SONGO-LA MAYA</t>
  </si>
  <si>
    <t>Joshua Elijah Mcguire</t>
  </si>
  <si>
    <t>Juli Marte</t>
  </si>
  <si>
    <t>Cristian Tamayo Delgado</t>
  </si>
  <si>
    <t>La Mina # 24 La Maya</t>
  </si>
  <si>
    <t>Rosalina Delgado Chaveco</t>
  </si>
  <si>
    <t>Neisy Chaveco Alvarado</t>
  </si>
  <si>
    <t>Andres Torres Batista</t>
  </si>
  <si>
    <t>Mina de Ponupo # 18 La Maya</t>
  </si>
  <si>
    <t>Yorkis Rodriguez Moreno</t>
  </si>
  <si>
    <t>Bernabel # 25 La Maya</t>
  </si>
  <si>
    <t>Richard Kindelan del Rio</t>
  </si>
  <si>
    <t>Bernabel # 22 La Maya</t>
  </si>
  <si>
    <t>Grabiel Tamayo de la Torre</t>
  </si>
  <si>
    <t>C/2 de Versalles # 163 Marimon</t>
  </si>
  <si>
    <t>Dominico Victorero Zapata</t>
  </si>
  <si>
    <t>Ave 40 # 861/2 / 1 y 2 Marimon</t>
  </si>
  <si>
    <t>Walter  Bilmar Brito Borrero</t>
  </si>
  <si>
    <t>C/ 1 de Versalles # 17 Marimon</t>
  </si>
  <si>
    <t>Lisandra Castillo Valdespino</t>
  </si>
  <si>
    <t>EMBARAZADA</t>
  </si>
  <si>
    <t>Marlenes Borrero Garcia</t>
  </si>
  <si>
    <t>Carret Central km 21 1/2 Melgarejo</t>
  </si>
  <si>
    <t>Benedicto Jacas Diaz</t>
  </si>
  <si>
    <t>Songo-la maya</t>
  </si>
  <si>
    <t>Luis Bonne # 64 La Maya</t>
  </si>
  <si>
    <t>Niurvis Kindelan Borrero</t>
  </si>
  <si>
    <t>Jesus Rabi # 39 La maya</t>
  </si>
  <si>
    <t>Nidia Charon Torres</t>
  </si>
  <si>
    <t>El socorro s/n La Maya</t>
  </si>
  <si>
    <t>Yero Jesus Dubois Redondo</t>
  </si>
  <si>
    <t>San Agustin # 459 / San geronimo y Bayamo</t>
  </si>
  <si>
    <t>Rosana Pina Quesada</t>
  </si>
  <si>
    <t>Donato Marmol # 460 / Bayamo y San Geronimo</t>
  </si>
  <si>
    <t>Jose Ernesto Fonseca Rodriguez</t>
  </si>
  <si>
    <t>Katia Miranda Calneek</t>
  </si>
  <si>
    <t>C/ 14 # 2 / B y Carret de Siboney Rpto Vista Alegre</t>
  </si>
  <si>
    <t>Rosa Dusat Rivera</t>
  </si>
  <si>
    <t>Edif 32B Apto 7 Piso 4 Abel Santa Maria</t>
  </si>
  <si>
    <t>Ronald Cortina Hernandez</t>
  </si>
  <si>
    <t>La Caridad # 6 1/2 La Caoba</t>
  </si>
  <si>
    <t>Kendris Tamayo Lopez</t>
  </si>
  <si>
    <t>Rodolfo Abreu Díaz</t>
  </si>
  <si>
    <t>Andrea Pérez Lemes</t>
  </si>
  <si>
    <t>Jose Miguel Fernandez Padro</t>
  </si>
  <si>
    <t>Marti Oeste # 50 b La Maya</t>
  </si>
  <si>
    <t>Rey David Velazquez Sagarra</t>
  </si>
  <si>
    <t>Los maceos s/n La maya</t>
  </si>
  <si>
    <t>Silvia Bell Figuerola</t>
  </si>
  <si>
    <t>Los Maceos # 25 La Maya</t>
  </si>
  <si>
    <t>Arisleidis Rodriguez Nuñez</t>
  </si>
  <si>
    <t>Finca Flor Delis s/n Altos de Quintero</t>
  </si>
  <si>
    <t>Georgina Perez Benitez</t>
  </si>
  <si>
    <t>Edif J esc 3 Apto 9 Versalles</t>
  </si>
  <si>
    <t>Palminio Freyre Cedeño</t>
  </si>
  <si>
    <t>Patricio Lumumba # 318 /4 y 6 Santa Rosa</t>
  </si>
  <si>
    <t>Daniel Borrero Bell</t>
  </si>
  <si>
    <t>Edif A 11 Escalera 2 Apto 1 Nito Ortega</t>
  </si>
  <si>
    <t>Yadier Borrero Bell</t>
  </si>
  <si>
    <t>Yurisleidis Bell Salfran</t>
  </si>
  <si>
    <t>Alvaro Manuel Bravo Torres</t>
  </si>
  <si>
    <t>Dania Iris Blanco Soca</t>
  </si>
  <si>
    <t>C/ 3# 104 / manduley y carret del caney Vista Alegre</t>
  </si>
  <si>
    <t>Modesto Sulueta Perez</t>
  </si>
  <si>
    <t>C/9 # 31 / D y G Rpto Marmol</t>
  </si>
  <si>
    <t>Esquivel Gomez Crespo</t>
  </si>
  <si>
    <t>C/ A # 124 / 3 y Ave Cespedes Sueño</t>
  </si>
  <si>
    <t>Thiago de Jesus Rodriguez Peña</t>
  </si>
  <si>
    <t>Carret Central km 21 Cobre</t>
  </si>
  <si>
    <t>Luis Albeo Rodriguez Peña</t>
  </si>
  <si>
    <t>Albeo Rodriguez Borrero</t>
  </si>
  <si>
    <t>Yurisleidis Torres Reyes</t>
  </si>
  <si>
    <t>Edif A 12 Esc 1 Apto 8 Nito Ortega</t>
  </si>
  <si>
    <t>Pedro Veranes Elisaje</t>
  </si>
  <si>
    <t>Carret Central km 21 calle Blanca s/n Melgarejo</t>
  </si>
  <si>
    <t>Marinalva Hidalgo Giron</t>
  </si>
  <si>
    <t>Marti Este # 137 La Maya</t>
  </si>
  <si>
    <t>Nayendi Mazan Hidalgo</t>
  </si>
  <si>
    <t>Ernesto Nuñez Cuello</t>
  </si>
  <si>
    <t>Antonio Roldan # 23 La Maya</t>
  </si>
  <si>
    <t>Nelida Martinez Guilart</t>
  </si>
  <si>
    <t>Pedro Ivonet # 18 La Maya</t>
  </si>
  <si>
    <t>Yuliesqui Antonio Hechavarria Perez</t>
  </si>
  <si>
    <t>Armando Perez Bisbar</t>
  </si>
  <si>
    <t>Marco Antonio del Rio Prades</t>
  </si>
  <si>
    <t>Ofarril # 1 La Maya</t>
  </si>
  <si>
    <t>Odetti Bridon Manferrer</t>
  </si>
  <si>
    <t>La Mironca La Maya</t>
  </si>
  <si>
    <t>Pedro Jaqueman Moya</t>
  </si>
  <si>
    <r>
      <t xml:space="preserve">C/ 8 </t>
    </r>
    <r>
      <rPr>
        <i/>
        <sz val="14"/>
        <rFont val="Arial"/>
        <family val="2"/>
      </rPr>
      <t xml:space="preserve"> 118 A / 7 y 11 Rpto Mariana de la Torre</t>
    </r>
  </si>
  <si>
    <t xml:space="preserve">Adriana Cisnero Fernández </t>
  </si>
  <si>
    <t xml:space="preserve">Ave. Martí Oeste # 21 La Maya </t>
  </si>
  <si>
    <t>Yeneris Anaya Peacok</t>
  </si>
  <si>
    <t xml:space="preserve">Yordan Yoendris Lescay Anaya </t>
  </si>
  <si>
    <t xml:space="preserve">Luis Reyna Kindelán Anaya </t>
  </si>
  <si>
    <t xml:space="preserve">Valeria Guerra Puente </t>
  </si>
  <si>
    <t xml:space="preserve">Pérez Carbó # 56 La Maya </t>
  </si>
  <si>
    <t xml:space="preserve">Lilianis Puente Ramos </t>
  </si>
  <si>
    <t xml:space="preserve">Yasmani Menéndez Rodríguez </t>
  </si>
  <si>
    <t xml:space="preserve">Sabanilla s/n La Maya </t>
  </si>
  <si>
    <t xml:space="preserve">Ibrahin Pálido Anaya </t>
  </si>
  <si>
    <t>Hospital Psiquiátrico Gustavo Machín</t>
  </si>
  <si>
    <t>Jorge Rafael Sánchez Caballero</t>
  </si>
  <si>
    <t xml:space="preserve">Emiliano Baute Bueno </t>
  </si>
  <si>
    <t>Dolores Bolaño Muría</t>
  </si>
  <si>
    <t xml:space="preserve">Leonel Duany Rodríguez </t>
  </si>
  <si>
    <t xml:space="preserve">Carlos Alberto López García </t>
  </si>
  <si>
    <t>Lianet Martínez San Martino</t>
  </si>
  <si>
    <t>Belkis Reyes Prieto</t>
  </si>
  <si>
    <t>C/10 # 113 Mariana de la Torre</t>
  </si>
  <si>
    <t>Marialina Duany Castillo</t>
  </si>
  <si>
    <t xml:space="preserve">Hermanos Villa Sara # 110 / Trocha y Prolongación San Pedro </t>
  </si>
  <si>
    <t>Yuri Guerra Veitier</t>
  </si>
  <si>
    <t xml:space="preserve">Martí Alto # 109 La Maya </t>
  </si>
  <si>
    <t xml:space="preserve">Israel Delá Sardiña </t>
  </si>
  <si>
    <t xml:space="preserve">Danay Alayo Llamos </t>
  </si>
  <si>
    <t xml:space="preserve">C/6 # 2 / 1 y Ave. Libertad Rpto. 8 de Marzo </t>
  </si>
  <si>
    <t>Yosimar Lisander Vicet Alayo</t>
  </si>
  <si>
    <t xml:space="preserve">José Manuel Martín Vargas </t>
  </si>
  <si>
    <t>C/2 de Diciembre # 19 / Otto Parellada y Esq. Policlínico</t>
  </si>
  <si>
    <t xml:space="preserve">José Ramón Rodríguez Del Valle </t>
  </si>
  <si>
    <t>Martí Bajo # 60 C/1 #60 Rpto. 13 de Marzo</t>
  </si>
  <si>
    <t xml:space="preserve">Javier Parellada Rodríguez </t>
  </si>
  <si>
    <t xml:space="preserve">Ana Rodríguez Torres </t>
  </si>
  <si>
    <t xml:space="preserve">Aime López Heredia </t>
  </si>
  <si>
    <t xml:space="preserve">C/4 # 5 / A y B Rpto. 27 de Noviembre </t>
  </si>
  <si>
    <t>Rosniel Alejandro Guerrero López</t>
  </si>
  <si>
    <t xml:space="preserve">Daniel Ibañez limonta </t>
  </si>
  <si>
    <t>C/G # 13a / Correo y José Martí Caimanera Guantánamo</t>
  </si>
  <si>
    <t xml:space="preserve">Mailín Meriño Miranda </t>
  </si>
  <si>
    <t xml:space="preserve">Carretera Central km 21 1/2 Melgarejo El Cobre </t>
  </si>
  <si>
    <t xml:space="preserve">Onel Batista Fuente </t>
  </si>
  <si>
    <t xml:space="preserve">Callamo # 201 / Paraíso y Ave. Libertad Palma </t>
  </si>
  <si>
    <t>Mario Alberto Peña Leyva</t>
  </si>
  <si>
    <t>C/3 Apto. 110 / 8 y 10 Rpto. Sorribe</t>
  </si>
  <si>
    <t>Yolanda Yaquelín Sánchez Avalo</t>
  </si>
  <si>
    <t xml:space="preserve">Edif.S-17 Apto. 4 Distrito José Martí </t>
  </si>
  <si>
    <t>Daniel Ramírez Sánchez</t>
  </si>
  <si>
    <t xml:space="preserve">Liset del Rosario Martínez Bravo </t>
  </si>
  <si>
    <t xml:space="preserve">27 de Diciembre # 214 / Lora y Villuenda </t>
  </si>
  <si>
    <t>Eloy Prat Monier</t>
  </si>
  <si>
    <t>Finca Santo Domingo s/n El Marabú</t>
  </si>
  <si>
    <t>Carlos Manuel Martinez Alfonso</t>
  </si>
  <si>
    <t>Cubano-Amer</t>
  </si>
  <si>
    <t>Irisnelvis Torres Fabart</t>
  </si>
  <si>
    <t xml:space="preserve">Daniel Jesús Parime Kindelán </t>
  </si>
  <si>
    <t>Aracelis Kindelán Segura</t>
  </si>
  <si>
    <t>Yoli Vera Clavel</t>
  </si>
  <si>
    <t>María Eduarda Martínez Romero</t>
  </si>
  <si>
    <t>Raima Borrero Tous</t>
  </si>
  <si>
    <t>Daniel Rudis González Despaigne</t>
  </si>
  <si>
    <t xml:space="preserve">Maydier Martínez Arevalo </t>
  </si>
  <si>
    <t>Juana Cervantes Bonne</t>
  </si>
  <si>
    <t xml:space="preserve">Rubi Gómez Matos </t>
  </si>
  <si>
    <t xml:space="preserve">Sonia Stivens Areas </t>
  </si>
  <si>
    <t xml:space="preserve">Leonardo Mora Dorado </t>
  </si>
  <si>
    <t xml:space="preserve">Yamila Tellez Moya </t>
  </si>
  <si>
    <t>Cristian Fernández Tellez</t>
  </si>
  <si>
    <t>Roxana Fernández Tellez</t>
  </si>
  <si>
    <t>Yoandris Cuello Tellez</t>
  </si>
  <si>
    <t>Lisbeth Vera González</t>
  </si>
  <si>
    <t xml:space="preserve">Yordan Diango Herrera Repilado </t>
  </si>
  <si>
    <t xml:space="preserve">Luis Enrique López Díaz </t>
  </si>
  <si>
    <t xml:space="preserve">Francisco Moro # 18 La Maya </t>
  </si>
  <si>
    <t xml:space="preserve">Bernabe Vera # 5 La Maya </t>
  </si>
  <si>
    <t>Jesús Rabi # 37 La Maya</t>
  </si>
  <si>
    <t xml:space="preserve">Museo # 114 La Maya </t>
  </si>
  <si>
    <t>C/11 # 72 /Jardínes e Iglesia</t>
  </si>
  <si>
    <t xml:space="preserve">Granma </t>
  </si>
  <si>
    <t xml:space="preserve">Alcibiades Bermudez # 10 Guisa </t>
  </si>
  <si>
    <t xml:space="preserve">Carretera de Punta Gorda # 706a Altamira </t>
  </si>
  <si>
    <t xml:space="preserve">Santa Rita # 507 / Reloj y Clarín </t>
  </si>
  <si>
    <t xml:space="preserve">C/6 # 66 / D y E Rpto. 27 de Noviembre </t>
  </si>
  <si>
    <t xml:space="preserve">Edif.B-17 Apto.8 Esc.2 Rpto. Nito Ortega </t>
  </si>
  <si>
    <t>Pedro Ibone Acopio # 21 Songo La Maya</t>
  </si>
  <si>
    <t>C/8 # 210 / D y E Rpto. Sueño</t>
  </si>
  <si>
    <t>Edif.J-32 Apto. 2 Distrito José Martí</t>
  </si>
  <si>
    <t xml:space="preserve">Edif. 18 plantas / Martí y la Central </t>
  </si>
  <si>
    <t xml:space="preserve">C/A # 4a / 5 y 6 Rpto. Agüero </t>
  </si>
  <si>
    <t>Prudencio Alarcón Bestiloy</t>
  </si>
  <si>
    <t xml:space="preserve">Maité Delis Parra </t>
  </si>
  <si>
    <t xml:space="preserve">Luis Angel Tellez González </t>
  </si>
  <si>
    <t>Daimarelis Hechavarría Dilú</t>
  </si>
  <si>
    <t xml:space="preserve">Mercedes Ramírez Martínez </t>
  </si>
  <si>
    <t>Carlos Rafael Broña Ramírez</t>
  </si>
  <si>
    <t>Danelis Kindelán Vázquez</t>
  </si>
  <si>
    <t xml:space="preserve">Raúl Vidiaux Kindelán </t>
  </si>
  <si>
    <t xml:space="preserve">Enmanuel Vidiaux Kindelán </t>
  </si>
  <si>
    <t xml:space="preserve">Norelis Medina Martínez </t>
  </si>
  <si>
    <t xml:space="preserve">Natalia Hechavarría Pacheco </t>
  </si>
  <si>
    <t xml:space="preserve">Orialis Pacheco Pérez </t>
  </si>
  <si>
    <t xml:space="preserve">Angela Almenares Quintana </t>
  </si>
  <si>
    <t xml:space="preserve"> Baida Crespo Vargas </t>
  </si>
  <si>
    <t xml:space="preserve">Abigail Acosta Mengana </t>
  </si>
  <si>
    <t>Edif.W-65 Apto.4 Micro 10 Distrito José Martí</t>
  </si>
  <si>
    <t>Carretera Central km 6 Las Cuabas</t>
  </si>
  <si>
    <t>Alba s/n / Yarima y Jesús María San Pedrito</t>
  </si>
  <si>
    <t xml:space="preserve">Songo -La Maya </t>
  </si>
  <si>
    <t xml:space="preserve">Los Maceo # 29 La Maya </t>
  </si>
  <si>
    <t>C/11 # 64 / 4 y 14 Rpto. Luis Dagnes</t>
  </si>
  <si>
    <t xml:space="preserve">Bernabe Vera # 4 La Maya </t>
  </si>
  <si>
    <t xml:space="preserve">El Estribo s/n Songo La Maya </t>
  </si>
  <si>
    <t xml:space="preserve">Bernabe Vera # 15 La Maya </t>
  </si>
  <si>
    <t xml:space="preserve">Yerba de Guinea Abilio Castro </t>
  </si>
  <si>
    <t>Tras de Pepito Tey</t>
  </si>
  <si>
    <t xml:space="preserve">Yolanda Nápoles Despaigne </t>
  </si>
  <si>
    <t>Reinier Dudefai Nápoles</t>
  </si>
  <si>
    <t>Daysi Delis León</t>
  </si>
  <si>
    <t xml:space="preserve">Antonio Sánchez Parra </t>
  </si>
  <si>
    <t>Yaneisi Batista Perera</t>
  </si>
  <si>
    <t>Olandi Vidiaux Sesé</t>
  </si>
  <si>
    <t xml:space="preserve">María Delis León </t>
  </si>
  <si>
    <t>Yaonel Alejandro Savigne Valentino</t>
  </si>
  <si>
    <t>José Alejandro Brito Surie</t>
  </si>
  <si>
    <t xml:space="preserve">Yudaimi Surie Fernández </t>
  </si>
  <si>
    <t>Alvaro Borrero Bonne</t>
  </si>
  <si>
    <t>Milagros Bonne Charón</t>
  </si>
  <si>
    <t xml:space="preserve">Ariel Salina Sánchez </t>
  </si>
  <si>
    <t xml:space="preserve">Rosmeri Pérez Matos </t>
  </si>
  <si>
    <t xml:space="preserve">Jordanis Bueno Hernández </t>
  </si>
  <si>
    <t xml:space="preserve">Liena Bueno Hernández </t>
  </si>
  <si>
    <t xml:space="preserve">Diony Herrera León </t>
  </si>
  <si>
    <t xml:space="preserve">Daylin Acosta García </t>
  </si>
  <si>
    <t xml:space="preserve">Gonzalo Kalleja Rivaflecha </t>
  </si>
  <si>
    <t>Daniel Ramírez Cordoví</t>
  </si>
  <si>
    <t xml:space="preserve">Zureika Cordoví Elias </t>
  </si>
  <si>
    <t xml:space="preserve">Ramón Castillo del Río </t>
  </si>
  <si>
    <t xml:space="preserve">Yoandris Ferrer Alcolea </t>
  </si>
  <si>
    <t xml:space="preserve">Eriselia Maceo Carrión </t>
  </si>
  <si>
    <t>José Antonio Martínez Borrero</t>
  </si>
  <si>
    <t>C/5 de Ducuriaux s/n Carretera de Caney</t>
  </si>
  <si>
    <t xml:space="preserve">Pedro Ibone # 46c La Maya </t>
  </si>
  <si>
    <t xml:space="preserve">Jesús Rabí # 39e La Maya </t>
  </si>
  <si>
    <t xml:space="preserve">Pedro Ibone # 12 1/2 Entrada de la Planta </t>
  </si>
  <si>
    <t xml:space="preserve">Yerba de Guinea Loma del Gato La Maya </t>
  </si>
  <si>
    <t xml:space="preserve">Pedro Ibone # 5a La Maya </t>
  </si>
  <si>
    <t xml:space="preserve">Los Maceo s/n La Maya </t>
  </si>
  <si>
    <t xml:space="preserve">Mario Muñoz # 32 La Maya </t>
  </si>
  <si>
    <t xml:space="preserve">Mina de Ponupo # 99a La Maya </t>
  </si>
  <si>
    <t xml:space="preserve">C/1 # 25 Los Reynaldos La Maya </t>
  </si>
  <si>
    <t xml:space="preserve">Pedro Ibone # 84 La Maya </t>
  </si>
  <si>
    <t xml:space="preserve">Pedro Ibone # 70 La Maya </t>
  </si>
  <si>
    <t xml:space="preserve">Mina de Ponupo Finca Sultane </t>
  </si>
  <si>
    <t xml:space="preserve">El Manguita La Maya </t>
  </si>
  <si>
    <t xml:space="preserve">Edif.31 Esc.5 Apto. 10 Micro 1a Abel Santa María </t>
  </si>
  <si>
    <t>Comancie # 61 Rpto. Luis Dagnes Altamira</t>
  </si>
  <si>
    <t xml:space="preserve">Pedro Ibone # 174 La Maya </t>
  </si>
  <si>
    <t>Rpto. Militar # 62 La Maya</t>
  </si>
  <si>
    <t xml:space="preserve">Carretera de Punta Gorda # 632 Rpto. Venceremos </t>
  </si>
  <si>
    <t>Luis Alberto Parada Cuba</t>
  </si>
  <si>
    <t>II frente</t>
  </si>
  <si>
    <t>Los Caroy Mayari Arriba II Frente</t>
  </si>
  <si>
    <t>Yumaisi Larrea Ponce</t>
  </si>
  <si>
    <t>Edif 5 Esc 2 Apto 10 1er Paso de Versalles</t>
  </si>
  <si>
    <t>Narciso Taxi Reyes</t>
  </si>
  <si>
    <t>C/G # 276 11/2 / Carret del Morro y Juan Uriarte Rpto Vista Hermosa</t>
  </si>
  <si>
    <t>Lourdes Toledo Rodriguez</t>
  </si>
  <si>
    <t>Edif 12 Esc 2 Apto 3 Ateneo</t>
  </si>
  <si>
    <t>Laritza Ramirez Rodriguez</t>
  </si>
  <si>
    <t>C/ B # 22 / 1 y 2 Rpto 13 de Marzo Mella</t>
  </si>
  <si>
    <t>Arletis Bestard Manzano</t>
  </si>
  <si>
    <t>Edif 18 plantas Apto 405 Piso 5 micro 9 Jose Marti</t>
  </si>
  <si>
    <t>Yaima Lazo Izquierdo</t>
  </si>
  <si>
    <t>Los Mengana s/n Yerba de Guinea La Maya</t>
  </si>
  <si>
    <t>Heidis Almenares Lazo</t>
  </si>
  <si>
    <t>Anier Rodriguez Diaz</t>
  </si>
  <si>
    <t>Bernabe Vera # 25 La Maya</t>
  </si>
  <si>
    <t>Dayami Chirino Albelo</t>
  </si>
  <si>
    <t>Ezequiel Rodriguez Chirino</t>
  </si>
  <si>
    <t>Nora Rodriguez Chirino</t>
  </si>
  <si>
    <t>Odelin de la Torre Prieto</t>
  </si>
  <si>
    <t>C/ 2da de Versalles # 163 Marimon</t>
  </si>
  <si>
    <t>Ramona Cala Rodriguez</t>
  </si>
  <si>
    <t>Felix Pena S/N Santa Teresa Caney</t>
  </si>
  <si>
    <t>Lisbet Ramon Gonzalez</t>
  </si>
  <si>
    <t>C/D s/n / E y F Agüero</t>
  </si>
  <si>
    <t>Claudia Esther Fernandez Ortiz</t>
  </si>
  <si>
    <t>C/D # 175 / 4y 5 Palamarito de Cauto</t>
  </si>
  <si>
    <t>Daiker Amed Quiñones Sablon</t>
  </si>
  <si>
    <t>Baracaldo # 6 Palmarito de Cauto</t>
  </si>
  <si>
    <t>Yoridanni Sablon Milan</t>
  </si>
  <si>
    <t>Yiliamne Masso Aguilera</t>
  </si>
  <si>
    <t>Ave Principal de Chivirico # 2 Guama</t>
  </si>
  <si>
    <t>Angel Gabriel Colas Laugart</t>
  </si>
  <si>
    <t>Cipriano Perez # 51La Maya</t>
  </si>
  <si>
    <t>Mildret Kindelan Vidal</t>
  </si>
  <si>
    <t>Quintiano Chaveco # 1 Rpto Militar La Maya</t>
  </si>
  <si>
    <t>Yandris Geres Jordan</t>
  </si>
  <si>
    <t>C/3 # 26 El Minsin Chivirico Guama</t>
  </si>
  <si>
    <t>Mariobis Reyes Alonso</t>
  </si>
  <si>
    <t>C/ 5 # 1 Cangrejito Chivirico</t>
  </si>
  <si>
    <t>Marlene Alonso Rivaflecha</t>
  </si>
  <si>
    <t>Yaumara Rodicio Vedey</t>
  </si>
  <si>
    <t>Carret de Caleton Blanco Juan Gonzalez Guama</t>
  </si>
  <si>
    <t>Deysi Brito Sastre</t>
  </si>
  <si>
    <t>Edif G 13 apto 2 Jose Marti</t>
  </si>
  <si>
    <t>Leonel Ferrer Velazquez</t>
  </si>
  <si>
    <t>Marti Este # 101 La Maya</t>
  </si>
  <si>
    <t>Leonardo Bordeluis Salazar</t>
  </si>
  <si>
    <t>Edif H 42 Apto 8 Jose marti</t>
  </si>
  <si>
    <t>Roberto Zagarra Coss</t>
  </si>
  <si>
    <t>C/ Nueva # 14 1/2 / San Antonio y San Mateo</t>
  </si>
  <si>
    <t>Inaudis Favier Pozo</t>
  </si>
  <si>
    <t>2 da de Versalles # 119 / Camino de la Isla y Ave 40</t>
  </si>
  <si>
    <t>Ciander Alejandro Guerra Jacquemar</t>
  </si>
  <si>
    <t>Cian AlejandroGuerra Jaqueman</t>
  </si>
  <si>
    <t>Ojehiba Pagan Aquino</t>
  </si>
  <si>
    <t>Leudis Frometa De alma</t>
  </si>
  <si>
    <t xml:space="preserve">José Ernesto Jimenez García </t>
  </si>
  <si>
    <t>Lenis Lazo Guerra</t>
  </si>
  <si>
    <t>C/3 Biplanta # 41 Apto 4 Punta Gorda</t>
  </si>
  <si>
    <t>Atalia Lazo Guerra</t>
  </si>
  <si>
    <t>Arlenis Lazo Guerra</t>
  </si>
  <si>
    <t>Lenier Lazo Guerra</t>
  </si>
  <si>
    <t>Mailin Guerra Martinez</t>
  </si>
  <si>
    <t>Miguel Echemendia Santana</t>
  </si>
  <si>
    <t>Carret de Siboney # 2 Pozo San Juan</t>
  </si>
  <si>
    <t>Hector Vinet Rubio</t>
  </si>
  <si>
    <t>C/ S # 121 / Ave y 3 Sueño</t>
  </si>
  <si>
    <t>Reidis Frometa Figueredo</t>
  </si>
  <si>
    <t>Marti Este # 66 int La Maya</t>
  </si>
  <si>
    <t>Joaquin Estiven Viltre</t>
  </si>
  <si>
    <t>Mcpio Campechuela Consejo PP Cieneguillo Zona 50 Salto de Rayo granma</t>
  </si>
  <si>
    <t>Milagro Correa Perez</t>
  </si>
  <si>
    <t>Manuel Sosa # 345 B % Cañada y Carret Pta. Gorda Altamira</t>
  </si>
  <si>
    <t>Annia Lagart Sanchez</t>
  </si>
  <si>
    <t>Flor Crobet S/N El Cobre</t>
  </si>
  <si>
    <t>Miguel Angel Vega Garcia</t>
  </si>
  <si>
    <t>Geraldo Duarte # 16 La Maya</t>
  </si>
  <si>
    <t>Lelie de la caridad Villavicencio Malla</t>
  </si>
  <si>
    <t>Leonardo Gamboa # 18 Buena Vista Las Tunas</t>
  </si>
  <si>
    <t>Maria del carmen Miranda Garrido</t>
  </si>
  <si>
    <t>Calixto garcia # 333 / Robena y Gerona Manzanillo</t>
  </si>
  <si>
    <t>Erivan Llamos Ronseaux</t>
  </si>
  <si>
    <t>Carret Central # 615 Rpto Nito Ortega</t>
  </si>
  <si>
    <t>Oscar Castillo Fernandez</t>
  </si>
  <si>
    <t>Los maceos # 963 Apto F / Giron y Masso Gtmo</t>
  </si>
  <si>
    <t>Yaqueline Ronseaux Estable</t>
  </si>
  <si>
    <t>Libet Maria Ortiz Vazquez</t>
  </si>
  <si>
    <t>C/D # 165 / 4 y 5 Palmarito de Cauto Mella</t>
  </si>
  <si>
    <t>Lainis Perdomo Cabrales</t>
  </si>
  <si>
    <t>Loma del Gato s/n Songo</t>
  </si>
  <si>
    <t>Yaiset Mayeta Reyes</t>
  </si>
  <si>
    <t>Cubano-suisa</t>
  </si>
  <si>
    <t>Luis Erisnay Borges Marerro</t>
  </si>
  <si>
    <t>Yaikel Merea Laterrade</t>
  </si>
  <si>
    <t>Edif. E-54 Apto. 4 Distrito José Martí</t>
  </si>
  <si>
    <t>Nastia Laterrade De Brosard</t>
  </si>
  <si>
    <t>Abel Fabian Ramirez Hechavarria</t>
  </si>
  <si>
    <t>San Fermin # 55 e/ Santa Isabel y San Ricardo</t>
  </si>
  <si>
    <t>Aliet Hechavarria Despaigne</t>
  </si>
  <si>
    <t>Yonelkis Torres Alayo</t>
  </si>
  <si>
    <t>Plan Novoa Bloque 2 # 16 Distrito José Martí</t>
  </si>
  <si>
    <t>Maria Angeles Ocaña Nordet</t>
  </si>
  <si>
    <t>C/ 5ta # 268 e/ 14 y 16 Rpto. Dessy</t>
  </si>
  <si>
    <t>Lidia Mesa Barzaga</t>
  </si>
  <si>
    <t>C/ 6 # 64 altos e/ 1 y 3ra Santa Rosa</t>
  </si>
  <si>
    <t>Yanisley Ramos Diaz</t>
  </si>
  <si>
    <t>Carret. Baconao Km 5 1/2 Juragüa</t>
  </si>
  <si>
    <t>Ernesto Cabrera De los Angeles</t>
  </si>
  <si>
    <t>Argemiro Herrera # 44 La Maya</t>
  </si>
  <si>
    <t>Odalis Rodriguez Enriques</t>
  </si>
  <si>
    <t>Enrique del Rio Chacon</t>
  </si>
  <si>
    <t>Omari Ramon Pardo Hernandez</t>
  </si>
  <si>
    <t>C/ del medio # 6 / 9 y 11 Mariana de la Torre</t>
  </si>
  <si>
    <t>Lisbeth Rivera Vidal</t>
  </si>
  <si>
    <t>Maceo # 115 / Bonne y Final Dos Caminos</t>
  </si>
  <si>
    <t>Julio Alejandro Perez Chelton</t>
  </si>
  <si>
    <t>Edif B 51 Apto 2 Jose Marti</t>
  </si>
  <si>
    <t>Cristofher Morfa Diaz</t>
  </si>
  <si>
    <t>Carret de San Luis km 1 1/2 La Concepcion</t>
  </si>
  <si>
    <t>Yanet Diaz Benitez</t>
  </si>
  <si>
    <t>Dargis Remond Nuñez</t>
  </si>
  <si>
    <t>Crombet s/n El cobre</t>
  </si>
  <si>
    <t>Isbelis Romero Remond</t>
  </si>
  <si>
    <t>Piti Fajardo # 4 El Cobre</t>
  </si>
  <si>
    <t>Arturo Olivares Acosta</t>
  </si>
  <si>
    <t>Edif 48 Apto 9 Ecuatoriano Micro 3 Abel Sta Ma.</t>
  </si>
  <si>
    <t>Odalis Cuevas Pino</t>
  </si>
  <si>
    <t>S-23 Apto 7 Micro 7 Jose Marti</t>
  </si>
  <si>
    <t>Yonis Esteris Perez</t>
  </si>
  <si>
    <t>La Paz # 5 El Cobre</t>
  </si>
  <si>
    <t>Maria Antonia Vazquez Gonzalez</t>
  </si>
  <si>
    <t xml:space="preserve"> Edif A 20 Apto 5 Jose Marti</t>
  </si>
  <si>
    <t>Jose Ramon Fonseca Ferrer</t>
  </si>
  <si>
    <t>C. Lajas s/n fca San Calletano/ Boniato y San Vicente</t>
  </si>
  <si>
    <t>Yarilesia Debrosse Ortiz</t>
  </si>
  <si>
    <t>Walfrido Mejias # 49 La Maya</t>
  </si>
  <si>
    <t>Quintiliano Chaveco # 3 La maya</t>
  </si>
  <si>
    <t>Martha Caballero Lopez</t>
  </si>
  <si>
    <t>Carret Baconao km 2 1/2 El Oasis</t>
  </si>
  <si>
    <t>Nadievi Fernandez Verdecia</t>
  </si>
  <si>
    <t>Edif 3 Apto 24 Rpto Capitan San Luis</t>
  </si>
  <si>
    <t>Barbara Yenia Borrero Fernandez</t>
  </si>
  <si>
    <t>Eliodoro Anglada Gomez</t>
  </si>
  <si>
    <t>Pio Rosado Final # 17 Tienda El Cuncuni San Luis</t>
  </si>
  <si>
    <t>Marcia Perez Ferrer</t>
  </si>
  <si>
    <t>Edif 47 Esc B Apto 10 Micro 3 Abel Sta Maria</t>
  </si>
  <si>
    <t>Maria Claudia Creach Fallat</t>
  </si>
  <si>
    <t>Marbelis Fayat Medina</t>
  </si>
  <si>
    <t>C/ 5 # 3 Quintiliano Chaveco La Maya</t>
  </si>
  <si>
    <t>Maria Martina Repilado Perez</t>
  </si>
  <si>
    <t>J 31 Apto 9 Jose marti</t>
  </si>
  <si>
    <t>Rafael Angel Rodriguez Tellez</t>
  </si>
  <si>
    <t>Barnada # 555 / Heredia y San Basilio</t>
  </si>
  <si>
    <t>Brian Betancourt Almenares</t>
  </si>
  <si>
    <t>C/5 # 5 / A y Final 27 de Noviembre Palma</t>
  </si>
  <si>
    <t>Daineris Almenares Cabrera</t>
  </si>
  <si>
    <t>Ines del Rio Artis</t>
  </si>
  <si>
    <t xml:space="preserve"> Nueva # 455 / Villuenda y La Palma Rpto 30 de nov</t>
  </si>
  <si>
    <t>Magalis Carrion del Rio</t>
  </si>
  <si>
    <t>Nueva #455altos /Villuenda y la Palma 30 de Nov</t>
  </si>
  <si>
    <t xml:space="preserve">Juan López Vargas </t>
  </si>
  <si>
    <t xml:space="preserve">María Isabel Cuza Fuentes </t>
  </si>
  <si>
    <t>Yiliane Serrano Garbey</t>
  </si>
  <si>
    <t xml:space="preserve">Osmaida Garbey Cardet </t>
  </si>
  <si>
    <t xml:space="preserve">Migdalis María Gutierrez Delis </t>
  </si>
  <si>
    <t>Amarilis Delis Brea</t>
  </si>
  <si>
    <t>Claudia Isbel Tauriaux Sierra</t>
  </si>
  <si>
    <t>Arisbel Sierra Dusat</t>
  </si>
  <si>
    <t xml:space="preserve">Jeorge Alejandro Ferrer Barrios </t>
  </si>
  <si>
    <t xml:space="preserve">Juan Miguel Milán Arias </t>
  </si>
  <si>
    <t xml:space="preserve">Alex Daniel Martínez Matos </t>
  </si>
  <si>
    <t xml:space="preserve">Yuneisi Matos Espinosa </t>
  </si>
  <si>
    <t xml:space="preserve">Leyanis Barrio Bandera </t>
  </si>
  <si>
    <t>Edilberta Luna Almarales</t>
  </si>
  <si>
    <t xml:space="preserve">Luis Daniel Luna Almarales </t>
  </si>
  <si>
    <t>José Antonio Sotelo Sanz Pérez</t>
  </si>
  <si>
    <t>Nelson David Garbey Brook</t>
  </si>
  <si>
    <t xml:space="preserve">Lilia Brook Puente </t>
  </si>
  <si>
    <t xml:space="preserve">Jorge Veranes Pérez </t>
  </si>
  <si>
    <t>Niurbis Matos Pérez</t>
  </si>
  <si>
    <t>Eliarenis Hechavarría Hurtado</t>
  </si>
  <si>
    <t xml:space="preserve">Odalis Leyva Espinosa </t>
  </si>
  <si>
    <t xml:space="preserve">Doris Esther Legrá Heredia </t>
  </si>
  <si>
    <t xml:space="preserve">Mirubis Heredia Calzado </t>
  </si>
  <si>
    <t xml:space="preserve">Bárbara Ivon López García </t>
  </si>
  <si>
    <t xml:space="preserve">Hugo Verdecia Colón </t>
  </si>
  <si>
    <t xml:space="preserve">Vilma Mendoza de La Paz </t>
  </si>
  <si>
    <t xml:space="preserve">Rolando González Gala </t>
  </si>
  <si>
    <t>Luis Bravo Solo</t>
  </si>
  <si>
    <t xml:space="preserve">Dirlandi Danger Ramos </t>
  </si>
  <si>
    <t xml:space="preserve">Marisnalba Batista Munibe </t>
  </si>
  <si>
    <t>Yosbelin Munibe Milanés</t>
  </si>
  <si>
    <t xml:space="preserve">Naijardi Cobas González </t>
  </si>
  <si>
    <t>Camila Ramírez Jay</t>
  </si>
  <si>
    <t xml:space="preserve">Yaquelín Jay Silveira </t>
  </si>
  <si>
    <t xml:space="preserve">Claudia Masabó Cumbá </t>
  </si>
  <si>
    <t xml:space="preserve">Eliecer Alberto García Acosta </t>
  </si>
  <si>
    <t xml:space="preserve">Walter Montenegro Enrique </t>
  </si>
  <si>
    <t xml:space="preserve">Egalis Arias Mustelier </t>
  </si>
  <si>
    <t>Yoandra Ortiz Caballero</t>
  </si>
  <si>
    <t>Marlenes Aguilera López</t>
  </si>
  <si>
    <t>Rafael Aleixi Pérez Sofía</t>
  </si>
  <si>
    <t>C/1 de Versalles # 15 Rpto. Marimón</t>
  </si>
  <si>
    <t>C/K # 158 / 4ta. Y Avenida Rpto. Sueño</t>
  </si>
  <si>
    <t>C/B # 2 Pueblo Nuevo La Maya</t>
  </si>
  <si>
    <t>Cecilio Miranda # 20 La Maya</t>
  </si>
  <si>
    <t xml:space="preserve">La Mercedita s/n La Grúa La Maya </t>
  </si>
  <si>
    <t>Mariano Muñoz # 2B La Maya Centro</t>
  </si>
  <si>
    <t>C/2 de Versalles @ 104a Rpto. Marimón</t>
  </si>
  <si>
    <t>Aguilera # 457 / Gral. La O y Final</t>
  </si>
  <si>
    <t xml:space="preserve">Mario Muñoz # 2b La Maya </t>
  </si>
  <si>
    <t>EE.UU</t>
  </si>
  <si>
    <t>Jobito # 305 / Habana y Trinidad</t>
  </si>
  <si>
    <t>Pedro Soto Alba # 21 El Modelo Caney</t>
  </si>
  <si>
    <t xml:space="preserve">Carretera de Siboney km 5 1/2 La Redonda </t>
  </si>
  <si>
    <t>San Pedro # 267 / Habana y Maceo</t>
  </si>
  <si>
    <t xml:space="preserve">C/4 # 34 Nueva Esperanza La Maya </t>
  </si>
  <si>
    <t>Perucho Figueredo # 3a / Paseo Martí y Ave. Yarayó</t>
  </si>
  <si>
    <t xml:space="preserve">Luis Bonne Edif.2 Apto.9 La Maya </t>
  </si>
  <si>
    <t xml:space="preserve">Luis Felipe Matos # 16 La Maya </t>
  </si>
  <si>
    <t xml:space="preserve">Carretera Central Yerba de Guinea La Maya </t>
  </si>
  <si>
    <t>Consejo Azul Frente Son América Micro 7 Distrito José Martí</t>
  </si>
  <si>
    <t>Ampliación C Edif. 11 Apto. 3 Distrito José Martí</t>
  </si>
  <si>
    <t xml:space="preserve">Cañada # 26 / E y C Altamira </t>
  </si>
  <si>
    <t xml:space="preserve">Capitán Cuevas # 29a / Palau y 12 de Agosto </t>
  </si>
  <si>
    <t xml:space="preserve">Carnicería # 169 / Maceo y San Mateo </t>
  </si>
  <si>
    <t>Carretera Caney s/n C/I Ducuriaux</t>
  </si>
  <si>
    <t xml:space="preserve">Mario Muñoz # 18 La Maya </t>
  </si>
  <si>
    <t xml:space="preserve">Chongo Contreras # 3 La Maya </t>
  </si>
  <si>
    <t>2da. De Versalles # 200a Rpto. Marimón</t>
  </si>
  <si>
    <t xml:space="preserve">Martí Oeste # 55 La Maya </t>
  </si>
  <si>
    <t xml:space="preserve">C/5 # 200a / D y E Rpto. Agüero </t>
  </si>
  <si>
    <t xml:space="preserve">Camilo Cienfuegos # 4a Jabobo Las Tunas </t>
  </si>
  <si>
    <t>San Ricardo # 204 / Vargas y Gallo</t>
  </si>
  <si>
    <t xml:space="preserve">Jesús Rabí # 29 La Maya </t>
  </si>
  <si>
    <t xml:space="preserve">La Victoria # 3 San Benito del Crucero La Maya </t>
  </si>
  <si>
    <t xml:space="preserve">Ave. Principal # 12 Chivirico Guamá </t>
  </si>
  <si>
    <t>Patricio Lubumba # 30 / Martí y C/2 Rpto. Sorribe</t>
  </si>
  <si>
    <t>Zenaida Charón Carrión</t>
  </si>
  <si>
    <t>La Victoria s/n Alto Songo</t>
  </si>
  <si>
    <t>Edif.R-25 Apto.2 Micro 7 Distrito José Martí</t>
  </si>
  <si>
    <t>Estefani Audet  Soa</t>
  </si>
  <si>
    <t>Canadá</t>
  </si>
  <si>
    <t xml:space="preserve">Trocha y Padre Pico # 201a </t>
  </si>
  <si>
    <t xml:space="preserve">Teresa Montes Rodríguez </t>
  </si>
  <si>
    <t xml:space="preserve">Marinilda Cruz Santana </t>
  </si>
  <si>
    <t xml:space="preserve">Carretera de Siboney km 1 1/2 San Juan </t>
  </si>
  <si>
    <r>
      <t xml:space="preserve">Los Maceo </t>
    </r>
    <r>
      <rPr>
        <i/>
        <sz val="14"/>
        <rFont val="Arial"/>
        <family val="2"/>
      </rPr>
      <t xml:space="preserve"> 29 </t>
    </r>
    <r>
      <rPr>
        <sz val="14"/>
        <rFont val="Arial"/>
        <family val="2"/>
      </rPr>
      <t>La Maya</t>
    </r>
  </si>
  <si>
    <t xml:space="preserve">Keyder Magaña Barrera </t>
  </si>
  <si>
    <t>Luis Alberto Magaña Barrera</t>
  </si>
  <si>
    <t>Elio Delgado Viltres</t>
  </si>
  <si>
    <t>Dianelis de la Caridad Medina Sánchez</t>
  </si>
  <si>
    <t xml:space="preserve">Benita Sánchez Ferrer </t>
  </si>
  <si>
    <t>Reynaldo Jaures Sotomayor Ruiz</t>
  </si>
  <si>
    <t>Adrian Hernández Plana</t>
  </si>
  <si>
    <t xml:space="preserve">Mayorkis Figueredo Rodríguez </t>
  </si>
  <si>
    <t>Gisel Peña Figueredo</t>
  </si>
  <si>
    <t>Leodanis Laugart Darroman</t>
  </si>
  <si>
    <t>Alberto Leliebre Tamayo</t>
  </si>
  <si>
    <t>Ailen Gracía Romero</t>
  </si>
  <si>
    <t>Sandro Arnet Casero García</t>
  </si>
  <si>
    <t>Edif.J-41 Apto.1 Distrito José Martí</t>
  </si>
  <si>
    <t>Yarayabo s/n Palma Soriano</t>
  </si>
  <si>
    <t xml:space="preserve">Songo - La Maya </t>
  </si>
  <si>
    <t>Miguel Angel Betancourt  # 16  La Maya</t>
  </si>
  <si>
    <t xml:space="preserve">Pérez Carbó # 5 La Maya </t>
  </si>
  <si>
    <t xml:space="preserve">Los Reynaldos # 219 La Elodia Songo La Maya </t>
  </si>
  <si>
    <t xml:space="preserve">Martí Este # 66int. La Maya </t>
  </si>
  <si>
    <t xml:space="preserve">Edif.34 Apto. 2 Esc.A Micro 2 Abel Santa María </t>
  </si>
  <si>
    <t xml:space="preserve">José Joaquín de Cardenia Final  La Maya </t>
  </si>
  <si>
    <t xml:space="preserve">Milagros Ramona Caballero </t>
  </si>
  <si>
    <t>José Borges Hadefg</t>
  </si>
  <si>
    <t>Carlos Alberto Rodríguez Soyet</t>
  </si>
  <si>
    <t>Marcos Antonio Guibert Danger</t>
  </si>
  <si>
    <t>Deysi Martínez Sarmiento</t>
  </si>
  <si>
    <t xml:space="preserve">Bolque -5 Apto. 2 Rpto. Altamira </t>
  </si>
  <si>
    <t>C/F # 11 1/2  Carretera del Morro Rpto. Vista Hermosa</t>
  </si>
  <si>
    <t>C/11 # 23 / 4 y 6 Rpto. Luis Dagnes</t>
  </si>
  <si>
    <t xml:space="preserve">Edif.1 Esc. A Apto. 1 Micro 3 Abel Santa María </t>
  </si>
  <si>
    <t xml:space="preserve">Orlando Olidier Garvan </t>
  </si>
  <si>
    <t>Yusiniel Gala Elías</t>
  </si>
  <si>
    <t>C/4 # 112 / A y Raúl Perozo Rpto. Marimón</t>
  </si>
  <si>
    <t xml:space="preserve">Los Coquitos de Jaibito Guantánamo </t>
  </si>
  <si>
    <t>Cintia Alejandra Napolez Jackeman</t>
  </si>
  <si>
    <t xml:space="preserve">Yanelis Gorce Bombalier </t>
  </si>
  <si>
    <t xml:space="preserve">Yanet Bombalier Gorce </t>
  </si>
  <si>
    <t>Maikel Yunior Justiz Montero</t>
  </si>
  <si>
    <t xml:space="preserve">Irileydis Montero Arias </t>
  </si>
  <si>
    <t>Yoanis Rodríguez Hechavarría</t>
  </si>
  <si>
    <t>Hermanos Marín # 71 / Prolongación de Corona y C/3 Rpto. Veguita de Galo</t>
  </si>
  <si>
    <t>Edif.8 Esc. 2 Apto.5 1er. Paso de Versalles</t>
  </si>
  <si>
    <t>C/Pérez Cordo # 54 La Maya</t>
  </si>
  <si>
    <t>Marti Este # 83 La Maya</t>
  </si>
  <si>
    <t>Yamilki Estupiñan La O</t>
  </si>
  <si>
    <t>Nelsa Castellanos Sanchez</t>
  </si>
  <si>
    <t>La Joba s/n Yerba de Guinea. La Maya</t>
  </si>
  <si>
    <t>Elsi Aleman Castellanos</t>
  </si>
  <si>
    <t>Erasmo Almenares Castellanos</t>
  </si>
  <si>
    <t>Rosendo Gutierrez Ramirez</t>
  </si>
  <si>
    <t>Leyanis Mayeta Amita</t>
  </si>
  <si>
    <t>La Mina # 27 La Maya</t>
  </si>
  <si>
    <t>Sebastian Castillo Suarez</t>
  </si>
  <si>
    <t>Sabanilla # 24 La Maya</t>
  </si>
  <si>
    <t>Gisela Borrero Castañeda</t>
  </si>
  <si>
    <t>C/ 11 # 62 e/ 11 y 14 Luis Dagnes</t>
  </si>
  <si>
    <t>Lucia Roman Fera</t>
  </si>
  <si>
    <t>C/ F # 4 e/ Carret. Del Morro y 2da Vista Hermosa</t>
  </si>
  <si>
    <t>Solan Guerrero Sanchez</t>
  </si>
  <si>
    <t>Carret. Turistica # 8 Rpto. Van Van</t>
  </si>
  <si>
    <t>Angela Salazar Avila</t>
  </si>
  <si>
    <t>Edif. B-20 Apto. 1 Rpto. Antonio Maceo</t>
  </si>
  <si>
    <t>Yoilan Charon Speck</t>
  </si>
  <si>
    <t>C/ 24 # 54 e/ 3 y 5 Rpto. Dessy</t>
  </si>
  <si>
    <t>Alain Driggs Ocampo</t>
  </si>
  <si>
    <t>Edif. 29 Esc A Apto. 2 Micro-3 Abel Santa María</t>
  </si>
  <si>
    <t>Yugdania Aguilar Garcia</t>
  </si>
  <si>
    <t>Edif. 4 Bloque 29 Apto. 3 Versalles</t>
  </si>
  <si>
    <t>Norelis Maria Arias Quevedo</t>
  </si>
  <si>
    <t>Edif. 17 Esc. 1 Apto. 3 Micro-3 Abel Santa Maria</t>
  </si>
  <si>
    <t>Santiago Javier Navarro Tissert</t>
  </si>
  <si>
    <t>Yerba de Guinea s/n La Maya</t>
  </si>
  <si>
    <t>Caridad Martinez Hechavarria</t>
  </si>
  <si>
    <t>Pérez Carbó # 90 La Maya</t>
  </si>
  <si>
    <t>Yelina Barbosa Arias</t>
  </si>
  <si>
    <t>Hermanos Villasana # 112 e/ Rios Rivera y Hermanos Tudela Veguita de Galo</t>
  </si>
  <si>
    <t>Amaya Melina Villalon Barbosa</t>
  </si>
  <si>
    <t>Javier Navarro Navarro</t>
  </si>
  <si>
    <t>Nelsa Ortiz Vargas</t>
  </si>
  <si>
    <t>CMF # 21 Micro-7 Distrito José Martí</t>
  </si>
  <si>
    <t>Raúl Hernandez Chaveco</t>
  </si>
  <si>
    <t>Yosbani Michel Kindelan Vidal</t>
  </si>
  <si>
    <t>Asentamiento Duplex Edif. 3 Apto. 2 Distrito José Martí</t>
  </si>
  <si>
    <t>Yalina Caballero Roca</t>
  </si>
  <si>
    <t>Republica # 27 Marimon</t>
  </si>
  <si>
    <t>Josue Colon Alvarez</t>
  </si>
  <si>
    <t>Leopoldo del Cueto # 103 Antunez y Fria San Pedrito</t>
  </si>
  <si>
    <t>Grisel Mineto Gonzalez</t>
  </si>
  <si>
    <t>C/ 19 # 154 1/2 e/ 22 y 24 Agüero</t>
  </si>
  <si>
    <t>Ana S. Martinez Romero</t>
  </si>
  <si>
    <t>El Chucho s/n Micro-7 Jose Marti</t>
  </si>
  <si>
    <t>Javier Martinez Romero</t>
  </si>
  <si>
    <t>Ana Ibis Romero Gonzalez</t>
  </si>
  <si>
    <t>Leydi Alvarez Dominguez</t>
  </si>
  <si>
    <t>Leopoldo del Cueto # 103 e/ Antunez y Fria San Pedrito</t>
  </si>
  <si>
    <t>Camilo Torres Elias</t>
  </si>
  <si>
    <t>Zamorana # 202 e/ 9 y 10 Zamorana</t>
  </si>
  <si>
    <t>Dairon Erick Mendez Cordova</t>
  </si>
  <si>
    <t>Fuerte # 52 e/ 9 y 11 Mariana de la Torre</t>
  </si>
  <si>
    <t>Manieli Cordova Quintana</t>
  </si>
  <si>
    <t>Fidel Quintero Ladron de Guevara</t>
  </si>
  <si>
    <t>C/ 8 # 24 1/2 e/ 6 y E Rpto. Marmol</t>
  </si>
  <si>
    <t>Yudelsi Melendez Castro</t>
  </si>
  <si>
    <t>Carret Central km 21 Melgarejo</t>
  </si>
  <si>
    <t>Santa Ursula # 203 e/ 5ta y Capitan Del Pino  Rpto. Flores</t>
  </si>
  <si>
    <t>Playa Aguadores # 24</t>
  </si>
  <si>
    <t>Grillo</t>
  </si>
  <si>
    <t>Birret</t>
  </si>
  <si>
    <t>Militar</t>
  </si>
  <si>
    <t>Infantil Norte</t>
  </si>
  <si>
    <t>Josè Antonio Castro Gonzàlez</t>
  </si>
  <si>
    <t>Viajero  de EU / Cuba, La Habana,Stgo de Cuba, Guantànamo</t>
  </si>
  <si>
    <t>Diciembre</t>
  </si>
  <si>
    <t xml:space="preserve">Wilbert Salazar Pileta </t>
  </si>
  <si>
    <t xml:space="preserve">Mark Daniel Cumber bathe </t>
  </si>
  <si>
    <t>Nailet Borrero Quiala</t>
  </si>
  <si>
    <t>Pedrera # 128 / Quiala y Loinaz del Castillo San Pedrito</t>
  </si>
  <si>
    <t>Raul Diego Ayala Delgado</t>
  </si>
  <si>
    <t>Escario # 252 1/2 / Madre Vieja y Pedrera</t>
  </si>
  <si>
    <t>Carlos Carreño Maceira</t>
  </si>
  <si>
    <t>Edif Chivas apto C2 Barnada / Trinidad y San German</t>
  </si>
  <si>
    <t>Gisela Meriño Batista</t>
  </si>
  <si>
    <t>Pedro Soto Alba # 3 El modelo Caney</t>
  </si>
  <si>
    <t xml:space="preserve">Lester Amed Angulo Carrion </t>
  </si>
  <si>
    <t xml:space="preserve">Granja Jose Marti # 29 Entronq de Bto </t>
  </si>
  <si>
    <t>Ismara Carrion Serrano</t>
  </si>
  <si>
    <t>Donato Marmol # 311 / Saco y 13 de Marzo Palma</t>
  </si>
  <si>
    <t>Cristian Alain Tudela Isacc</t>
  </si>
  <si>
    <t>Edif. U-34 Apto. 2 Micro-9 Distrito José Martí</t>
  </si>
  <si>
    <t>Ana Maria Isacc Deliz</t>
  </si>
  <si>
    <t>Grabiela Llamos Maceo</t>
  </si>
  <si>
    <t>Edif. 18 Plantas Apto. 608 Micro- 9 Distrito José Martí</t>
  </si>
  <si>
    <t>Marlis Maceo Reyes</t>
  </si>
  <si>
    <t>Donal Jane Giron Naranjo</t>
  </si>
  <si>
    <t>Edif. G-9 Apto. 10 Distrito José Martí</t>
  </si>
  <si>
    <t>Lilibet Giron Naranjo</t>
  </si>
  <si>
    <t>Lazaro Mauro Palacio Lobaina</t>
  </si>
  <si>
    <t>Juan Gualberto Gómez # 39 Esq. 1ra La Playita Distrito José Martí</t>
  </si>
  <si>
    <t>Dianaidis Lobaina Escalona</t>
  </si>
  <si>
    <t>Lililbert Peña Virgili</t>
  </si>
  <si>
    <t>Edif. U-350 Apto. 1 Micro-9 Distrito José Martí</t>
  </si>
  <si>
    <t>Gloria Virgili Villavicencio</t>
  </si>
  <si>
    <t>Alfredo Jimenez Aguilar</t>
  </si>
  <si>
    <t>Pizarro # 228 e/ 4ta y 5ya Rpto. Flores</t>
  </si>
  <si>
    <t>Alexandre Sanchez Martinez</t>
  </si>
  <si>
    <t>Pedro Ivonet # 254 La Maya</t>
  </si>
  <si>
    <t>Daniela Magaña Ferrer</t>
  </si>
  <si>
    <t>Edif. L-41 Apto. 5 Distrito José Martí</t>
  </si>
  <si>
    <t>Saida Barrera Garcia</t>
  </si>
  <si>
    <t>Edif. L-41 Apto. 1 Distrito José Martí</t>
  </si>
  <si>
    <t>Irael Tamayo Barrera</t>
  </si>
  <si>
    <t>Alexis Magaña Leyva</t>
  </si>
  <si>
    <t>Yordanka Barrera Griñan</t>
  </si>
  <si>
    <t>Noel Castillo Ojeda</t>
  </si>
  <si>
    <t>Edif. L-41 Apto. 10 Distrito José Martí</t>
  </si>
  <si>
    <t>Idalmis Cabrera Castellano</t>
  </si>
  <si>
    <t>Salvador Pascual # 7 e/ Josué País y República Final</t>
  </si>
  <si>
    <t>Dalgis Remon Nuñez</t>
  </si>
  <si>
    <t>Flor Crombet s/n El Marañonal. El Cobre</t>
  </si>
  <si>
    <t>lilian barrientos Deliz</t>
  </si>
  <si>
    <t>C/ 10 # 754 Rpto. Altamira</t>
  </si>
  <si>
    <t>Aracelis Lamezon Doussou</t>
  </si>
  <si>
    <t>C/ A # 147 e/ 1ra y Carret. Del Morro</t>
  </si>
  <si>
    <t>Graciela Lamezon Doussou</t>
  </si>
  <si>
    <t>Edif. 12 Piso-2 Apto. L Rpto. Antonio Maceo</t>
  </si>
  <si>
    <t>Beatriz Rodriguez Perez</t>
  </si>
  <si>
    <t>Ana Alejandra Corona Aladro</t>
  </si>
  <si>
    <t>C/ 5ta # 313 e/ Alfredo Zayas y Ganeral Miniet</t>
  </si>
  <si>
    <t>Caridad Yanara Aladro Salazar</t>
  </si>
  <si>
    <t>Edif. 31 Esc. B Apto. 9 Micro-3 Abel Santa María</t>
  </si>
  <si>
    <t>Arlene Anglada Misiñake</t>
  </si>
  <si>
    <t>C/ A # 16 e/ 2 y 3ra Rpto. Portuondo</t>
  </si>
  <si>
    <t>Tayaris Misiñake Laugar</t>
  </si>
  <si>
    <t>Juana Isis Rodriguez Bartelemi</t>
  </si>
  <si>
    <t>C/ D # 63 e/ Granma y C/ 10 Rpto. 30 de Noviembre</t>
  </si>
  <si>
    <t>Yamile Rodriguez Isacc</t>
  </si>
  <si>
    <t>Pedro Ivonet Edif. 5 Apto. 2 La Maya</t>
  </si>
  <si>
    <t>Somalia Cascare Torres</t>
  </si>
  <si>
    <t>El Aguacate de Yerba de Guinea La Maya</t>
  </si>
  <si>
    <t>Ricardo Alejandro Varverde Rodriguez</t>
  </si>
  <si>
    <t>Fría # 22 e/ Crombet y Hatuey Rpto. San Pedrito</t>
  </si>
  <si>
    <t>Yordenis Ramos Segura</t>
  </si>
  <si>
    <t>Leopoldo del Cueto # 103 1/2 e/ Antunez y Fría Rpto. San Pedrito</t>
  </si>
  <si>
    <t>Dairon Alexander Soulari Segura</t>
  </si>
  <si>
    <t>Alisleydis Segura Alvarez</t>
  </si>
  <si>
    <t>Rosalinda Martinez Vazquez</t>
  </si>
  <si>
    <t>Chucho s/n Micro-7 Distrito José Martí</t>
  </si>
  <si>
    <t>Yaima Vazquez Carbonel</t>
  </si>
  <si>
    <t>Javier martinez Aroche</t>
  </si>
  <si>
    <t>Yasmani Carmenaty Cuñat</t>
  </si>
  <si>
    <t>Carril # 734 Rpto. Oscar Lucero. Vega Grande</t>
  </si>
  <si>
    <t>Eriberto garrido Quiala</t>
  </si>
  <si>
    <t>Comunidad Militar 21 de Abril Apto. 7 Mella</t>
  </si>
  <si>
    <t>Eugenio Javier Deschan Montoya</t>
  </si>
  <si>
    <t>Pedro Alvarado # 7 e/ Núñez de barboa y C/ 8 Terraza. Vista Alegre</t>
  </si>
  <si>
    <t>Adan Propausi Leyva</t>
  </si>
  <si>
    <t>Ave: Serrano. Playa Siboney</t>
  </si>
  <si>
    <t>Israel Enrique Hernandez Leyva</t>
  </si>
  <si>
    <t>C/ E # 65 e/ 2da y 3ra Rpto. Sueño</t>
  </si>
  <si>
    <t>Laudelina Columbie Diaz</t>
  </si>
  <si>
    <t>C/ Nueva # 154 Caimanera Guantánamo</t>
  </si>
  <si>
    <t>Angel Juan Sison Dunuti</t>
  </si>
  <si>
    <t>Martí # 314 e/ 6 y 7 Norte Guantánamo</t>
  </si>
  <si>
    <t>Francisco Simon Teuntor</t>
  </si>
  <si>
    <t>Eligio Griñan # 21 int. e/ Julian del Casal y Callejuela Rpto. Los Olmos</t>
  </si>
  <si>
    <t>Niubis Rodriguez Riviau</t>
  </si>
  <si>
    <t>Juana nereida Garcia Soto</t>
  </si>
  <si>
    <t>La Vicoca Ti Arriba La Maya</t>
  </si>
  <si>
    <t>Magda Elia Oliva Garcia</t>
  </si>
  <si>
    <t>Rafael Duran Mendoza</t>
  </si>
  <si>
    <t>C/ 9 # 330 int. e/ D y Oriente Rpto. Portuondo</t>
  </si>
  <si>
    <t>Rosa Duran Lores</t>
  </si>
  <si>
    <t>Ave: Principal # 20 Altavista. San Juan</t>
  </si>
  <si>
    <t>Anabel Duran Lores</t>
  </si>
  <si>
    <t>Mairobis Bello Tomasen</t>
  </si>
  <si>
    <t xml:space="preserve">3er Callejón del Pozo # 48 El Modelo. El Caney </t>
  </si>
  <si>
    <t>Yaritza Rodriguez Fernandez</t>
  </si>
  <si>
    <t>Esq. 1ra y 2da de Versalles Rpto. Marimón</t>
  </si>
  <si>
    <t>Nailin Dinza Garlobo</t>
  </si>
  <si>
    <t>Fé del Valle # 3 e/ Joel Jordán y La Ketty El Caney</t>
  </si>
  <si>
    <t>III FRENTE</t>
  </si>
  <si>
    <t>Reinaldo Martinez Destein</t>
  </si>
  <si>
    <t>C Cienfuegos # 610 / Cespedes y Beneficencia</t>
  </si>
  <si>
    <t>Vilma Vega Fonseca</t>
  </si>
  <si>
    <t>C/ 6 # 5 Rpto Patricio Lumumba</t>
  </si>
  <si>
    <t>Luis Viltres Arias</t>
  </si>
  <si>
    <t xml:space="preserve">Ave 6 # 1507 Baire </t>
  </si>
  <si>
    <t>Eugenio Bautista Lopez Rosabal</t>
  </si>
  <si>
    <t>C/ 15 # 124 Rpto Garcia</t>
  </si>
  <si>
    <t>Marbelis Salazar Mustelier</t>
  </si>
  <si>
    <t>Edif 19 Apto 6 Terraza</t>
  </si>
  <si>
    <t>Diosdado Pileta George</t>
  </si>
  <si>
    <t>Norbis Leon Plutin</t>
  </si>
  <si>
    <t>Francisco Delin # 34 La maya</t>
  </si>
  <si>
    <t>Erisleidis Estenos Beltran</t>
  </si>
  <si>
    <t>Adela Fernandez Kindelan</t>
  </si>
  <si>
    <t>Luis Felipe Matos # 4 A La Maya</t>
  </si>
  <si>
    <t>Eusebio Veranes Perez</t>
  </si>
  <si>
    <t>SongoLa Maya</t>
  </si>
  <si>
    <t>C/ 4 s/n Nueva Esperanza La Maya</t>
  </si>
  <si>
    <t>Luis Ricardo Zayas Plout</t>
  </si>
  <si>
    <t>Alba # 107 / Antunez y Frias San Pedrito</t>
  </si>
  <si>
    <t>Luisa Maria Plout Larduet</t>
  </si>
  <si>
    <t>Farry Cordero Savigne</t>
  </si>
  <si>
    <t>G 19 Apto 4 Jose Marti</t>
  </si>
  <si>
    <t>Maria Mercedes Savigne Menendez</t>
  </si>
  <si>
    <t>C/ B s/n Agüero</t>
  </si>
  <si>
    <t>Alicia Martinez Martinez</t>
  </si>
  <si>
    <t>Q 34 Apto 6 Micro 7 Jose Marti</t>
  </si>
  <si>
    <t>Yadira Caballero Roca</t>
  </si>
  <si>
    <t>Natali Rachel Obret Fajardo</t>
  </si>
  <si>
    <t xml:space="preserve">Floro Vistel #252 / Villuenda y Gral. La O </t>
  </si>
  <si>
    <t>Onellis Salina Alvarez</t>
  </si>
  <si>
    <t>Cristina Rocío Boris Ramírez</t>
  </si>
  <si>
    <t xml:space="preserve">C/E # 4 / 7 y 8 Rpto. 27 de Noviembre </t>
  </si>
  <si>
    <t>Gladis Ramírez Montero</t>
  </si>
  <si>
    <t xml:space="preserve">Dayami Nuñez Hidalgo </t>
  </si>
  <si>
    <t xml:space="preserve">C/3 # 20 / A y B Rpto. 27 de Noviembre </t>
  </si>
  <si>
    <t>María del Carmen Fernández Calzado</t>
  </si>
  <si>
    <t>C/17 # 24 / H y Nueva Rpto. Veguita de Galo</t>
  </si>
  <si>
    <t>Yuneibis Guriauh Sanit</t>
  </si>
  <si>
    <t>Resplandor s/n Altos de la Textil Rpto. Marimón</t>
  </si>
  <si>
    <t xml:space="preserve">Ariel Fonseca Sánchez </t>
  </si>
  <si>
    <t>Trocha # 385 / Calvario y San Felix</t>
  </si>
  <si>
    <t xml:space="preserve">Raiko de Jesús Aroche Moya </t>
  </si>
  <si>
    <t xml:space="preserve">C/24 # 11 / 15 y 19 Rpto. Agüero </t>
  </si>
  <si>
    <t xml:space="preserve">Odelaisis Moya Leyva </t>
  </si>
  <si>
    <t>Esmerida Masobó Gruz</t>
  </si>
  <si>
    <t>C/5 # 205 / D y 10 Rpto. Agüero</t>
  </si>
  <si>
    <t xml:space="preserve">Mario Ramos Burco </t>
  </si>
  <si>
    <t>Edif. U-66 Apto.8 Micro 7 Distrito José Martí</t>
  </si>
  <si>
    <t xml:space="preserve">Soila Ferninda Almarales Labrada </t>
  </si>
  <si>
    <t xml:space="preserve">III Frente File Rpto. La Forestal </t>
  </si>
  <si>
    <t xml:space="preserve">Natali Tejeda  Castro </t>
  </si>
  <si>
    <t xml:space="preserve">Bárbara Margolis Almenares Labrada </t>
  </si>
  <si>
    <t>Neibis Martínez Castillo</t>
  </si>
  <si>
    <t xml:space="preserve">Edif. S-6 Apto. 10 Rpto. 30 de Diciembre Contramaestre </t>
  </si>
  <si>
    <t>Yendris Hechavarría Moreno</t>
  </si>
  <si>
    <t xml:space="preserve">Curva de la S el Cristo </t>
  </si>
  <si>
    <t xml:space="preserve">Lauto Eduardo González Portuondo </t>
  </si>
  <si>
    <t xml:space="preserve">Edif.88 Esc. A Apto.8 Micro 3 Abel Santa María </t>
  </si>
  <si>
    <t xml:space="preserve">Virgen María Sese Issac </t>
  </si>
  <si>
    <t>Oriente # 166 / 10 y 11 Rpto. Portuondo</t>
  </si>
  <si>
    <t xml:space="preserve">Alejandro Columbie Ramírez </t>
  </si>
  <si>
    <t>Callejón de Soto # 5 / Mariana Grajales y Ave. Yarayó</t>
  </si>
  <si>
    <t xml:space="preserve">Yoenis del Río Guevara </t>
  </si>
  <si>
    <t xml:space="preserve">Luis Bonne Edif.5 Apto. 7 La Maya </t>
  </si>
  <si>
    <t>Yorgenis Barrientos Moreno</t>
  </si>
  <si>
    <t>Yerba de Guinea Los Mengana</t>
  </si>
  <si>
    <t>Miledis González Osorio</t>
  </si>
  <si>
    <t>Lionar Santiesteban Gómez</t>
  </si>
  <si>
    <t>Llano de Maceira c/13 El Cristo</t>
  </si>
  <si>
    <t xml:space="preserve">Alba Gómez Peña </t>
  </si>
  <si>
    <t>Ariel Rafael Lahera Montero</t>
  </si>
  <si>
    <t xml:space="preserve">Pérez Andres #124 La Maya </t>
  </si>
  <si>
    <t xml:space="preserve">Lelianne Montero Castro </t>
  </si>
  <si>
    <t xml:space="preserve">Guillermina Sánchez Santiesteban </t>
  </si>
  <si>
    <t>La Maboa s/n El Cobre</t>
  </si>
  <si>
    <t xml:space="preserve">Mercedes Rodríguez Sánchez </t>
  </si>
  <si>
    <t xml:space="preserve">Astrun Fernández Cala </t>
  </si>
  <si>
    <t xml:space="preserve">Concepción II Frente </t>
  </si>
  <si>
    <t xml:space="preserve">Ofelia Rivera Lazo </t>
  </si>
  <si>
    <t>Pedro Celestino Oliva Delgado</t>
  </si>
  <si>
    <t xml:space="preserve">José Ramón Carbonell Pla </t>
  </si>
  <si>
    <t xml:space="preserve">Ti Arriba s/n La Maya </t>
  </si>
  <si>
    <t xml:space="preserve">Pedro Ivone # 94 La Maya </t>
  </si>
  <si>
    <t>Morduña # 68 / Lora y Massó Bayamo</t>
  </si>
  <si>
    <t>Norisleidis Bell Salfran</t>
  </si>
  <si>
    <t>Linet Pérez Reyes</t>
  </si>
  <si>
    <t>Josefina Ruiz Ley</t>
  </si>
  <si>
    <t>Orben Batista Soto</t>
  </si>
  <si>
    <t>Ricardo Alarcón Pérez</t>
  </si>
  <si>
    <t>Ramón Cabrera Mazat</t>
  </si>
  <si>
    <t>Cecilia Martínez Martín</t>
  </si>
  <si>
    <t xml:space="preserve">Edif.11 Esc.2 Apto. 1 Nito Ortega </t>
  </si>
  <si>
    <t xml:space="preserve">Carlos Manuel de Cespedes # 1567 / 7 y 8 Sur </t>
  </si>
  <si>
    <t>H-21 Apto. 5 Distrito José Martí</t>
  </si>
  <si>
    <t>Edif. 18 Plantas Piso 12 Apto.4 Micro 9 Distrito José Martí</t>
  </si>
  <si>
    <t xml:space="preserve">Nine Bredos # 526 / Camino de la Ceiba y Camilo Cienfuegos </t>
  </si>
  <si>
    <t>Esperanza Perera Diez</t>
  </si>
  <si>
    <t>Yosniel Boza Fonseca</t>
  </si>
  <si>
    <t>Osmar Figueroa Luna</t>
  </si>
  <si>
    <t>Cecilio Salazar Correoso</t>
  </si>
  <si>
    <t>Yunieski González Cuesta</t>
  </si>
  <si>
    <t>Annier Anaya Ferrer</t>
  </si>
  <si>
    <t>Carret. Aserradero S/N Barrio La cativa Guamá</t>
  </si>
  <si>
    <t>Calle 11 # 22 1/2 % 18 y 22 Rpto. Nuevo Vista Alegre</t>
  </si>
  <si>
    <t>Calle 5ta # 240 % 2da y 19 Rpto. Van Van Altamira</t>
  </si>
  <si>
    <t xml:space="preserve">Rubén Martínez Villena # 9 La Maya </t>
  </si>
  <si>
    <t>Luís Bonne Edif.12 Apto.12 La Maya</t>
  </si>
  <si>
    <t>Calle 2da # 222 altos % F y G Vista Hermosa</t>
  </si>
  <si>
    <t>H-20 Apto. 8 Distrito Jose Martí</t>
  </si>
  <si>
    <t>María Caridad Grau Quintero</t>
  </si>
  <si>
    <t xml:space="preserve">Lázaro Godines Baudín </t>
  </si>
  <si>
    <t xml:space="preserve">Yelene Salazar Galán </t>
  </si>
  <si>
    <t>José Ramón Morales Andes</t>
  </si>
  <si>
    <t xml:space="preserve">Mirsia Rivero Sarmiento </t>
  </si>
  <si>
    <t xml:space="preserve">Idela Guillot Rodríguez </t>
  </si>
  <si>
    <t xml:space="preserve">José Alejandro León Guzmán </t>
  </si>
  <si>
    <t>Dayamí Guzmán Nuñez</t>
  </si>
  <si>
    <t xml:space="preserve">Sucel Batista Tejeda </t>
  </si>
  <si>
    <t>Bartolo González Vera</t>
  </si>
  <si>
    <t xml:space="preserve">Lester Palacios Almenares </t>
  </si>
  <si>
    <t xml:space="preserve">Daunier Legra González </t>
  </si>
  <si>
    <t xml:space="preserve">Mariano León Rodríguez </t>
  </si>
  <si>
    <t xml:space="preserve">Walter Plutín Perera </t>
  </si>
  <si>
    <t xml:space="preserve">Roilan Beltran Díaz </t>
  </si>
  <si>
    <t xml:space="preserve">Diosmenis Dios De La Cruz </t>
  </si>
  <si>
    <t xml:space="preserve">Yudemis Rondón Cabrales </t>
  </si>
  <si>
    <t xml:space="preserve">Wilbert Castro Leyva </t>
  </si>
  <si>
    <t>Elvira Leyva Balón</t>
  </si>
  <si>
    <t xml:space="preserve">Karina Sánchez Morada </t>
  </si>
  <si>
    <t xml:space="preserve">Alexandre Olivares Dios </t>
  </si>
  <si>
    <t>Yero Jesús Duboi Redondo</t>
  </si>
  <si>
    <t>Gleidis María Urguelles Chavez</t>
  </si>
  <si>
    <t xml:space="preserve">Juana Martha Pordier Mila </t>
  </si>
  <si>
    <t xml:space="preserve">C/B # 44 / 6 y A Rpto. Zamorana </t>
  </si>
  <si>
    <t>C/14 # 11 / 11 y Planta Rpto. Mariana de la Torre</t>
  </si>
  <si>
    <t>Edif. A-73 Apto. 5 Distrito José Martí</t>
  </si>
  <si>
    <t xml:space="preserve">La Chivera s/n Alta Vista </t>
  </si>
  <si>
    <t xml:space="preserve">Edif. 63 Esc.A Apto. 6 Micro 3 Abel Santa María </t>
  </si>
  <si>
    <t xml:space="preserve">Ctra.de Bacardí # 6int. / Fomento y Leopoldo del Cueto San Pedrito </t>
  </si>
  <si>
    <t xml:space="preserve">Ctra.  de Bacardí # 6int. / Fomento y Leopoldo del Cueto San Pedrito </t>
  </si>
  <si>
    <t>Prolongación de Bacardí # 156 Stgo</t>
  </si>
  <si>
    <t>C/1 # 270 / 12 y 14 Rpto. Dessy</t>
  </si>
  <si>
    <t>C/A # 100 Rpto. Jimenez</t>
  </si>
  <si>
    <t xml:space="preserve">Luis Felipe Matos # 31 La Maya </t>
  </si>
  <si>
    <t xml:space="preserve">Ricardo Rizo Oeste # 13 La Maya </t>
  </si>
  <si>
    <t xml:space="preserve">Francisco Odelin # 68b La Maya </t>
  </si>
  <si>
    <t>C/2 # 30 El Manguito Songo La Maya</t>
  </si>
  <si>
    <t xml:space="preserve">Contramestre </t>
  </si>
  <si>
    <t xml:space="preserve">C/17 # 66d / 3 y 18 Rpto. Lubumba Contramaestre </t>
  </si>
  <si>
    <t xml:space="preserve">C/8 # 17 / C y D Rpto. 27 de Septiembre </t>
  </si>
  <si>
    <t xml:space="preserve">C/62 Aeropuerto II Frente </t>
  </si>
  <si>
    <t xml:space="preserve">Leopoldo # 103 1/2 / Antunez y Frías San Pedrito </t>
  </si>
  <si>
    <t>San Agustín # 479 / Bayamo y San Gerónimo</t>
  </si>
  <si>
    <t xml:space="preserve">Capitán Cuevas # 281 / M y N Chicharrones </t>
  </si>
  <si>
    <t xml:space="preserve">Santa Ursula # 40 / 1ra. De Flores y Vista Hermosa </t>
  </si>
  <si>
    <t>Sheyla Nayara Guerra Grau</t>
  </si>
  <si>
    <t>Dunia Hernández Góngora</t>
  </si>
  <si>
    <t>Manuel García Frómeta</t>
  </si>
  <si>
    <t>Santa Teresa s/n El Caney</t>
  </si>
  <si>
    <t>C/8 # 31 / G y E Rpto. Mármol</t>
  </si>
  <si>
    <t xml:space="preserve">Virgen Cascaré Castellanos </t>
  </si>
  <si>
    <t>Rafael Gracial Bell</t>
  </si>
  <si>
    <t xml:space="preserve">Carretera Central s/n Yerba de Guinea La Maya </t>
  </si>
  <si>
    <t xml:space="preserve">C/C # 124 Rpto. Marino Muñoz </t>
  </si>
  <si>
    <t xml:space="preserve">Yordelis Díaz Leyva </t>
  </si>
  <si>
    <t>Dairobis De La Fe Carvajal</t>
  </si>
  <si>
    <t xml:space="preserve">Trinidad s/n Dos Caminos San Luis </t>
  </si>
  <si>
    <t xml:space="preserve">C/C S/N Paquito Rosales San Luis </t>
  </si>
  <si>
    <t>Daniela Cervantes Minier</t>
  </si>
  <si>
    <t>Carret. El Viso El Caney</t>
  </si>
  <si>
    <t>Caridad Grillo Bariela</t>
  </si>
  <si>
    <t>Ave: Acacia # 36 e/ Pérez Andrés y Mártinrez de Virginius. Los Olmos</t>
  </si>
  <si>
    <t>Adannis Matos Gainza</t>
  </si>
  <si>
    <t>Punta Gorda # 645 Rpto. Venceremos</t>
  </si>
  <si>
    <t>George Batista Castillo</t>
  </si>
  <si>
    <t>Carret. Siboney Km 2 1/2 San Juan</t>
  </si>
  <si>
    <t>Luis Angel Perez Esperance</t>
  </si>
  <si>
    <t>Flor Crombet # 51 El Cobre</t>
  </si>
  <si>
    <t>Maria Isabel Alvarez Gonzalez</t>
  </si>
  <si>
    <t>Edif. 22 Esc. A Apto. 4 Micro-1B Abel Santa María</t>
  </si>
  <si>
    <t>Isis Albear Silveira</t>
  </si>
  <si>
    <t>Edif. L-39 Apto-1 Distrito José Martí</t>
  </si>
  <si>
    <t>Claudia Beatriz Flores Almaguer</t>
  </si>
  <si>
    <t>Edif. B-8 Apto. 5 La Cuba</t>
  </si>
  <si>
    <t>Julia Lisia Alfonso Jimenez</t>
  </si>
  <si>
    <t>Mariana grajalrs # 9 1/2 e/ Martí y Pérez Andrés. Los Olmos</t>
  </si>
  <si>
    <t>Jose Alain Sotelo Hung</t>
  </si>
  <si>
    <t>Ramon Mora Muñoz</t>
  </si>
  <si>
    <t>Edif. L-41 Apto. 8 Distrito José Martí</t>
  </si>
  <si>
    <t>Liane Bandera Torres</t>
  </si>
  <si>
    <t>Madre Vieja # 216 altos e/ A y 7 Rpto. Zamorana</t>
  </si>
  <si>
    <t>Maricela Silvia Palay Despaigne</t>
  </si>
  <si>
    <t>Edif. B-51 Apto. 3 Distrito José Martí</t>
  </si>
  <si>
    <t>Jose Luis Alvarez Gilarte</t>
  </si>
  <si>
    <t>C/ 5ta # 303 e/ Alfredo Zayas y Ganeral Miniet</t>
  </si>
  <si>
    <t>Richard Rafael Romero Rodriguez</t>
  </si>
  <si>
    <t>Jarahueca El Jagüil s/n Songo</t>
  </si>
  <si>
    <t>Rolaidi Calunga Diaz</t>
  </si>
  <si>
    <t>Pedro Ivonet # 122 La Maya</t>
  </si>
  <si>
    <t>Marti Reyes Santos</t>
  </si>
  <si>
    <t>Barrio La Concepción s/n II Frente</t>
  </si>
  <si>
    <t>Robeidis Reyes Batista</t>
  </si>
  <si>
    <t>Tienda del Pueblo La Concepción II Frente</t>
  </si>
  <si>
    <t>Carlos Perez Carbonel</t>
  </si>
  <si>
    <t>La Concepción II Frente</t>
  </si>
  <si>
    <t>Luisa Gonzalez Mendoza</t>
  </si>
  <si>
    <t>Mercedes Hunara Morales</t>
  </si>
  <si>
    <t>Yasmani Lorenzo Mustelier</t>
  </si>
  <si>
    <t>Edif. B-1 Apto. 5 Esc. 2 Terescopio Nito Ortega</t>
  </si>
  <si>
    <t>Ana Maria Portuondo Gala</t>
  </si>
  <si>
    <t>El Alambre s/n Palma</t>
  </si>
  <si>
    <t>Gilberto Hodelin Ibar</t>
  </si>
  <si>
    <t>Edif. A-5 Esc. 1 Apto. 8 Nito Ortega</t>
  </si>
  <si>
    <t>Ileana Mercedes Profeta Eroe</t>
  </si>
  <si>
    <t>Mariana Norte # 150 Caimanera. Guantánamo</t>
  </si>
  <si>
    <t>Adrian Gonzalez Hechavarria</t>
  </si>
  <si>
    <t>Céspedes # 70 e/ C y Chávez Final San Luis</t>
  </si>
  <si>
    <t>Irma Hechavarria Serrano</t>
  </si>
  <si>
    <t xml:space="preserve">Lidia Simón Ramirez </t>
  </si>
  <si>
    <t>Lacret #1 1/2 .Cobre</t>
  </si>
  <si>
    <t>Iliana NicolásCedeño</t>
  </si>
  <si>
    <t xml:space="preserve">C/ B #36 La Curia .Palma </t>
  </si>
  <si>
    <t>Sergio Luis Gonzalez Torres</t>
  </si>
  <si>
    <t>Susan Torres Rojas</t>
  </si>
  <si>
    <t>Edificio 532 Apto. 6 Altos del 30 de Noviembre</t>
  </si>
  <si>
    <t>Luis Antonio Rodriguez Fernàndez</t>
  </si>
  <si>
    <t>Calle B Edificio B -31 Apto. 3 30 de Noviembre</t>
  </si>
  <si>
    <t>Anyeline Martinez Rosabal</t>
  </si>
  <si>
    <t>La Concepciòn s/n Mayarì Arriba II Frente</t>
  </si>
  <si>
    <t>Cèsar Manuel de la Cruz Martinez</t>
  </si>
  <si>
    <t>Aitana de la Cruz Martinez</t>
  </si>
  <si>
    <t>Misael Reyes Oliva</t>
  </si>
  <si>
    <t>Daniela Alcolea Castañeda</t>
  </si>
  <si>
    <t>La Cañandonga s/n II Frente</t>
  </si>
  <si>
    <t>Carlos Manuel Candu Hidalgo</t>
  </si>
  <si>
    <t>Tumba 7 s/n II Frente</t>
  </si>
  <si>
    <t>Yudaibis Cobas Martinez</t>
  </si>
  <si>
    <t>Dailet Alvarez Paul</t>
  </si>
  <si>
    <t>Calle 7 # 4 El Estudio La Maya</t>
  </si>
  <si>
    <t>Sunen Barrientos Cervantes</t>
  </si>
  <si>
    <t>Repetido</t>
  </si>
  <si>
    <t>Deysi Catellano Silva</t>
  </si>
  <si>
    <t>Loraine Viltre Catellano</t>
  </si>
  <si>
    <t>Enrique Romero Palacio</t>
  </si>
  <si>
    <t>Irianne Garcia Delis</t>
  </si>
  <si>
    <t>Bertha Rodriguez Garcia</t>
  </si>
  <si>
    <t>Desiderio Revilla Revilla</t>
  </si>
  <si>
    <t>Mariam Pino Martinez</t>
  </si>
  <si>
    <t>Luis Ivonet Final s/n</t>
  </si>
  <si>
    <t>Edif 33 Apto 3 Esc 1 Micro IB Abel Sta Maria</t>
  </si>
  <si>
    <t>Edif 62 Apto 7 Esc A Micro III Abel Sta Maria</t>
  </si>
  <si>
    <t>C/ 8 # 34 / D y E Rpto 27 de Noviembre</t>
  </si>
  <si>
    <t>Edif A 2 Esc 1 Apto 5 Nito Ortega</t>
  </si>
  <si>
    <t xml:space="preserve">Los Negros s/n </t>
  </si>
  <si>
    <t>Megan Gutierrez Rodriguez</t>
  </si>
  <si>
    <t>Magnolia Berdu Herbole</t>
  </si>
  <si>
    <t>Arelis Almenares Carrión</t>
  </si>
  <si>
    <t>Yudelaine Rojas Roll</t>
  </si>
  <si>
    <t>San Basilio # 256 int. e/ santo Tomás y San Pedro</t>
  </si>
  <si>
    <t>Gilberto Ramos Rizo</t>
  </si>
  <si>
    <t>C/ 10 # 138 e/ 6 y 7 Rpto. Mármol</t>
  </si>
  <si>
    <t>Salvador Hechavarria Pozo</t>
  </si>
  <si>
    <t>C/ 5ta # 24 e/ 10 y 14 Rpto. Dessy</t>
  </si>
  <si>
    <t>Carlos Andres Castro Martinez</t>
  </si>
  <si>
    <t>Los Maceo Final s/n La Maya</t>
  </si>
  <si>
    <t>Adrian Hernandez Martinez</t>
  </si>
  <si>
    <t>Giniro Ferrera # 42 La Maya</t>
  </si>
  <si>
    <t>Yobanis Alejandro Ramirez Lay</t>
  </si>
  <si>
    <t>Miguel Angel Betancourt # 2-A La Maya</t>
  </si>
  <si>
    <t>Máximo Gómez # 164-A e/ 4ta y Final San Luis</t>
  </si>
  <si>
    <t>Mariano Sorzano Torres</t>
  </si>
  <si>
    <t>José Maceo # 6 e/ Céspedes y Moncada San Luis</t>
  </si>
  <si>
    <t>Ricardo Pérez Castellano</t>
  </si>
  <si>
    <t>Edif. 9 Apto. 9 Rpto. Capitán San Luis</t>
  </si>
  <si>
    <t>Isidro Quintana Mora</t>
  </si>
  <si>
    <t>Carret. Central 2 de Diciembre e/ 32 y Gintero. Campechuela</t>
  </si>
  <si>
    <t>Osmar Gonzalez Torres</t>
  </si>
  <si>
    <t>Edif. 22 Apto. 6 Ampliación de Terraza</t>
  </si>
  <si>
    <t>Yasel Hechavarria Gonzalez</t>
  </si>
  <si>
    <t>Camino de la Isla s/n 2da de Versalles. Marimón</t>
  </si>
  <si>
    <t>Ramon Ge Doli</t>
  </si>
  <si>
    <t>Yolandi Moa Mendoza</t>
  </si>
  <si>
    <t>Anabel Morales Juret</t>
  </si>
  <si>
    <t>Raidel Rodriguez Aguilar</t>
  </si>
  <si>
    <t>Bertha Avila Angulo</t>
  </si>
  <si>
    <t>Ariel Chavez Alvarez</t>
  </si>
  <si>
    <t>Ariel Pollerol Duront</t>
  </si>
  <si>
    <t>Jonas Palacios Leon</t>
  </si>
  <si>
    <t>Ana Maria Palacios Tissert</t>
  </si>
  <si>
    <t>Maidelis Cordovi Cordovi</t>
  </si>
  <si>
    <t>Talia Garrido Gomez</t>
  </si>
  <si>
    <t>Yaquelin Ollervide Despaigne</t>
  </si>
  <si>
    <t>Ever Dupui Planas</t>
  </si>
  <si>
    <t>Daniel Claro Abat</t>
  </si>
  <si>
    <t>Magdiel Cutiño Machado</t>
  </si>
  <si>
    <t>Marlenes Cervantes Borrero</t>
  </si>
  <si>
    <t>Yordis Valiente Mayeta</t>
  </si>
  <si>
    <t>Noelvis Nieves Frias</t>
  </si>
  <si>
    <t>Maria Cecilia Leyva Alvarez</t>
  </si>
  <si>
    <t>Idael Despaigne Nuñez</t>
  </si>
  <si>
    <t>Yamila Vargas Martinez</t>
  </si>
  <si>
    <t>Roberto Arevalo Marrero</t>
  </si>
  <si>
    <t>Carlos Manuel Catañeda Montejo</t>
  </si>
  <si>
    <t>Dainais Griñan Cervantes</t>
  </si>
  <si>
    <t>Mauro Planas Tamayo</t>
  </si>
  <si>
    <t>C/ 8 # 210 A / 1 y 2 Luis Dagnes</t>
  </si>
  <si>
    <t xml:space="preserve">Carret de Ciudamar km 3   </t>
  </si>
  <si>
    <t>Carret de Ciudamar km 4</t>
  </si>
  <si>
    <t>Marti Este # 60 D La Maya</t>
  </si>
  <si>
    <t>C/ 3 # 29 Contramaestre</t>
  </si>
  <si>
    <t>C / K # 117 1/2 Altos / C y D Chicharrones</t>
  </si>
  <si>
    <t>C/ 4 s/n / 1 y 2 Nueva Vista Palma</t>
  </si>
  <si>
    <t>Camilo Cienfuegos # 334 Carret de Pta Gorda</t>
  </si>
  <si>
    <t>C/ 5 s/n Altos de Ducureaux</t>
  </si>
  <si>
    <t>C/ 3 de Van Van # 109 Altamira</t>
  </si>
  <si>
    <t>C/ 8 CMF # 18 Rpto Municipal</t>
  </si>
  <si>
    <t>C/ 19 # 154 e/ 22 y 24 Agüero</t>
  </si>
  <si>
    <t>Edif A 11 Esc 2 Apto 5 Nito Ortega</t>
  </si>
  <si>
    <t>Edif 6 Esc 4 Apto 7 Micro 1B Abel Sta Maria</t>
  </si>
  <si>
    <t>C/ 5 # 3 / Ave Giron y C/ E 28 de Sept Palma</t>
  </si>
  <si>
    <t>Carret de Siboney km 1 1/2 El Campismo Alta Vista</t>
  </si>
  <si>
    <t>C/ 3 # 101 Rpto Van Van Altamira</t>
  </si>
  <si>
    <t>Manuel Sosa # 345  % Cañada y Carret Pta. Gorda Altamira</t>
  </si>
  <si>
    <t>Victor Angel Barrientos Carrión</t>
  </si>
  <si>
    <t xml:space="preserve">Osmar Martínez Rodríguez </t>
  </si>
  <si>
    <t xml:space="preserve">Martha Rosales Padró </t>
  </si>
  <si>
    <t>Lester Williams Del Río Laka</t>
  </si>
  <si>
    <t>Ernesto Moises Plana Rechincer</t>
  </si>
  <si>
    <t>Nieve Cecilia Leois Guillart</t>
  </si>
  <si>
    <t xml:space="preserve">Leonel Matamoro Flores </t>
  </si>
  <si>
    <t xml:space="preserve">Alenna Villa Felipe </t>
  </si>
  <si>
    <t xml:space="preserve">Idalmis Duany Sánchez </t>
  </si>
  <si>
    <t xml:space="preserve">Yailis Betancourt Poiniel </t>
  </si>
  <si>
    <t xml:space="preserve">Hector Despaigne Ferrer </t>
  </si>
  <si>
    <t>Yaisiel Savigne Rosillo</t>
  </si>
  <si>
    <t xml:space="preserve">Orlando Vargas González </t>
  </si>
  <si>
    <t>Jorge Luis Moreno Figueredo</t>
  </si>
  <si>
    <t xml:space="preserve">Aimara Taquechel Aguilera </t>
  </si>
  <si>
    <t xml:space="preserve">Anais Charón Castellanos </t>
  </si>
  <si>
    <t xml:space="preserve">Raúl Ramírez Castellanos </t>
  </si>
  <si>
    <t xml:space="preserve">Magda Ramos Vera </t>
  </si>
  <si>
    <t>Lidice Reyes Joun</t>
  </si>
  <si>
    <t xml:space="preserve">Jesús Rabí s/n La Maya </t>
  </si>
  <si>
    <t xml:space="preserve">Martí Este s/n La Maya </t>
  </si>
  <si>
    <t>Los Cristalinos # 49 Alto Songo</t>
  </si>
  <si>
    <t xml:space="preserve">Bernardo Vera # 10 La Maya </t>
  </si>
  <si>
    <t>Trinidad # 354 / Santo Tomas y San Fermín</t>
  </si>
  <si>
    <t>Edif. # 21 Apto.5 Distrito José Martí</t>
  </si>
  <si>
    <t xml:space="preserve">C/3 # 80c / 1  y 2 Rpto. Van Van </t>
  </si>
  <si>
    <t xml:space="preserve">C/D # 11 / 5 y 6 Rpto. 30 de Noviembre </t>
  </si>
  <si>
    <t xml:space="preserve">Juan Gualberto Gómez # 64 Rpto. San Pedrito </t>
  </si>
  <si>
    <t xml:space="preserve">C/19 # 207 / 24 y 26 Rpto. Agüero </t>
  </si>
  <si>
    <t xml:space="preserve">C/Indios # 37 1/2 / 7 y 8 Rpto. Mariana de la Torre </t>
  </si>
  <si>
    <t>C/24 # 5 / 15 Y 19 Rpto. Agüero</t>
  </si>
  <si>
    <t xml:space="preserve">Edif. 18 Apto. 4 c/25 / 4 y 6 Rpto. Pastorita </t>
  </si>
  <si>
    <t xml:space="preserve">C/5 # 11 / 12 de Agosto y C/4 Rpto. Municipal </t>
  </si>
  <si>
    <t xml:space="preserve">Varadero # 37 Altamira </t>
  </si>
  <si>
    <t>La Mariposa # 9 Marimón</t>
  </si>
  <si>
    <t>Carretera de Siboney km 3 1/2 San Juan</t>
  </si>
  <si>
    <t>C/5 # 8 El Lucero Caney</t>
  </si>
  <si>
    <t>Ave. Acasia # 160 1/2 / Cuabita y Yarayó</t>
  </si>
  <si>
    <t>Reynier Dudefay Napoles</t>
  </si>
  <si>
    <t>Liliana Corina Flores Cuares</t>
  </si>
  <si>
    <t>Glenda Matamoros Kindelàn</t>
  </si>
  <si>
    <t>Calle 3ra # 127 Rpto. Van Van Altamira</t>
  </si>
  <si>
    <t>Daniel Alain Virgilì Deroncelè</t>
  </si>
  <si>
    <t>Edificio R-13 Apto. 2 Micro 7 Distrito Josè Martì</t>
  </si>
  <si>
    <t>Ismel de Jesùs Peralta Avalos</t>
  </si>
  <si>
    <t>Calle 4ta # 217 Rpto. Buena Vista Palma Soriano</t>
  </si>
  <si>
    <t>Thais Peralta Avalos</t>
  </si>
  <si>
    <t>Yandriley Pèrez Avalos</t>
  </si>
  <si>
    <t>Esequiel Benavides Ramirez</t>
  </si>
  <si>
    <t>Calle 6 # 58 e/ 1ra y Lidia Doce  Palma Soriano</t>
  </si>
  <si>
    <t>Carlos Alberto Nuviola Ramos</t>
  </si>
  <si>
    <t>Calle 1ra # 104 e/ 4ta y 6ta Palma Soriano</t>
  </si>
  <si>
    <t>Elis Gutièrrez Lòpez</t>
  </si>
  <si>
    <t>Calle 14 # 6 e/ 1ra y Capitàn Cuevas Rpto. Dessy</t>
  </si>
  <si>
    <t xml:space="preserve">Anay Infante Guillot </t>
  </si>
  <si>
    <t>Daniel Ramos Zayas</t>
  </si>
  <si>
    <t>Eder Negret Brut</t>
  </si>
  <si>
    <t>Juan Enrique Sánchez Bermudes</t>
  </si>
  <si>
    <t>José Angel Rodríguez Arrazola</t>
  </si>
  <si>
    <t xml:space="preserve">Dunieski Gómez Monier </t>
  </si>
  <si>
    <t xml:space="preserve">Arletis Delis Martén </t>
  </si>
  <si>
    <t>Alfonso Cintra Morasen</t>
  </si>
  <si>
    <t xml:space="preserve">Francisca Rodríguez Urgelles </t>
  </si>
  <si>
    <t>Maximo Gomez s/n El cobre</t>
  </si>
  <si>
    <t>Varona # 1006 % 2 y 3 Oeste Guantanamo</t>
  </si>
  <si>
    <t>C/3 # 310 / C/E y Veguita de Galo</t>
  </si>
  <si>
    <t>C/14 # 67A / 11 y Castillo Duany Rpto. Mariana de la Torre</t>
  </si>
  <si>
    <t>Guardado # 158 / Loinaz del Castillo y Frías Rpto. San Pedrito</t>
  </si>
  <si>
    <t>Carretera de Punta Gorda # 29 Apto. 1 Rpto. Van Van</t>
  </si>
  <si>
    <t>C/2 # 84 / Gasómtero y C/9 Rpto. Mariana de La Torre</t>
  </si>
  <si>
    <t xml:space="preserve">Prolongación de Corona # 65int. / San Felix y Calvario </t>
  </si>
  <si>
    <t>Giannis Puebla Leyva</t>
  </si>
  <si>
    <t>David Antonio Silvera Rodríguez</t>
  </si>
  <si>
    <t>Yanelis Rodríguez Pérez</t>
  </si>
  <si>
    <t>Danori Edgar Quesada Montero</t>
  </si>
  <si>
    <t xml:space="preserve">Marlen Silega Robles </t>
  </si>
  <si>
    <t>Yaimarelis Odelín Correoso</t>
  </si>
  <si>
    <t>Marlene Carrollo Montero</t>
  </si>
  <si>
    <t xml:space="preserve">Anabel Marlen Estrada Estreballeta </t>
  </si>
  <si>
    <t xml:space="preserve">Guilfredo Chaveco Castellanos </t>
  </si>
  <si>
    <t xml:space="preserve">Marlene Gómez Castillo </t>
  </si>
  <si>
    <t>Michael Sierra Tassé</t>
  </si>
  <si>
    <t>Orlando Triniño Tamayo</t>
  </si>
  <si>
    <t xml:space="preserve">Rafael Antonio Benitez Peña </t>
  </si>
  <si>
    <t xml:space="preserve">Miladis Vicente Castellanos </t>
  </si>
  <si>
    <t xml:space="preserve">José Luis Rizo Verdecia </t>
  </si>
  <si>
    <t>Yamile Boloy Mesiñas</t>
  </si>
  <si>
    <t xml:space="preserve">Lidia García Carmenate </t>
  </si>
  <si>
    <t xml:space="preserve">Elizabeth Riquerne Suárez </t>
  </si>
  <si>
    <t>Raidel Rodríguez Guerra</t>
  </si>
  <si>
    <t xml:space="preserve">Jesús René Morales Martínez </t>
  </si>
  <si>
    <t xml:space="preserve">Eneida del Pilar Matos Salazar </t>
  </si>
  <si>
    <t xml:space="preserve">Miladis Acosta Matos </t>
  </si>
  <si>
    <t>Euclides Rodríguez Castillo</t>
  </si>
  <si>
    <t xml:space="preserve">Isis Yanet Gala </t>
  </si>
  <si>
    <t xml:space="preserve">Manuel Masabó Vive </t>
  </si>
  <si>
    <t xml:space="preserve">Magalis Rodríguez Mendez </t>
  </si>
  <si>
    <t xml:space="preserve">Ernesto Martínez Montero </t>
  </si>
  <si>
    <t>Milagros Cuña Gómez</t>
  </si>
  <si>
    <t>Oanis Cuña Carmenate</t>
  </si>
  <si>
    <t>Sucel Abellón Zayas</t>
  </si>
  <si>
    <t>Yarilis Saborí Debró</t>
  </si>
  <si>
    <t>Reynier Antonio Crespo Fernández</t>
  </si>
  <si>
    <t>Leonel Limonta Ascario</t>
  </si>
  <si>
    <t xml:space="preserve">Piñalito # 9 Mella </t>
  </si>
  <si>
    <t>C/8 # 305a / Alfredo Zayas y Pasaje 3 Rpto. Santa Bárbara</t>
  </si>
  <si>
    <t>Palao # -72a / Trocha y Reloj Rpto. Veguita de Galo</t>
  </si>
  <si>
    <t>Edif.R-82 Apto.4 Micro 7 Distrito José Martí</t>
  </si>
  <si>
    <t>Prolongación de Corona # 170 / Hermanos Marín e Iglesia</t>
  </si>
  <si>
    <t>C/3 / C/Blanca y Pedrera Rpto. Portuondo</t>
  </si>
  <si>
    <t>C/9 # 77 / Santa Ursula y Serafín Sánchez Rpto. Flores</t>
  </si>
  <si>
    <t>Camino de La Finca Final # 191 Rpto. Dessy</t>
  </si>
  <si>
    <t xml:space="preserve">Ave. 2 # 302 / 3 y 5 Baire </t>
  </si>
  <si>
    <t xml:space="preserve">Edif.A-12 Esc. 2 Apto.4 Nito Ortega </t>
  </si>
  <si>
    <t xml:space="preserve">José Maceo Final s/n San Luis </t>
  </si>
  <si>
    <t xml:space="preserve">Edif.3 Apto.A-50 San Luis </t>
  </si>
  <si>
    <t xml:space="preserve">Juan Pascual Miranda # San Luis </t>
  </si>
  <si>
    <t xml:space="preserve">Pueblo Nuevo Yerba de Guinea </t>
  </si>
  <si>
    <t>C/B # 53 Rpto. Militar La Maya</t>
  </si>
  <si>
    <t xml:space="preserve">Chongo Contreras # 32 La Maya </t>
  </si>
  <si>
    <t>C/12 # 845 / 7 y 14 Rpto. Mármol</t>
  </si>
  <si>
    <t>Hermanos Ducasses # 21 / 1ra. De Villalón y C/8 Rpto. Asunción</t>
  </si>
  <si>
    <t>Ave. 12 de Agosto # 105 / 1 y 2 Rpto. Dessy</t>
  </si>
  <si>
    <t xml:space="preserve">C/8 # 301 / 11 y 13 Vista Alegre </t>
  </si>
  <si>
    <t>C/3 # 118 / Aguilera y Enramadas Rpto. Santa Bárbara</t>
  </si>
  <si>
    <t>C/3 # 158 / D y E Rpto. Portuondo</t>
  </si>
  <si>
    <t>Aguilera # 818 / San Miguel y Hermanos Cortes Rpto. Portuondo</t>
  </si>
  <si>
    <t xml:space="preserve">Calvario # 303 / Heredia y San Bacilio </t>
  </si>
  <si>
    <t>Humberto Beatón # 15 Mafo</t>
  </si>
  <si>
    <t>C/27 # 214 / Lora y Villuenda Rpto. 27 de Diciembre</t>
  </si>
  <si>
    <t xml:space="preserve">C/13 # 21 La Maya </t>
  </si>
  <si>
    <t>Luis Angel Soto Ferrer</t>
  </si>
  <si>
    <t>Roxana Garbey Rodriguez</t>
  </si>
  <si>
    <t xml:space="preserve">René Suárez Padrón </t>
  </si>
  <si>
    <t>Reinier Suárez Velázquez</t>
  </si>
  <si>
    <t xml:space="preserve">Hilda Rosa Rodríguez Cobas </t>
  </si>
  <si>
    <t xml:space="preserve">Katia Isaac Taquechel </t>
  </si>
  <si>
    <t xml:space="preserve">C/27 de Diciembre # 211 / Lora y Villuenda </t>
  </si>
  <si>
    <t xml:space="preserve">Calixto García # 222 / Callamo y Cisnero </t>
  </si>
  <si>
    <t xml:space="preserve">C/1 # 5 / Edif.A-15  y Edif.A-16 Rpto. Nito Ortega </t>
  </si>
  <si>
    <t xml:space="preserve">Camino del Cementerio s/n El Cobre </t>
  </si>
  <si>
    <t>Leticia Salomón Bello</t>
  </si>
  <si>
    <t xml:space="preserve">Lianet Hechavrría Carrasco </t>
  </si>
  <si>
    <t>Sara Noa Matos</t>
  </si>
  <si>
    <t xml:space="preserve">Dailena Muguersia Isaac </t>
  </si>
  <si>
    <t xml:space="preserve">Rafael Salamé Hechavarría </t>
  </si>
  <si>
    <t>C/Coma # 1 / Palau y 12 de Agosto</t>
  </si>
  <si>
    <t>C/5 # 206A / 10 y 14 Rpto. Dessy</t>
  </si>
  <si>
    <t>C/ Ceibabo # 72 Baracoa Gtmo</t>
  </si>
  <si>
    <t>Pedro Ivonet # 14 La Maya</t>
  </si>
  <si>
    <t>Gerardo Duarthe # 37 La Maya</t>
  </si>
  <si>
    <t>Hector Cipriano Pérez Díaz</t>
  </si>
  <si>
    <t>Asairis Diaz Vinent</t>
  </si>
  <si>
    <t>Yusniel Veranes Odelìn</t>
  </si>
  <si>
    <t>Miguel Ernesto Pèrez Maturell</t>
  </si>
  <si>
    <t>Briana Marrero Fernàndez</t>
  </si>
  <si>
    <t>Angelo Ariel Venero Otaño</t>
  </si>
  <si>
    <t>Erick Samuell Montero Magaña</t>
  </si>
  <si>
    <t>Daniel David Martinez Vega</t>
  </si>
  <si>
    <t>Josè Carlos Medina Biset</t>
  </si>
  <si>
    <t>Gabriela Fernàndez Alvarez</t>
  </si>
  <si>
    <t>Roland Cèsar Heredia Martinez</t>
  </si>
  <si>
    <t>Sadiel Del Pozo Londres</t>
  </si>
  <si>
    <t>Ashly de la Caridad Elias Martinez</t>
  </si>
  <si>
    <t>Ledianis Verdecia Hernàndez</t>
  </si>
  <si>
    <t>Ana Carolina Martinez Ortiz</t>
  </si>
  <si>
    <t>Thalia Yulia Limonta Roca</t>
  </si>
  <si>
    <t>Mario Antonio Calzado Llòpiz</t>
  </si>
  <si>
    <t>Josè Alejandro Betancourt Gonzàlez</t>
  </si>
  <si>
    <t>Edith Ferrer Abreu</t>
  </si>
  <si>
    <t>Yeison Ameth Bridòn Castillo</t>
  </si>
  <si>
    <t>Edificio U-99 Apto. 7 Micro 9 D.J.M.</t>
  </si>
  <si>
    <t>El Pavòn # 11 Songo-La Maya</t>
  </si>
  <si>
    <t>Edificio L-32 Apto. 7 Distrito Josè Martì</t>
  </si>
  <si>
    <t>Calle 8 # 8 y medio e/ E y G Rpto. Marmol</t>
  </si>
  <si>
    <t>Edificio 8 planats Escalera A Apto. C  Versalles</t>
  </si>
  <si>
    <t>El Chucho s/n Micro 7 Distrito Josè Martì</t>
  </si>
  <si>
    <t>Edificio A Escalera 2 Apto. 6 Comunidad Militar 21 de Abril Mella</t>
  </si>
  <si>
    <t>Calle 3 Bloque 12 # 7 Antonio Maceo Baraguà</t>
  </si>
  <si>
    <t>Martì Este # 10 La Maya</t>
  </si>
  <si>
    <t>Calle Los Libertadores # 47A Alto Songo</t>
  </si>
  <si>
    <t>Belleza s/n Songo</t>
  </si>
  <si>
    <t>El Manguito s/n Songo</t>
  </si>
  <si>
    <t>Edificio 25 Apto. 17 Ecuatoriano Micro 3 Rpto. Abel Santamaria</t>
  </si>
  <si>
    <t>San Benito de mayarì s/n II Frente</t>
  </si>
  <si>
    <t>Carlos Dubois # 3 y medio e/ San Basilio y Aduana</t>
  </si>
  <si>
    <t>Donato Marmol # 319 e/ 13 de Marzo y Josè Antonio Saco Palma Soriano</t>
  </si>
  <si>
    <t>Cebreco # 351 e/ Billuendas y Màximo Gòmez San Luis</t>
  </si>
  <si>
    <t>Calle Lidia Doce # 4A e/ 4 y 6 Buena Vista Palma Soriano</t>
  </si>
  <si>
    <t>Rafael Reyes # 5 e/ Juan Pablo Miranda y Final San Luis</t>
  </si>
  <si>
    <t>Carretera de Siboney km 8 y medio Sevilla</t>
  </si>
  <si>
    <t>Ave. 40 # 123B Rpto Marimòn</t>
  </si>
  <si>
    <t>Deily Leonardo  Bandera Bistel</t>
  </si>
  <si>
    <t>2a</t>
  </si>
  <si>
    <t>Angela Velàzquez Sànchez</t>
  </si>
  <si>
    <t>Pedro Ibonet # 212 Songo-La Maya</t>
  </si>
  <si>
    <t>Daniel Vinent Rodriguez</t>
  </si>
  <si>
    <t>El Socorro # 5 La Maya</t>
  </si>
  <si>
    <t>Alejandro Rodriguez Peña</t>
  </si>
  <si>
    <t>Calle 1ra # 17A La Esperanza Contramaestre</t>
  </si>
  <si>
    <t>Joward Manuel Negret Boudet</t>
  </si>
  <si>
    <t>GUANTÀNAMO</t>
  </si>
  <si>
    <t>Calle Beneficiencia # 1759 e/ 11 y 12 Sur Guantànamo</t>
  </si>
  <si>
    <t>Maikol Abdiel Sànchez Noa</t>
  </si>
  <si>
    <t>Calle 17 # 105 e/ 12 y 18 Rpto. Lumumba Contramaestre</t>
  </si>
  <si>
    <t>Teydi Jesùs Quezada Rondòn</t>
  </si>
  <si>
    <t>Calle 5ta # 51B Bijaguar Maffo Contramaestre</t>
  </si>
  <si>
    <t>Angèlica Vega Gòmez</t>
  </si>
  <si>
    <t>Calle 10  # 13 Vista Alegre Cruce de los Baños III Frente</t>
  </si>
  <si>
    <t>Bryan Daniel Ferrer  Castillo</t>
  </si>
  <si>
    <t>Calle Union # 72 / Lindano Sanchez y Final San Luis</t>
  </si>
  <si>
    <t>San Luis de Jagua s/n Songo-La Maya</t>
  </si>
  <si>
    <t>Yuniel Atiè Garlobo</t>
  </si>
  <si>
    <t>Calle 26 # 8 e/ 3 y 5 Rpto. Nuevo Vista Alegre</t>
  </si>
  <si>
    <t>Jeovana Meliàn Avilès</t>
  </si>
  <si>
    <t>Carretera Central # 12 km Las Cuabas</t>
  </si>
  <si>
    <t>Ignacio Meliàn Avilès</t>
  </si>
  <si>
    <t>Caleb Père Moya</t>
  </si>
  <si>
    <t>Guardado # 168 e/ Quiala y Loinaz del Castillo San Pedrito</t>
  </si>
  <si>
    <t>Jean Gerèn Sànchez Vinent</t>
  </si>
  <si>
    <t>Edificio H-21 Apto. 5 Distrito Josè Martì</t>
  </si>
  <si>
    <t>Consultorio Mèdico # 3 Rpto. Nito Ortega Palma Soriano</t>
  </si>
  <si>
    <t>Orlanne Vistel Blanco</t>
  </si>
  <si>
    <t>Edificio 15 Escalera B Apto. 5 Carretera de Punta Gorda Altamira</t>
  </si>
  <si>
    <t>Melany Tamayo Sànchez</t>
  </si>
  <si>
    <t>La Cocepciòn s/n II Frente</t>
  </si>
  <si>
    <t>Leodennis Reyes Gonzàlez</t>
  </si>
  <si>
    <t>Calle Tony Alomà # 7 Rpto. Vista Hermosa II Frente</t>
  </si>
  <si>
    <t>Ruberkis Maceo Figueredo</t>
  </si>
  <si>
    <t>La Concepciòn s/n II Frente</t>
  </si>
  <si>
    <t>Melany Sabrina Cabrera Noa</t>
  </si>
  <si>
    <t>Calle Manuel Sosa # 344B int. E / Cañada y Punta Gorda</t>
  </si>
  <si>
    <t>Angel Dunier Machado Sànchez</t>
  </si>
  <si>
    <t>Camino de El Polvorìn Zona D # 14 Chicharrones</t>
  </si>
  <si>
    <t>Maria  Guadalepe Chavez  Salcedo</t>
  </si>
  <si>
    <t>Mayielis Estrella Clavel Calleja</t>
  </si>
  <si>
    <t>Guardado, Parcela 1 San Pedrito</t>
  </si>
  <si>
    <t>Ernesto Roble Diaz</t>
  </si>
  <si>
    <t>C/ 1ra # 6 e/ 6 y 7 Ampliación de Fomento</t>
  </si>
  <si>
    <t>Lianne Gavilanes Lopez</t>
  </si>
  <si>
    <t>C/ José Martí s/n Apto. 8 e/ 6 Norte y 7 Norte Guantánamo</t>
  </si>
  <si>
    <t>Miguel Marquez Fajardo</t>
  </si>
  <si>
    <t>13 de Marzo # 69 e/ Remus y Donato Marmol</t>
  </si>
  <si>
    <t>Veronica Marcela Oliva Fernandez</t>
  </si>
  <si>
    <t>Edif. G-52 Apto. 1 Distrito José Martí</t>
  </si>
  <si>
    <t>Katiusca Fernandez Rodriguez</t>
  </si>
  <si>
    <t>Lorena Gonzalez Gamez</t>
  </si>
  <si>
    <t>C/ 1 # 6 e/ 6 y 7 Ampliación de Fomento</t>
  </si>
  <si>
    <t>Yasel Laurencio Lescaille</t>
  </si>
  <si>
    <t>Los Coquitos # 63 El Jaibo. Guantánamo</t>
  </si>
  <si>
    <t>Wendy Elizabeth Perez Frometa</t>
  </si>
  <si>
    <t>4 Noerte # 755 bajos e/ Santa Rita y San Gregorio. Guantánamo</t>
  </si>
  <si>
    <t>Hyralys Orlando Prieto Torres</t>
  </si>
  <si>
    <t>Real # 55-A e/ 4 y Línea Guanábana. Matanzas</t>
  </si>
  <si>
    <t>Adienis Torres Barriel</t>
  </si>
  <si>
    <t>Magalis Vicente Verdecia</t>
  </si>
  <si>
    <t>Edif. 12 Esc. B Apto. 10 Rpto. Capitán San Luis</t>
  </si>
  <si>
    <t>Idalmis Gonzalez Gonzalez</t>
  </si>
  <si>
    <t>Edif 31 Apto A 3 / 4 y 6 Nuevo Manzanillo Granma</t>
  </si>
  <si>
    <t>Aldo Iran Gonzalez Torres</t>
  </si>
  <si>
    <t>Pasaje 4 / Ave 4 y 6 Edif 38 Apto C1 Nuevo manzanillo</t>
  </si>
  <si>
    <t>Rosabel Esther Bell Chacòn</t>
  </si>
  <si>
    <t>Calle L # 8 y medio altos e/ 11 y Carretera de El Morro Vista Hermosa</t>
  </si>
  <si>
    <t>Melani Vàzquez Castellanos</t>
  </si>
  <si>
    <t>Donato Marmol # 315 y medio e/ Josè Antonio Saco y 13 de Marzo Palma Soriano</t>
  </si>
  <si>
    <t>Alice Maira La,O Arzuaga</t>
  </si>
  <si>
    <t>Edificio U-22 Apto. 6 Micro 9 Distrito Josè Martì</t>
  </si>
  <si>
    <t>Ana Camila Miclìn Reinosa</t>
  </si>
  <si>
    <t>Edificio R-22 Apto. 8 Micro 7 Distrito Josè Martì</t>
  </si>
  <si>
    <t xml:space="preserve">Alanis Gonzalez Maceo </t>
  </si>
  <si>
    <t>Calle 7 Este# 763 / Prado y Jesus del Monte  Rpto San Justo</t>
  </si>
  <si>
    <t>Sachi Negret Maceo</t>
  </si>
  <si>
    <t>3ra de Van Van # 91 Altamira</t>
  </si>
  <si>
    <t>Ashly  Perez Yester</t>
  </si>
  <si>
    <t xml:space="preserve">Calle D # 208 / 4ta y 5ta Rpto Sueno </t>
  </si>
  <si>
    <t>Abraham Fernandez  Pico</t>
  </si>
  <si>
    <t>F 74 apto 4 Micro 7</t>
  </si>
  <si>
    <t>Andres Mauricio Ramos Fernandez</t>
  </si>
  <si>
    <t>Wilmer Vazquez Ramirez</t>
  </si>
  <si>
    <t>C/ 3 # 195 / A y B Nuevo Van Van Palma</t>
  </si>
  <si>
    <t xml:space="preserve">Abel Angel Campos Diaz </t>
  </si>
  <si>
    <t>Edif D 17 Apto 7 Jose Marti</t>
  </si>
  <si>
    <t>Rolando Cordovi Figueroa</t>
  </si>
  <si>
    <t>Camino de la Ceiba # 147 C Rpto Jimenez</t>
  </si>
  <si>
    <t>Claudia Maritza Maceo Olivares</t>
  </si>
  <si>
    <t>C/ 3 de Van Van # 75 B Altamira</t>
  </si>
  <si>
    <t>Geraldo Torreblanca Reinaldo</t>
  </si>
  <si>
    <t>Edif A 11 Esc 2 Apto 7 Nito Ortega</t>
  </si>
  <si>
    <t>Miriam Lois Fis</t>
  </si>
  <si>
    <t>C/ 3 # 59 / CyD 27 de Noviembre</t>
  </si>
  <si>
    <t>Carlos Rafael Garcia Arias</t>
  </si>
  <si>
    <t xml:space="preserve">Lora # 160 /  Garcia y Paraiso Palma </t>
  </si>
  <si>
    <t>Pablo Arce Haier</t>
  </si>
  <si>
    <t>La Avispa s/n Songo -La Maya</t>
  </si>
  <si>
    <t>Nelis Rodriguez Borges</t>
  </si>
  <si>
    <t>Saiba # 68 Calzada de Baracoa</t>
  </si>
  <si>
    <t>Gustavo Rafael Caiset Cabrera</t>
  </si>
  <si>
    <t>C/ 4ta Oeste % 13 y 14 Norte Edif-C Apto-25 Guantanamo</t>
  </si>
  <si>
    <t>Reynaldo Martinez Gonzalez</t>
  </si>
  <si>
    <t>C/Avenida % Carlos M. de Cespedes y Beneficiencia # 610 Gtmo</t>
  </si>
  <si>
    <t>Jorge Luis Padilla Melian</t>
  </si>
  <si>
    <t>C/ 14 Norte % Congalo y 1 oeste Gtmo</t>
  </si>
  <si>
    <t>Daniuska Boloy Elias</t>
  </si>
  <si>
    <t>C/8 # 83 % 1 y 2 Los Coquitos de Hoy Gtmo</t>
  </si>
  <si>
    <t>CUBA</t>
  </si>
  <si>
    <t>Songo  La Maya</t>
  </si>
  <si>
    <t xml:space="preserve">Songo La Maya </t>
  </si>
  <si>
    <t xml:space="preserve">Songo  La Maya </t>
  </si>
  <si>
    <t>Ccontramaestre</t>
  </si>
  <si>
    <t>Amparo Delgado Carrion</t>
  </si>
  <si>
    <t>Manuel de Jesus Portuondo Torres</t>
  </si>
  <si>
    <t>Angel Gonzalez Roger</t>
  </si>
  <si>
    <t>Deysi Rodriguez La O</t>
  </si>
  <si>
    <t>Pablo Luis Planas Guzman</t>
  </si>
  <si>
    <t>Santa Celia Pileta George</t>
  </si>
  <si>
    <t>Rigoberto Bell Beltran</t>
  </si>
  <si>
    <t>Fernando Reyes Melendez</t>
  </si>
  <si>
    <t>Ricardo Eugenio Vazquez Gonzalez</t>
  </si>
  <si>
    <t>Yury Ernesto Ramirez Magre</t>
  </si>
  <si>
    <t>Jorge Luis Hernandez Rodriguez</t>
  </si>
  <si>
    <t>Osmany Orza Osorio</t>
  </si>
  <si>
    <t>Norelis Duany Polanco</t>
  </si>
  <si>
    <t>Fidel Osorio Palmero</t>
  </si>
  <si>
    <t>Erika Planas Tamayo</t>
  </si>
  <si>
    <t>Wilfredo Munder Bourzac</t>
  </si>
  <si>
    <t>Irael Moya Hechavarria</t>
  </si>
  <si>
    <t>Irma Muñoz Romero</t>
  </si>
  <si>
    <t>Gustavo Ortega Rondon</t>
  </si>
  <si>
    <t>Raciel Caraballo Vazquez</t>
  </si>
  <si>
    <t>Arinelis Benitez Crombet</t>
  </si>
  <si>
    <t>Suleidis Tamayo Reyes</t>
  </si>
  <si>
    <t>Rolando Tamayo Galindo</t>
  </si>
  <si>
    <t>Aliuska Rodriguez Hernandez</t>
  </si>
  <si>
    <t>Lisbet Tamayo Reyes</t>
  </si>
  <si>
    <t>Leticia Reyes Sanchez</t>
  </si>
  <si>
    <t>Carlos Aponte # 665 e/ I y G Rpto. Sueño</t>
  </si>
  <si>
    <t>Marti bajo # 262 e/ 1 de Mayo y 17. La Cuba</t>
  </si>
  <si>
    <t>C/ 4ta # 11 e/ 1 y 3 Rpto. Buena Vista</t>
  </si>
  <si>
    <t>C/ 4ta # 2 e/ 1ra y 3ra Rpto. Buena Vista</t>
  </si>
  <si>
    <t>Ferrocarril # 63 Los Reynaldo. La Maya</t>
  </si>
  <si>
    <t>Carret. Siboney Km 4 1/2 El Tamari</t>
  </si>
  <si>
    <t>Edif. 4 Esc. 1 Apto. 7 Micro Minint. Versalles</t>
  </si>
  <si>
    <t>22 de Mella s/n</t>
  </si>
  <si>
    <t>C/ 13 Edif. 38 Apto. A-3 e/ 4ta y 6ta Ave: Manzanillo</t>
  </si>
  <si>
    <t>C/ 14 # 177 e/ 4ta y Piñeiro Rpto. Luis Dagnes</t>
  </si>
  <si>
    <t>Cespedes # 66 e/ Coronel Chavez y Final</t>
  </si>
  <si>
    <t>C/ B # 16 Vectores</t>
  </si>
  <si>
    <t>C/ 1 # 100 e/ E y G Rpto. Lopez Peña</t>
  </si>
  <si>
    <t>Carret. Cementerio # 62 altos e/ A y C Rpto. Lopez Peña</t>
  </si>
  <si>
    <t>Manuel Sosa # 345 e/ Cañada y Carret. Punta Gorda Rpto. Altamira</t>
  </si>
  <si>
    <t>Franklin Llamo # 39-A e/ Juan Pascual Miranda y Amador Guerra</t>
  </si>
  <si>
    <t>Los Meriño # 154-B Altos de Chicharrones</t>
  </si>
  <si>
    <t>C/ 3 # 127 Rpto. Van Van</t>
  </si>
  <si>
    <t>C/ 4 # 7 e/ 1 y 3 Rpto. Buena Vista</t>
  </si>
  <si>
    <t>Viet Nam # 55 Barrio Obrero</t>
  </si>
  <si>
    <t>Viet Nam # 49 Barrio Obrero</t>
  </si>
  <si>
    <t>Maria Claudia Creach Fayat</t>
  </si>
  <si>
    <t>Yosvani Michel Kindelan Vidal</t>
  </si>
  <si>
    <t>Israel Tamayo Barrera</t>
  </si>
  <si>
    <t>José Ramón Carbonell Plat</t>
  </si>
  <si>
    <t xml:space="preserve">Juana Marieta Pedigon Mila </t>
  </si>
  <si>
    <t>Ileana Mercedes Profeta Herrero</t>
  </si>
  <si>
    <t>Deysi Castellano Silva</t>
  </si>
  <si>
    <t>Nieve Cecilia Lago Guillart</t>
  </si>
  <si>
    <t>Liz Calexis Rodriguez Rodriguez</t>
  </si>
  <si>
    <t>Raul  Perozo # 221 / 4 y 5 Rpto Santa Elena</t>
  </si>
  <si>
    <t>Lianet Diaz Fariol</t>
  </si>
  <si>
    <t>Carretera del Cementerio # 54 Rpto Concepcion Palma</t>
  </si>
  <si>
    <t>Cristhofer Gondres La O</t>
  </si>
  <si>
    <t>3 de Van Van # 127 Rpto Altamira</t>
  </si>
  <si>
    <t>Lasnellis de la Caridad Ortega Gondres</t>
  </si>
  <si>
    <t>Diosdado Cesar Suarez Jimenez</t>
  </si>
  <si>
    <t>Edificio J - 52 apt 3 Jose Marti</t>
  </si>
  <si>
    <t>Sadier Luis  Fernandez Recasen</t>
  </si>
  <si>
    <t>3 de Van Van # 76  / 1 y 2 Rpto Altamira</t>
  </si>
  <si>
    <t>Zucel Rivaflecha Rodriguez</t>
  </si>
  <si>
    <t>1 de  Van Van # 183 Rpto Altamira</t>
  </si>
  <si>
    <t>Wilfredo Chaveco Reginfo</t>
  </si>
  <si>
    <t>Edificio 8 apt 1 ecuatoriano micro 3 Rpto Abel Santamaria</t>
  </si>
  <si>
    <t>William Enrique Chaveco Reginfo</t>
  </si>
  <si>
    <t>Samuel Estrada Baro</t>
  </si>
  <si>
    <t>1m</t>
  </si>
  <si>
    <t>Juan Gualberto Gomez no. 64 a /colombe y raime San Pedrito</t>
  </si>
  <si>
    <t>Luis Oniel Torriente Julia</t>
  </si>
  <si>
    <t>Yurislan Romero Rodriguez</t>
  </si>
  <si>
    <t>Dayana Ramirez Arceo</t>
  </si>
  <si>
    <t>Rodolfo Montero Estable</t>
  </si>
  <si>
    <t>Herminia Soler Palacios</t>
  </si>
  <si>
    <t>Dianelis Sotomayor Castellanos</t>
  </si>
  <si>
    <t>Yolanda Gonzalez Mustelier</t>
  </si>
  <si>
    <t>Yorlenis Perez Almenares</t>
  </si>
  <si>
    <t>Lazaro Trutie Rosales</t>
  </si>
  <si>
    <t>Cesar Alejandro Rodriguez Reyes</t>
  </si>
  <si>
    <t>Emilia Zenaida Isaac Garcia</t>
  </si>
  <si>
    <t>Antonio Santiago Isaac</t>
  </si>
  <si>
    <t>Jorge Luis Martinez Isaac</t>
  </si>
  <si>
    <t>Yamila Vinet Socarras</t>
  </si>
  <si>
    <t>Maida Kindelan Lescay</t>
  </si>
  <si>
    <t>Yuliet Portuondo Gomez</t>
  </si>
  <si>
    <t>Dicelis Beltran Moren</t>
  </si>
  <si>
    <t>Nailen Rodriguez Dusat</t>
  </si>
  <si>
    <t>Virgilia Montoya Sanchez</t>
  </si>
  <si>
    <t>Carret de Baconao km e1/2 El Oasis</t>
  </si>
  <si>
    <t>Jarahueca s/n Songo- La Maya</t>
  </si>
  <si>
    <t>Hosp Psiquiatrico Gustavo Machin</t>
  </si>
  <si>
    <t>C/ 3 de Van Van # 75 Altamira</t>
  </si>
  <si>
    <t>C/ 3 de Van Van # 127 Altamira</t>
  </si>
  <si>
    <t>C/ D # 31 / 5 y Granma 30 de Noviembre</t>
  </si>
  <si>
    <t>Edif K 1 Apto 3 Comunidad Militar 21 de Abril  Mella</t>
  </si>
  <si>
    <t>Edif G Apto 5 Comunidad Militar 21 de Abril Mella</t>
  </si>
  <si>
    <t>C/ Carril # 734 Vega Grande Palma</t>
  </si>
  <si>
    <t>Altos de Quintero # 3 El Resbalon</t>
  </si>
  <si>
    <t>San Luis de Jagua Calle Principal de Songo</t>
  </si>
  <si>
    <t xml:space="preserve">San Luis de Jagua Calle/ A </t>
  </si>
  <si>
    <t>Salvador Pascual # 23 La Grua</t>
  </si>
  <si>
    <t>C/1 # 288 Rpto Van Van Altamira</t>
  </si>
  <si>
    <t>C/ 14 # 100 / 4 y Piñeira Rpto Luis Dagnes</t>
  </si>
  <si>
    <t xml:space="preserve">Edif A # 12 Apto 5 / 1 y 3 Nito Ortega </t>
  </si>
  <si>
    <t>Cándida Rodríguez Bell</t>
  </si>
  <si>
    <t>Yonkis Zayas Girón</t>
  </si>
  <si>
    <t>Grabiela Alessa Llamos Maceo</t>
  </si>
  <si>
    <t>Ines María Torres Nuñez</t>
  </si>
  <si>
    <t xml:space="preserve">Glory Mari Fonts Cordoves </t>
  </si>
  <si>
    <t>Arlett Griñan Pelegrín</t>
  </si>
  <si>
    <t xml:space="preserve">Bruno Ernesto Gómez Griñan </t>
  </si>
  <si>
    <t xml:space="preserve">Juan García Pereira </t>
  </si>
  <si>
    <t>Daiyan de Jesús García Ramírez</t>
  </si>
  <si>
    <t xml:space="preserve">Diamelis Santana Ramírez </t>
  </si>
  <si>
    <t>Cecilia Beatriz Sang Callazo</t>
  </si>
  <si>
    <t xml:space="preserve">Grabiela María Sang Corría </t>
  </si>
  <si>
    <t xml:space="preserve">Yasser Yoan Coello Sánchez </t>
  </si>
  <si>
    <t xml:space="preserve">Aida Osorio Rivera </t>
  </si>
  <si>
    <t xml:space="preserve">Rebeca Castellon Rivero </t>
  </si>
  <si>
    <t>Daimara Bello Vázquez</t>
  </si>
  <si>
    <t xml:space="preserve">Osmel Chaveco Castellanos </t>
  </si>
  <si>
    <t>Julio Saborí Romero</t>
  </si>
  <si>
    <t xml:space="preserve">Roberto Fernández Fonseca </t>
  </si>
  <si>
    <t xml:space="preserve">Maritza Hierrezuelo Fernández </t>
  </si>
  <si>
    <t>Andres Ortiz Kindelán</t>
  </si>
  <si>
    <t>Luis Orlando Pérez Barroso</t>
  </si>
  <si>
    <t xml:space="preserve">Gerardo del Toro Batista </t>
  </si>
  <si>
    <t>Yailet Rodríguez Isac</t>
  </si>
  <si>
    <t xml:space="preserve">Keini Martínez Hechavarría </t>
  </si>
  <si>
    <t>Efrain Cause Montero</t>
  </si>
  <si>
    <t>Yaima Arzola Dominguez</t>
  </si>
  <si>
    <t xml:space="preserve">Lidia Borrero Ferrer </t>
  </si>
  <si>
    <t xml:space="preserve">Leonides Fernández López </t>
  </si>
  <si>
    <t xml:space="preserve">Luis Bonne Edif. 9 Apto. 7 La Maya </t>
  </si>
  <si>
    <t xml:space="preserve">Luis Felipe Matos # 15 La Maya </t>
  </si>
  <si>
    <t>La Sabana # 1 La Maya</t>
  </si>
  <si>
    <t xml:space="preserve">Martí Este # 148 La Maya </t>
  </si>
  <si>
    <t>C/D # 265 / C y 7 Rpto. Portuondo</t>
  </si>
  <si>
    <t>Edif.41 Apto.1 Distrito José Martí</t>
  </si>
  <si>
    <t>Edif.18 Plantas Apto. 608 Micro 9 Distrito José Martí</t>
  </si>
  <si>
    <t>C.Morro # 307 1/2 / 17 y Camino Viejo del Morro Rpto. Veguita G.</t>
  </si>
  <si>
    <t xml:space="preserve">C/3 # 2 / Ave. 1 y Línea Santa María </t>
  </si>
  <si>
    <t xml:space="preserve">C/Principal # 1 Barrio San Luis de Jagua </t>
  </si>
  <si>
    <t>Barrio San Luis de Jagua La Maya</t>
  </si>
  <si>
    <t>C/5 # 202 / D y E Agüero</t>
  </si>
  <si>
    <t xml:space="preserve">18 Plantas de Martí Pizo 11 Apto.B Rpto. Sorribe </t>
  </si>
  <si>
    <t>Edif. L-18 Apto.6 Distrito José Martí</t>
  </si>
  <si>
    <t>Pueblo Nuevo s/n Contramaestre</t>
  </si>
  <si>
    <t xml:space="preserve">Carretera del Caney km 1 1/2 La República </t>
  </si>
  <si>
    <t xml:space="preserve">C/ Cuba # 2 / Nueva y Gral. La O </t>
  </si>
  <si>
    <t xml:space="preserve">Martí Bajo # 446 / A y B La Cuba </t>
  </si>
  <si>
    <t>Edif. G-24 Apto.9 Distrito José Martí</t>
  </si>
  <si>
    <t>Guardado # 6 / Leopoldo del Cueto y Fomento San Pedrito</t>
  </si>
  <si>
    <t>Enramadas # 1255 / 6 y 7 Rpto. Santa Bárbara</t>
  </si>
  <si>
    <t xml:space="preserve">Edif. 12 Plantas de Trocha Apto. B </t>
  </si>
  <si>
    <t>David Antonio Silveira Rodrìguez</t>
  </si>
  <si>
    <t>Addiel Alejandro  Perez Espinosa</t>
  </si>
  <si>
    <t>Edificio A - 13 apt 6 esc 2 Rpto Nito Ortega Palma</t>
  </si>
  <si>
    <t>Yoemi de la Caridad Galiano Marron</t>
  </si>
  <si>
    <t>Calle A # 8 / 17 y 19 Rpto Luis Dagness.</t>
  </si>
  <si>
    <t>Gelsis Cuñat Rodriguez</t>
  </si>
  <si>
    <t>Calle 4 # 16 Buena Vista Palma</t>
  </si>
  <si>
    <t>Geidis Cuñat Rodriguez</t>
  </si>
  <si>
    <t>George Escobar Rodriguez</t>
  </si>
  <si>
    <t>Randy Samuel Santana Chiang</t>
  </si>
  <si>
    <t>Camino de la Isla # 8 Rpto Marimon</t>
  </si>
  <si>
    <t>Densel Williams  Garcia</t>
  </si>
  <si>
    <t>Maykel Dominguez Garcia</t>
  </si>
  <si>
    <t>Yanelis Stefania Mendoza Tamayo</t>
  </si>
  <si>
    <t xml:space="preserve">Salvador Rosales # 4 </t>
  </si>
  <si>
    <t>Leandro Rodriguez Godines</t>
  </si>
  <si>
    <t>Ruben Martinez Villena s/n</t>
  </si>
  <si>
    <t>Robert Dariel Clavel Nulet</t>
  </si>
  <si>
    <t>Moncada Final s/n Alto Songo</t>
  </si>
  <si>
    <t>Angelina Roberta Clavel Mulet</t>
  </si>
  <si>
    <t>Yeison Benigno Rodriguez Bello</t>
  </si>
  <si>
    <t>Carretera Central # 43 Pueblo Nuevo .Baire Contramaestre</t>
  </si>
  <si>
    <t>Evelyn Aguilera Maceo</t>
  </si>
  <si>
    <t>Carretera Baconao km 1 1/2 El Refugio</t>
  </si>
  <si>
    <t>Lisbeth Pineda Aguilera</t>
  </si>
  <si>
    <t>Yordan Poulot Luvin</t>
  </si>
  <si>
    <t>Milena Acosta Charon</t>
  </si>
  <si>
    <t>Bernardo Acosta Charon</t>
  </si>
  <si>
    <t>Vanessa Perez Charon</t>
  </si>
  <si>
    <t>Liz Amarais Colas Orozco</t>
  </si>
  <si>
    <t>Prolongacion de Moncada # 63 Alto Songo</t>
  </si>
  <si>
    <t>Lesson Anibal Leon Orozco</t>
  </si>
  <si>
    <t>Camila Garbey  Ramirez</t>
  </si>
  <si>
    <t>Calle 3 # 18 Rpto Van Van Altamira</t>
  </si>
  <si>
    <t>Anyelo Garbey Ramirez</t>
  </si>
  <si>
    <t>Thiago Elie Perez Montalvo</t>
  </si>
  <si>
    <t>SAN LUIS</t>
  </si>
  <si>
    <t>2 Caminos de San Luis</t>
  </si>
  <si>
    <t>Samuel Yoel Rodriguez Gaecia</t>
  </si>
  <si>
    <t>Carretera de Siboney km 14 La Estrella</t>
  </si>
  <si>
    <t>Aehly Yudith Roman Rizo</t>
  </si>
  <si>
    <t xml:space="preserve">René Dusú Solzano </t>
  </si>
  <si>
    <t>Laguna # 541 / 10 y 11 Rpto. Flores</t>
  </si>
  <si>
    <t>Emilia Padilla Blanco</t>
  </si>
  <si>
    <t>Rosa María Delgado Delisle</t>
  </si>
  <si>
    <t xml:space="preserve">Clarisbel Torres Pérez </t>
  </si>
  <si>
    <t xml:space="preserve">Arnaldo Simonet González </t>
  </si>
  <si>
    <t>Yaritza Aguilera Maceo</t>
  </si>
  <si>
    <t xml:space="preserve">Elba Nieves Maceo Frebes </t>
  </si>
  <si>
    <t>Liurbis Godines Charón</t>
  </si>
  <si>
    <t xml:space="preserve">Felix Peña Mesa </t>
  </si>
  <si>
    <t>C/2 # 11 Rpto. Portuondo</t>
  </si>
  <si>
    <t>Luz Caballero # 108 / H y Jardínes Veguita de Galo</t>
  </si>
  <si>
    <t>San Pedro # 154 / Habana y Maceo</t>
  </si>
  <si>
    <t>La Estrella # 14 Siboney</t>
  </si>
  <si>
    <t>Aguilera # 920 / Pedrera y C/Blanca Rpto. Santa Bárbara</t>
  </si>
  <si>
    <t xml:space="preserve">Castillo Duany # 94 / 7 y 9 Rpto. Luis Dagnes </t>
  </si>
  <si>
    <t>Edif. A-20 Apto. 1 Rpto. Antonio Maceo</t>
  </si>
  <si>
    <t>Evelín Ramírez Pozo</t>
  </si>
  <si>
    <t xml:space="preserve">C/B # 30 El Chelín </t>
  </si>
  <si>
    <t xml:space="preserve">Juan Gilberto Lamotte González </t>
  </si>
  <si>
    <t>Cisnero # 1a Palma</t>
  </si>
  <si>
    <t>Guillermo dela Cruz Licea</t>
  </si>
  <si>
    <t xml:space="preserve">Escario # 559 1/2 / 2 y 6 Rpto. Santa Bárbara </t>
  </si>
  <si>
    <t xml:space="preserve">Wilber García Ortega </t>
  </si>
  <si>
    <t>Biplanta 2 Apto. 2 Boniato</t>
  </si>
  <si>
    <t>Los Maceos # 163 / Donato Mármol y Bernabé Baracoa (Hogar de G )</t>
  </si>
  <si>
    <t>Pedro Alberto Iznaga Romero</t>
  </si>
  <si>
    <t>Los Maceos # 163 / Donato Mármol y Bernabé Baracoa</t>
  </si>
  <si>
    <t xml:space="preserve">Maricela González Galbán </t>
  </si>
  <si>
    <t xml:space="preserve">Ave.60 / Carlos Manuel y Beneficiencia </t>
  </si>
  <si>
    <t>Raúl Mengual Speck</t>
  </si>
  <si>
    <t xml:space="preserve">C/3 Sur # 1018 esq. C/3  Oeste </t>
  </si>
  <si>
    <t>Yuneidis Delas Padilla</t>
  </si>
  <si>
    <t xml:space="preserve">Carretera de Songo km 2 El Vivero Dos Caminos </t>
  </si>
  <si>
    <t>Clara Alina Calbo Martínez</t>
  </si>
  <si>
    <t xml:space="preserve">Ave.Baralo # 72 San Benito del Crucero La Maya </t>
  </si>
  <si>
    <t xml:space="preserve">Yaselis Jaca Serrano </t>
  </si>
  <si>
    <t xml:space="preserve">José Joaquín de Cardenas # 20 La Maya </t>
  </si>
  <si>
    <t xml:space="preserve">Kendris Martínez Sánchez </t>
  </si>
  <si>
    <t>Maceo # 212 El Cristo</t>
  </si>
  <si>
    <t>Jorge Luis Borcelos Fernández</t>
  </si>
  <si>
    <t>Coronel Mejías # 110 Alto Songo</t>
  </si>
  <si>
    <t>Flaila Tainelis Hordi Badel</t>
  </si>
  <si>
    <t>Salvador Rosales # 42 Circunvalación</t>
  </si>
  <si>
    <t>Eloyna Miclín Secé</t>
  </si>
  <si>
    <t xml:space="preserve">Pedro Ibone # 27 1/2 Pueblo Nuevo </t>
  </si>
  <si>
    <t>Iralberto Bueno Sánchez</t>
  </si>
  <si>
    <t>El Socorro # 90</t>
  </si>
  <si>
    <t>Leonides Meriño Juez</t>
  </si>
  <si>
    <t>Los Meriños # 162 / 24 y Camino de la Finca Chicharrones</t>
  </si>
  <si>
    <t xml:space="preserve">Manuel A. Almenares Enamorado </t>
  </si>
  <si>
    <t xml:space="preserve">Laguna # 541 10 y 11 Rpto. Flores </t>
  </si>
  <si>
    <t xml:space="preserve">Herminio Veranes Elias </t>
  </si>
  <si>
    <t xml:space="preserve">San Antonio # 110 / San Juaquín y Gallo </t>
  </si>
  <si>
    <t>Mareyis Duarthe Sánchez</t>
  </si>
  <si>
    <t>C/6 # 59 1/2 / 11 y 13 Marialina</t>
  </si>
  <si>
    <t>Pedro Antonio Potrillo Cola</t>
  </si>
  <si>
    <t>Santo Tomás # 261 / Habana y Maceo</t>
  </si>
  <si>
    <t>Yolanda Leonides Pupo Delgado</t>
  </si>
  <si>
    <t>C/7 # 163 / D y E Portuondo</t>
  </si>
  <si>
    <t>Yamila Gracía Ternero</t>
  </si>
  <si>
    <t>Ariannis Tellez Barroso</t>
  </si>
  <si>
    <t xml:space="preserve">Mariana Grajales # 120 La Playa  Baracoa </t>
  </si>
  <si>
    <t xml:space="preserve">C/107 / 20 y 22 Edif. 11 Habana Vieja </t>
  </si>
  <si>
    <t>Norvis Abad Navarro</t>
  </si>
  <si>
    <t>Mariana Grajales # 129 Baracoa</t>
  </si>
  <si>
    <t xml:space="preserve">Ave. 17 # 30827 / 308 y 310 Santa Fe Playa </t>
  </si>
  <si>
    <t xml:space="preserve">Dayis Tardo Noal </t>
  </si>
  <si>
    <t>Jobo Dulce # 18 Baracoa</t>
  </si>
  <si>
    <t>Rubén Laborí Machado</t>
  </si>
  <si>
    <t>Barrio Cabacu # 207 Baracoa</t>
  </si>
  <si>
    <t>Maritza Gutierrez Martínez</t>
  </si>
  <si>
    <t xml:space="preserve">C/B s/n La Unión San Luis </t>
  </si>
  <si>
    <t xml:space="preserve">Beatriz Suárez Hechavarría </t>
  </si>
  <si>
    <t>Martí Alto # 13 San Luis</t>
  </si>
  <si>
    <t xml:space="preserve">Antonia Garbey Duanys </t>
  </si>
  <si>
    <t xml:space="preserve">Lidia 12 # 4 / 6 y 4 Palma </t>
  </si>
  <si>
    <t>Juan Leyva Garbey</t>
  </si>
  <si>
    <t>Yudisleydis González Linares</t>
  </si>
  <si>
    <t xml:space="preserve">Cisnero # 306 / Nueva y Corona </t>
  </si>
  <si>
    <t>Angel de Jesús Castillo Garces</t>
  </si>
  <si>
    <t xml:space="preserve">Edif. B-1 Apto. 6 La Cuba </t>
  </si>
  <si>
    <t>HOSPITAL INFANTIL NORTE</t>
  </si>
  <si>
    <t>Thiago Martinez Ramirez</t>
  </si>
  <si>
    <t>Los Libertadores # 49 1/2 Alto Songo</t>
  </si>
  <si>
    <t>Manuel Alejandro Martinez Roman</t>
  </si>
  <si>
    <t>Carretera Siboney km 13 La Estrella</t>
  </si>
  <si>
    <t>Diego Alioski Roman Barrientos</t>
  </si>
  <si>
    <t>Jose Carlos Martinez Roman</t>
  </si>
  <si>
    <t>Caleb Anniel Jimenez Despaigne</t>
  </si>
  <si>
    <t>Josue Pais # 32 A / Pascual y Tony Alom .Palma</t>
  </si>
  <si>
    <t>Anthony Brian Escalona Milanes</t>
  </si>
  <si>
    <t>Calle 6 # 62 / C y D Rpto 27 de Noviembre. Palma</t>
  </si>
  <si>
    <t>Edgar Manuel Martinez Mendoza</t>
  </si>
  <si>
    <t>CPA 30 de Noviembre Salvador Rosales .Songo</t>
  </si>
  <si>
    <t>Yania Matos Moreno</t>
  </si>
  <si>
    <t>Jesus Rabi # 20 La Maya</t>
  </si>
  <si>
    <t>Jose Carlos Delas Martinez</t>
  </si>
  <si>
    <t>Calle B # 30 Salvador Rosales.Songo</t>
  </si>
  <si>
    <t>Hector Daniel Cordero Ramirez</t>
  </si>
  <si>
    <t>MELLA</t>
  </si>
  <si>
    <t>Edificio H - 3 apt 3 Comunidad Militar.21 de Abril . Mella</t>
  </si>
  <si>
    <t>Ebson  Arce Perez</t>
  </si>
  <si>
    <t>Avenida Los Libertadores s/n Alto Songo</t>
  </si>
  <si>
    <t>Erislandy Arce Perez</t>
  </si>
  <si>
    <t>Erry Alejandro Medina Alonso</t>
  </si>
  <si>
    <t>Avenida Federico Rey # 21 Boniato</t>
  </si>
  <si>
    <t>Delvis Elias Medina Alonso</t>
  </si>
  <si>
    <t>Arlenis Rojas Martinez</t>
  </si>
  <si>
    <t>Calle 6 # 58 e/ 1ra y  D Rpto 27 de Noviembre.Palma</t>
  </si>
  <si>
    <t>Anyelis Rojas Martinez</t>
  </si>
  <si>
    <t>Carlos Licea Martinez</t>
  </si>
  <si>
    <t>Maria Carla Garcia Alvarez</t>
  </si>
  <si>
    <t>Calle 7 # 38 / D y E  Rpto 27 de Noviembre .Palma</t>
  </si>
  <si>
    <t>Dayami Cristina Aroche Peña</t>
  </si>
  <si>
    <t>Aguilera # 405 / y General La O .Palma</t>
  </si>
  <si>
    <t xml:space="preserve">Yessica Ramirez Rosales </t>
  </si>
  <si>
    <t>Calle Cobal # 734 Rpto Nito Ortega-Palma</t>
  </si>
  <si>
    <t>Laritza Rosales Cuñat</t>
  </si>
  <si>
    <t>Aitana Delfino Targo</t>
  </si>
  <si>
    <t>Jobo Dulce # 18 Baracoa.Guantanamo</t>
  </si>
  <si>
    <t>Danay Targo Noa</t>
  </si>
  <si>
    <t>Livan Alonso Zamora</t>
  </si>
  <si>
    <t>Calle 19 # 154 / 22 y 24 Rpto Agüero.</t>
  </si>
  <si>
    <t>Yulianna Zamora Mena</t>
  </si>
  <si>
    <t>Lia Dayli Naranjo Larduet</t>
  </si>
  <si>
    <t>Mariana Grajales # 121 A  Los Olmos.</t>
  </si>
  <si>
    <t>Yaime Promagoso Alvarez</t>
  </si>
  <si>
    <t>Moncada # 226 / Callamo y Cisnero</t>
  </si>
  <si>
    <t>Jose Antonio Amiano Jauvique</t>
  </si>
  <si>
    <t>Yoanis Daniel Binete Tejera</t>
  </si>
  <si>
    <t>Calle 3ra #72 / Pedrera Y Calle Blanca Rpto Portuondo</t>
  </si>
  <si>
    <t>Jose Angel Figueredo Dusu</t>
  </si>
  <si>
    <t>Edif-7 Apto-16 % Marti y Fuente Caimanera Gtmo</t>
  </si>
  <si>
    <t>Milagros Vidal Iglesias</t>
  </si>
  <si>
    <t xml:space="preserve">Jarahueca s/n La Maya </t>
  </si>
  <si>
    <t xml:space="preserve">Bertha Montoya Figueredo </t>
  </si>
  <si>
    <t xml:space="preserve">Seolani Suárez de León </t>
  </si>
  <si>
    <t xml:space="preserve">La Grúa  # 36 Salvador Rosales </t>
  </si>
  <si>
    <t xml:space="preserve">Armando López Maturel </t>
  </si>
  <si>
    <t>Carretera Central s/n Salvador Rosales</t>
  </si>
  <si>
    <t>Camilo González Cicler</t>
  </si>
  <si>
    <t>Heredia # 221 / 17 y 19 Palma Soriano</t>
  </si>
  <si>
    <t>Angela Beatriz Balenciano Castro</t>
  </si>
  <si>
    <t>Thailen Gomez Galindo</t>
  </si>
  <si>
    <t>Deysi Arrastre Perez</t>
  </si>
  <si>
    <t>Roberto Perez Goulet</t>
  </si>
  <si>
    <t>Irma Gonzalez Ascanio</t>
  </si>
  <si>
    <t>Yibran Alejandro Alonso Zamora</t>
  </si>
  <si>
    <t>Yurianela Zamora Mena</t>
  </si>
  <si>
    <t>Datnay Tardo Noa</t>
  </si>
  <si>
    <t>Aitana Delfino Tardo</t>
  </si>
  <si>
    <t>Jessica Norbelis Rodriguez Rosales</t>
  </si>
  <si>
    <t>Laritza Rosales Cuña</t>
  </si>
  <si>
    <t>Rafaela Cuñat Gomez</t>
  </si>
  <si>
    <t>Lienar Yainely Fuente Griñan</t>
  </si>
  <si>
    <t>Yoel Regalado De los Angeles</t>
  </si>
  <si>
    <t>Gloria Montero Galan</t>
  </si>
  <si>
    <t>Benigno Ferrer Pues</t>
  </si>
  <si>
    <t>Daysi Macia Bience</t>
  </si>
  <si>
    <t>Raul Batista Sigas</t>
  </si>
  <si>
    <t>C/ 5ta # 24 Rpto. Orlando Fernandez</t>
  </si>
  <si>
    <t>Limbano Sanchez # 159-B e/ Union y Cardo</t>
  </si>
  <si>
    <t>Comandante Borrero # 56 e/ 7 y 8 Rpto. Dessy</t>
  </si>
  <si>
    <t>Alfredo Zayas # 214 Rpto. Santa Barbara</t>
  </si>
  <si>
    <t>Enodio Dominguez # 2 La Maya</t>
  </si>
  <si>
    <t>Carril # 734 Nito Ortega</t>
  </si>
  <si>
    <t>C/ 6 # 12-A e/ 1ra y La Palma Rpto. Buena Vista</t>
  </si>
  <si>
    <t>C/ 32 # 214 1/2 e/ 31 y 33 Rpto. Nuevo Vista Alegre</t>
  </si>
  <si>
    <t>Patricio Lumumba # 608-A Rpto. Jimenez</t>
  </si>
  <si>
    <t>Antonio Roldan s/n La Maya</t>
  </si>
  <si>
    <t>Saiba # 74 Calzada de Baracoa</t>
  </si>
  <si>
    <t>Moncada # 226 e/ Callamo y Cisnero</t>
  </si>
  <si>
    <t>Per Hnning Jamhansen</t>
  </si>
  <si>
    <t>Dinamarca</t>
  </si>
  <si>
    <t>SONGO LA MAYA</t>
  </si>
  <si>
    <t>8 m</t>
  </si>
  <si>
    <t>5 m</t>
  </si>
  <si>
    <t>9 m</t>
  </si>
  <si>
    <t>1 m</t>
  </si>
  <si>
    <t>Songo Maya</t>
  </si>
  <si>
    <t>Cristian Tellez Cuza</t>
  </si>
  <si>
    <t>Natali Duarte Vargas</t>
  </si>
  <si>
    <t>Natalia Duarte Vargas</t>
  </si>
  <si>
    <t>Angel Casero Laugar</t>
  </si>
  <si>
    <t>Yoan Michel Justiz Fernandez</t>
  </si>
  <si>
    <t>Dairon Tellez Coba</t>
  </si>
  <si>
    <t>Sailys Yasmin Sandoval Ramirez</t>
  </si>
  <si>
    <t>Jesus Adrian Chaveco Ramirez</t>
  </si>
  <si>
    <t>BernardoLópez Callo</t>
  </si>
  <si>
    <t>Rosio del Carmen Gonzalez Ortiz</t>
  </si>
  <si>
    <t>Ramon Suarez Montero</t>
  </si>
  <si>
    <t>Yanier Savigne Gamez</t>
  </si>
  <si>
    <t>Ome de Jesus Aguilera Gutierrez</t>
  </si>
  <si>
    <t>Osmel Reyes Matos</t>
  </si>
  <si>
    <t>Jesus Manuel Alvarez Maldonado</t>
  </si>
  <si>
    <t>Frandi Jesus Vargas Rodriguez</t>
  </si>
  <si>
    <t>Edificio j-48 patament 3 djm</t>
  </si>
  <si>
    <t>Calle 6 no. 59 alto marialina</t>
  </si>
  <si>
    <t>Los maceo no. 28 songo la maya</t>
  </si>
  <si>
    <t>La california s/n songo la maya</t>
  </si>
  <si>
    <t>La victoria s/n songo la maya</t>
  </si>
  <si>
    <t>Prolongacion de santa ursula no. 50 /11 y 12 flores</t>
  </si>
  <si>
    <t>La republica no. 60 / padre varela y pozo dulce palma soriano</t>
  </si>
  <si>
    <t>Calle corona no. 13 / paquito brorrero y 11 de mayo palma</t>
  </si>
  <si>
    <t>Calle maoncadfa no. 59 / paquito borrero y crombet palma</t>
  </si>
  <si>
    <t>Alfredo zaya no. 253 / 9 y 8 santa barbara</t>
  </si>
  <si>
    <t>La concepcion segundo frente</t>
  </si>
  <si>
    <t>Calle a s/n final la grua ensenada palma</t>
  </si>
  <si>
    <t>Calle a no. 64 la grua dos rios palma</t>
  </si>
  <si>
    <t xml:space="preserve">Calle 8 no. 56 / 1ra y 3ra sorribe </t>
  </si>
  <si>
    <t>Alexander Caraballo Alvarez</t>
  </si>
  <si>
    <t>Natali Mesa Serrano</t>
  </si>
  <si>
    <t>Raidel Peña Suarez</t>
  </si>
  <si>
    <t>Daniel Alejandro Viamonte Rosendo</t>
  </si>
  <si>
    <t xml:space="preserve">Mirtha Borrero Gonzalez </t>
  </si>
  <si>
    <t xml:space="preserve">Rocio Trago Mendez </t>
  </si>
  <si>
    <t>Javier Alberto Costa Castillo</t>
  </si>
  <si>
    <t>Daniel Enrique Zamora Mesa</t>
  </si>
  <si>
    <t>Henry Milan Griñan</t>
  </si>
  <si>
    <t>Raul Hechavarria Romero</t>
  </si>
  <si>
    <t>Cristian Heriberto Reyes Bignote</t>
  </si>
  <si>
    <t>Inalvis Borrero Ramirez</t>
  </si>
  <si>
    <t>C/ 1 # 1 / Edif A15 y A16 Nito Ortega Palma</t>
  </si>
  <si>
    <t>C/ 1 # 3 / Edif A15 y A16 Nito Ortega Palma</t>
  </si>
  <si>
    <t>Villuenda # 328 La Ceiba Palma</t>
  </si>
  <si>
    <t>La Maboa # 26 Cobre</t>
  </si>
  <si>
    <t>Paraiso # 159 / Lora y Villuenda Palma</t>
  </si>
  <si>
    <t>C/ 2 # 2 Van Van Palma</t>
  </si>
  <si>
    <t>Q-32 Apto 2 Micro 7 Jose Marti</t>
  </si>
  <si>
    <t>Edif 8 plantas Esc 1 Piso 7 Apto 2 Micro 4 Jose Marti</t>
  </si>
  <si>
    <t>Carret de Siboney Km 1 1/2 s/n Loma de San Juan</t>
  </si>
  <si>
    <t>C/ 1 # 168 A / E y F La Cuba</t>
  </si>
  <si>
    <t>Yileni Campo Del Rio</t>
  </si>
  <si>
    <t>Yisel Ge Aguilar</t>
  </si>
  <si>
    <t>Raul Mesa Belon</t>
  </si>
  <si>
    <t>Marcos Enrique Carrion Trepeu</t>
  </si>
  <si>
    <t>Delio Leyva Gamboa</t>
  </si>
  <si>
    <t>Danilo Joa Ortiz</t>
  </si>
  <si>
    <t>Tomas Dieguez Pineda</t>
  </si>
  <si>
    <t>Aldo Luis Gonzalez Martinez</t>
  </si>
  <si>
    <t>Pedro Escudero Fernandez</t>
  </si>
  <si>
    <t>Imarys Diaz Valdes</t>
  </si>
  <si>
    <t>Abdiel Abdul Perez Diaz</t>
  </si>
  <si>
    <t>Omar Argote Rodriguez</t>
  </si>
  <si>
    <t>Jeisi Coñat Rodriguez</t>
  </si>
  <si>
    <t>Mirtha Estenoz Vera</t>
  </si>
  <si>
    <t>Felix Martinez Garcia</t>
  </si>
  <si>
    <t>El Vaillan s/n Jarahueca</t>
  </si>
  <si>
    <t>C/ A # 22 Salvador Rosales. Songo</t>
  </si>
  <si>
    <t>Marti # 1005 e/ Donato Marmol y Bartolome Masso</t>
  </si>
  <si>
    <t>Camino de Gascon s/n Micro-7</t>
  </si>
  <si>
    <t>C/ 5 # 7 e/ El Mar y 2 Punta Gorda</t>
  </si>
  <si>
    <t>Edif. U-67 Apto. 2 Micro-9 Distrito Jose Marti</t>
  </si>
  <si>
    <t>Lacret # 868 e/ Santa Rita y San Carlos</t>
  </si>
  <si>
    <t>Pasaje 4 Ave: e/ Ave: 4 y Ave: 6 Edif. 38 Apto. A-3 Nuevo Manzanillo</t>
  </si>
  <si>
    <t>Abel Santa Maria # 21 San Benito del Crucero. Songo</t>
  </si>
  <si>
    <t>Carret. San Luis s/n El Parana</t>
  </si>
  <si>
    <t>Ave: Marti # 107 Alto Songo</t>
  </si>
  <si>
    <t>C/ 1ra # 54 Edif. A-15 y A-16 Nito Ortega</t>
  </si>
  <si>
    <t>General Peraza # 355 1/2 e/ 8 y 9 Rpto. Flores</t>
  </si>
  <si>
    <t>C/ 4 # 257 e/ Bravo Correoso y Alfredo Zayas Rpto. Santa Barbara</t>
  </si>
  <si>
    <t>Karol Barbara Feria Sierra</t>
  </si>
  <si>
    <t>Yarayo # 398 / Sta Cilia y Hernandez Millares Rpt Los Olmos</t>
  </si>
  <si>
    <t>Roelis Marcelo Cespedes Larrinaga</t>
  </si>
  <si>
    <t>SONGO-LAMAYA</t>
  </si>
  <si>
    <t>La Grua  s/n Salvador Rosales  Songo La maya</t>
  </si>
  <si>
    <t>Thiago Castillo Bueno</t>
  </si>
  <si>
    <t>Carretera  de Jagua Songo La Maya</t>
  </si>
  <si>
    <t>Diago Castillo Bueno</t>
  </si>
  <si>
    <t>Keyli Esperanza Lopez La O</t>
  </si>
  <si>
    <t xml:space="preserve">Marti Alto # 436  Palma </t>
  </si>
  <si>
    <t>Samuel Chacon Lora</t>
  </si>
  <si>
    <t>Yoan Cairo Rodriguez Borrero</t>
  </si>
  <si>
    <t>Calle E # 160 / 3 y 4 La Ceiba Palma</t>
  </si>
  <si>
    <t>Barbarita Rivera Torres</t>
  </si>
  <si>
    <t>Salvador Rosales s/n Songo la Maya</t>
  </si>
  <si>
    <t>Andis Heredia Carrion</t>
  </si>
  <si>
    <t>Calle B # 18 Salvador Rosales Songo</t>
  </si>
  <si>
    <t>Jose Ramos Fonseca</t>
  </si>
  <si>
    <t>Julio Cesar Leyva De Moya</t>
  </si>
  <si>
    <t>Jiselly Veitia Palmeiro</t>
  </si>
  <si>
    <t>Aurora Mustelier Correoso</t>
  </si>
  <si>
    <t>Iraida Tamayo del Rio</t>
  </si>
  <si>
    <t>Odenis Guillot Cascaret</t>
  </si>
  <si>
    <t>C/ A # 2 e/ 1ra y Carril Rpto. Nito Ortega</t>
  </si>
  <si>
    <t>Carret. El Pilar # 10 e/ Ave: Libertad y 5ta Rpto. 8 de Marzo</t>
  </si>
  <si>
    <t>Pasaje # 1-A e/ Antunez y Marti. Rpto. San Pedrito</t>
  </si>
  <si>
    <t>La Araña s/n Songo- La Maya</t>
  </si>
  <si>
    <t>San Marcos de Jagua s/n la Maya</t>
  </si>
  <si>
    <t>I de Villalon / Ducasse y grillo</t>
  </si>
  <si>
    <t xml:space="preserve"> FALLECIDO</t>
  </si>
  <si>
    <t xml:space="preserve">Amarilis Pérez Munibe </t>
  </si>
  <si>
    <t xml:space="preserve">Máximo Gómez # 157 El Cobre </t>
  </si>
  <si>
    <t xml:space="preserve">Yusnier Fuentes Griñan </t>
  </si>
  <si>
    <t xml:space="preserve">C/32 # 204 / 31 y 33 Nuevo Vista Alegre </t>
  </si>
  <si>
    <t>Onidia Despaigne Moro</t>
  </si>
  <si>
    <t>C/H # 111 / Ave. Cespedes y 3ra. Rpto. Sueño</t>
  </si>
  <si>
    <t>Maiber Irsula Captesuñer</t>
  </si>
  <si>
    <t>Escario # 466 / 3 y 4 Rpto. Santa Bárbara</t>
  </si>
  <si>
    <t xml:space="preserve">George Luis Fernández Isrula </t>
  </si>
  <si>
    <t xml:space="preserve">Yoandris Puente Despaigne </t>
  </si>
  <si>
    <t>Ave. De Los Desfile Edif. 8 Apto. 4 Rpto. Sueño</t>
  </si>
  <si>
    <t>María Caridad Ostamendi Blanch</t>
  </si>
  <si>
    <t xml:space="preserve">C/31 # 4A / 34 y 36 Nuevo Vista Alegre </t>
  </si>
  <si>
    <t xml:space="preserve">Rudy Rivera Quiala </t>
  </si>
  <si>
    <t>Fernández Marcané # 212a / 7 y 8 Rpto. Santa Bárbara</t>
  </si>
  <si>
    <t>Arelis Chaveco Menéndez</t>
  </si>
  <si>
    <t xml:space="preserve">C/9 # 105 / Julio Sanguily y Serafín Sánchez Rpto. Flores </t>
  </si>
  <si>
    <t xml:space="preserve">George Escobar Rodríguez </t>
  </si>
  <si>
    <t xml:space="preserve">C/1 # 6 / Edif. A-15 y A-16 Rpto. Nito Ortega </t>
  </si>
  <si>
    <t xml:space="preserve">Geidis Cunat Rodríguez </t>
  </si>
  <si>
    <t>George Cunat Gómez</t>
  </si>
  <si>
    <t xml:space="preserve">Samuel Beltran Barnueva </t>
  </si>
  <si>
    <t>Ave. 40 # 47 / Camino de La Isla y Marimón</t>
  </si>
  <si>
    <t>María Antonia Rodríguez Sánchez</t>
  </si>
  <si>
    <t>C/20 # 66 / C y Capitán Cuevas Chicharrones</t>
  </si>
  <si>
    <t xml:space="preserve">Juan Eligio Savigne La Rosa </t>
  </si>
  <si>
    <t xml:space="preserve">C/2 # 52A / H y G Vista Hermosa </t>
  </si>
  <si>
    <t xml:space="preserve">Yudaisy Lerux Franco </t>
  </si>
  <si>
    <t>San Bacilio # 633 / Barnada y Paraíso</t>
  </si>
  <si>
    <t>Irolan Mena Medina</t>
  </si>
  <si>
    <t xml:space="preserve">Edif. 19a Apto. 7 Micro 1A Abel Santa María </t>
  </si>
  <si>
    <t>Evelyn Montero Alfonso</t>
  </si>
  <si>
    <t>Calle 1 del modelo 2 Callejon del Pozo # 17 Caney</t>
  </si>
  <si>
    <t>Damian de Jesus Moren Puente</t>
  </si>
  <si>
    <t>Carretera se Sibonay km 14 La Estrella</t>
  </si>
  <si>
    <t>Carlos Manuel Perez Deroncele</t>
  </si>
  <si>
    <t>Calle 12 s/n / 1 y Capitan Cuevas Rpto Dessy</t>
  </si>
  <si>
    <t>Yanela Esther Alvarez Serrano</t>
  </si>
  <si>
    <t>Calle 31 # 4  / 32 y 34 Rpto Nuevo Vista Alegre</t>
  </si>
  <si>
    <t>Camila Perez Valiente</t>
  </si>
  <si>
    <t>Calle 31 s/n  / 32 y 34 Rpto Nuevo Vista Alegre</t>
  </si>
  <si>
    <t>Leinier Alejandro Lopez Leyva</t>
  </si>
  <si>
    <t>Calle Nueva # 451 / Villuenda y La Palma</t>
  </si>
  <si>
    <t>Daniel Alejandro Diaz Gomez</t>
  </si>
  <si>
    <t>San Marcos de Jagua s/n</t>
  </si>
  <si>
    <t>Luis Daniel Bandera Calzado</t>
  </si>
  <si>
    <t>Comandante Borrero # 104 / 1 de Villalon y 1 de Asuncion</t>
  </si>
  <si>
    <t>Diego Manuel  Bandera Calzado</t>
  </si>
  <si>
    <t>Yoan Joaquin Rojas de Leon</t>
  </si>
  <si>
    <t>Aguilera # 863 / San Miguel y Calle BlancaRpto Portuondo</t>
  </si>
  <si>
    <t>Reyna Isabel Reyes Miranda</t>
  </si>
  <si>
    <t>Garzon # 306 / 1 y 2 Rpto Santa Barbara</t>
  </si>
  <si>
    <t>Carolina Leyva Guilarte</t>
  </si>
  <si>
    <t>Felix Varela # 3 / Pedrera y Calle D Rpto Portuondo</t>
  </si>
  <si>
    <t>Kendris Yulexis Griñan Martinez</t>
  </si>
  <si>
    <t>Calle 4 # 211 / Fernandez Maecane y Bravo Correoso Rpto Santa Barbara</t>
  </si>
  <si>
    <t>Roberto Williams Ramos Vazquez</t>
  </si>
  <si>
    <t>Calle H # 20 / 5 y 6 Rpto Agüero</t>
  </si>
  <si>
    <t>Yuliano Cobas Calderon</t>
  </si>
  <si>
    <t>Calle 11 # 315 Rpto Santa Barbara</t>
  </si>
  <si>
    <t xml:space="preserve">Frank Daniel Mena Cobas </t>
  </si>
  <si>
    <t>Edificio  El Jigue Piso 3 Apto 5 18 plantas de Garzon</t>
  </si>
  <si>
    <t>Karol Bent Silveira</t>
  </si>
  <si>
    <t>Diego Velazquez # 10 / Escario y Enramadas</t>
  </si>
  <si>
    <t>Yesica De la Caridad Eler Roldan</t>
  </si>
  <si>
    <t>Combate de Uvero apto c piso 5 18 plantas de Garzon</t>
  </si>
  <si>
    <t>Eduardo Dimet Odelin</t>
  </si>
  <si>
    <t>Diego Velazquez # 107/ Esq. Aguilera</t>
  </si>
  <si>
    <t xml:space="preserve">Lisbet Villalón Despaigne </t>
  </si>
  <si>
    <t xml:space="preserve">Platanillo s/n La Maya </t>
  </si>
  <si>
    <t>Leticia García Carmenaty</t>
  </si>
  <si>
    <t>Emilia Miranda Segura</t>
  </si>
  <si>
    <t>Pueblo Nuevo s/n La Prueba</t>
  </si>
  <si>
    <t xml:space="preserve">Yolanda Masabó Barrera </t>
  </si>
  <si>
    <t xml:space="preserve">Barrio Transporte # 14 Los Reynaldos </t>
  </si>
  <si>
    <t xml:space="preserve">Alberto Maldonado Navas </t>
  </si>
  <si>
    <t xml:space="preserve">Primitivo Reyes Mompie </t>
  </si>
  <si>
    <t xml:space="preserve">Ariannes Fadragas García </t>
  </si>
  <si>
    <t>Marina Cabrales López</t>
  </si>
  <si>
    <t>Mireya Maceira Pacheco</t>
  </si>
  <si>
    <t>Leanne Yero Mejías</t>
  </si>
  <si>
    <t>Marcos Antonio Donatien Reyes</t>
  </si>
  <si>
    <t xml:space="preserve">Idalisis González Romero </t>
  </si>
  <si>
    <t>Yarilet Borges Azahares</t>
  </si>
  <si>
    <t xml:space="preserve">Suleimi Rill Mora </t>
  </si>
  <si>
    <t>Eidel Martínez Olivares</t>
  </si>
  <si>
    <t xml:space="preserve">Roibi Areas Marín </t>
  </si>
  <si>
    <t xml:space="preserve">Roberto Guerrero Mojica </t>
  </si>
  <si>
    <t>Reinier Calunga Estable</t>
  </si>
  <si>
    <t>Dianelis Cabrales Guerra</t>
  </si>
  <si>
    <t>Carmelina Rodríguez Tejeda</t>
  </si>
  <si>
    <t>Manuel Alejandro Antunez Enamorado</t>
  </si>
  <si>
    <t>Idalberto Sánchez Hechavarría</t>
  </si>
  <si>
    <t>Samira Abat Pérez</t>
  </si>
  <si>
    <t>Jesús Soto Amaro</t>
  </si>
  <si>
    <t>Pedro Silveira Piel</t>
  </si>
  <si>
    <t>Ernesto Columbie Pérez</t>
  </si>
  <si>
    <t>Angel Chacón Aguilera</t>
  </si>
  <si>
    <t xml:space="preserve">Ana Elsa Batista Medina </t>
  </si>
  <si>
    <t xml:space="preserve">Madelín Ovellard Rodríguez </t>
  </si>
  <si>
    <t>José Luis Ovellard Vaillant</t>
  </si>
  <si>
    <t>Eglismar Montero Carrazana</t>
  </si>
  <si>
    <t>Ivan Luis Ocaña Martínez</t>
  </si>
  <si>
    <t>C/A Inicio s/n La Grúa Dos Ríos</t>
  </si>
  <si>
    <t xml:space="preserve">C/A Final s/n La Grúa Dos Ríos </t>
  </si>
  <si>
    <t xml:space="preserve">C/1 # 20A La Grúa Dos Ríos </t>
  </si>
  <si>
    <t>C/7 de Jimenez # 25 1/2a /Cuabitas y la Ceiba Rpto. Jimenez</t>
  </si>
  <si>
    <t>Agramonte # 29 / Martí y Crombet El Cristo</t>
  </si>
  <si>
    <t>Edif.Q-88 Apto.6 Micro 9 Distrito José Martí</t>
  </si>
  <si>
    <t>C/4 # 253 / 9 y 11 Vista Alegre</t>
  </si>
  <si>
    <t>Puente Miel c/9 # 28b Baracoa</t>
  </si>
  <si>
    <t>Sibocí # 253 Baracoa</t>
  </si>
  <si>
    <t xml:space="preserve">Flor Crombet # 158 Mariel Torres Rpto. Jamaica </t>
  </si>
  <si>
    <t>Riello s/n Baracoa</t>
  </si>
  <si>
    <t>Alfredo Zayas # 517 / 7 y Anacaona Rpto. Santa Bárbara</t>
  </si>
  <si>
    <t xml:space="preserve">Carretera del Morro # 289a / B y E Rpto. Vista Hermosa </t>
  </si>
  <si>
    <t xml:space="preserve">Edif. 18 Apto.6 Rpto.Ampliación de Terraza </t>
  </si>
  <si>
    <t>Los Libertadores s/n Songo</t>
  </si>
  <si>
    <t>Ave. Martí # 36 Songo</t>
  </si>
  <si>
    <t>Princesa # 107 / Cortes y Virgen</t>
  </si>
  <si>
    <t>Carretra de Bacardí # 137 Rpto. San Pedrito</t>
  </si>
  <si>
    <t xml:space="preserve">C/32 # 5 / 31 y 32 Rpto. Nuevo Vista Alegre </t>
  </si>
  <si>
    <t>C/2 # 17 Santa María</t>
  </si>
  <si>
    <t>C/8 # 207 / 3 y 5 Rpto. Dessy</t>
  </si>
  <si>
    <t>Areopuerto # 16 Mayarí Arriba II Frente</t>
  </si>
  <si>
    <t xml:space="preserve">Carril # 736 Vega Honda Palma </t>
  </si>
  <si>
    <t xml:space="preserve">Prisión Los Mangles Granma </t>
  </si>
  <si>
    <t>Natacha Mora Rodriguez</t>
  </si>
  <si>
    <t>Quintin Bandera # 86 / Merchero y J M Gomez</t>
  </si>
  <si>
    <t>Eduar Martinez Rogriguez</t>
  </si>
  <si>
    <t>3M</t>
  </si>
  <si>
    <t>Arlet Rodriguez Rodriguez</t>
  </si>
  <si>
    <t>Kevin Ernesto  Cordovez Lopez</t>
  </si>
  <si>
    <t>Camino de la Ceiba# 7 Reparto Jimenez</t>
  </si>
  <si>
    <t>Yasel Reyes Ortega</t>
  </si>
  <si>
    <t>Calle Final Los Rios s/n</t>
  </si>
  <si>
    <t>Milagros Caridad Correoso Correoso</t>
  </si>
  <si>
    <t>Salvador Rosales Songo La Maya</t>
  </si>
  <si>
    <t>Yatnara Dionis Jimemez Ramos</t>
  </si>
  <si>
    <t>Enramada # 951 / Pedrera y Calle Nueva</t>
  </si>
  <si>
    <t>Cristian Alejandro Ramos Prieto</t>
  </si>
  <si>
    <t>Edificio 11 esc 3 apto 6   3 Pasos  Rpto Versalles</t>
  </si>
  <si>
    <t>Dafne Lianet Ramos Prieto</t>
  </si>
  <si>
    <t>Carlos Fauto Angulo Hernandez</t>
  </si>
  <si>
    <t>Pasaje # 1 / Antunes y Montes San Pedrito</t>
  </si>
  <si>
    <t>Yordan Matos Ruviola</t>
  </si>
  <si>
    <t>Calle La Linea # 68 Salvador Rosales</t>
  </si>
  <si>
    <t>Disnay Hernanda Gonzalez Cajigal</t>
  </si>
  <si>
    <t>D-51 apto 10 Micro 8 DJM</t>
  </si>
  <si>
    <t xml:space="preserve">Caridad Blanco Ortega </t>
  </si>
  <si>
    <t>Idalmis Noblet Castillo</t>
  </si>
  <si>
    <t xml:space="preserve">Iris Dannis Gómez Cruz </t>
  </si>
  <si>
    <t>Jorge Luis Peña López</t>
  </si>
  <si>
    <t>Yoandris Alarcón Pacheco</t>
  </si>
  <si>
    <t>Herminia Aguilera Martínez</t>
  </si>
  <si>
    <t>Maritza Aguilera Maceo</t>
  </si>
  <si>
    <t>Elda Nieves Maceo Breffe</t>
  </si>
  <si>
    <t xml:space="preserve">Rubén Iglesias Barrientos </t>
  </si>
  <si>
    <t xml:space="preserve">C/D # 66 / Granma y C/10 Rpto. 30 de Noviembre </t>
  </si>
  <si>
    <t xml:space="preserve">Pasaje 3 # 406 Los Nuevos Pinos </t>
  </si>
  <si>
    <t>La Concepción s/n II Frente</t>
  </si>
  <si>
    <t>La Pedrera s/n Bayamo</t>
  </si>
  <si>
    <t xml:space="preserve">El Chungo s/n Los Maangos </t>
  </si>
  <si>
    <t>Edif.19 Esc.A Apto. 1 Micro 2 Abel Santa María</t>
  </si>
  <si>
    <t>Carretera de Baconao km 5 1/2 Juraguá</t>
  </si>
  <si>
    <t>Songo la  Maya</t>
  </si>
  <si>
    <t>Maximiliano Iznaga González</t>
  </si>
  <si>
    <t>Yordenis Zayas Griñan</t>
  </si>
  <si>
    <t>Alexey Pacheco Linarez</t>
  </si>
  <si>
    <t>Luis Carlos Aguilera Martinez</t>
  </si>
  <si>
    <t>Danilo Fonseca Perez</t>
  </si>
  <si>
    <t>Wilian Vega Torres</t>
  </si>
  <si>
    <t>Maria Caridad Sanchez Rodriguez</t>
  </si>
  <si>
    <t>Ana Maria Aguilar Sanchez</t>
  </si>
  <si>
    <t>Aime Reyes Aguilera</t>
  </si>
  <si>
    <t>Rosalia Leon Pagan</t>
  </si>
  <si>
    <t>Erislandi Gonzalez Gonzalez</t>
  </si>
  <si>
    <t>Julia Esther Quintana Garbey</t>
  </si>
  <si>
    <t>Sandra Celedie Prodie</t>
  </si>
  <si>
    <t>Elio Colas Alvarez</t>
  </si>
  <si>
    <t>Ana Rosa Dominguez Leyva</t>
  </si>
  <si>
    <t>Niovel Carlos Avila Zamora</t>
  </si>
  <si>
    <t>Neskis Reve Valdez</t>
  </si>
  <si>
    <t>Marcela Quiala Barrera</t>
  </si>
  <si>
    <t>Edif. J-41 Apto. 1 Distrito Jose Marti</t>
  </si>
  <si>
    <t>Prisión Provincial Granma</t>
  </si>
  <si>
    <t xml:space="preserve">Palmas alta Manzanillo </t>
  </si>
  <si>
    <t>Las Colorada. Niquero</t>
  </si>
  <si>
    <t>San Luis de Jagua s/n Songo</t>
  </si>
  <si>
    <t>Felipe Vega # 99 e/ Danilo Sanchez y Luis Dupuy. El Cristo</t>
  </si>
  <si>
    <t>C/ 1ra # 18 Camino de la Isla. Dos Caminos</t>
  </si>
  <si>
    <t>Camino de La Isla # 11 Dos Caminos</t>
  </si>
  <si>
    <t>Carret. Central Km 12 1/2 El Castillito</t>
  </si>
  <si>
    <t>Hogado # 712 e/ Narciso Lopez y Jesus del Sol</t>
  </si>
  <si>
    <t>C/ 8 Sur # 266 e/ Maceo y Moncada</t>
  </si>
  <si>
    <t>Rudy Fernandez # 19 Rpto. Obrero. San Benito</t>
  </si>
  <si>
    <t>Nuevo Songo s/n</t>
  </si>
  <si>
    <t>Sabana Ingenio # 16 El Caney</t>
  </si>
  <si>
    <t>1ra de Zamorana # 255-A e/ Zamorana y Madre Vieja</t>
  </si>
  <si>
    <t>Mariana Grajales # 102 La Risueña</t>
  </si>
  <si>
    <t>Milidiannis  Castañeda Torres</t>
  </si>
  <si>
    <t>Calle 14 # 76 / C y 12 Rpto Marmol</t>
  </si>
  <si>
    <t>Alejandro Andres Castañeda Torres</t>
  </si>
  <si>
    <t>Jackson Hernandez Obregon</t>
  </si>
  <si>
    <t>Calle 7 # 22 1/2 / Cuabitas y Camino de la Ceiba</t>
  </si>
  <si>
    <t>Norman Izquierdo Mayeta</t>
  </si>
  <si>
    <t>Calle 11 # 58 / Santa Ursula y Julio Sanguily</t>
  </si>
  <si>
    <t>Sara Soraine Arzola Mayeta</t>
  </si>
  <si>
    <t>Angel Manuel Borrero Rofriguez</t>
  </si>
  <si>
    <t>PaLMA SORIANO</t>
  </si>
  <si>
    <t>Carretera San Luis # 85 La Caridad.Palma</t>
  </si>
  <si>
    <t>Liliyepsis Mora Lopez</t>
  </si>
  <si>
    <t>Carretera San Luis # 340 La Asuncion.Palma</t>
  </si>
  <si>
    <t>Dayron Luis Batista Acosta</t>
  </si>
  <si>
    <t>Daniel Alejandro Perez Acosta</t>
  </si>
  <si>
    <t>Anyelina Sablon Martinez</t>
  </si>
  <si>
    <t>Calle A # 122 Rpto Zamorana</t>
  </si>
  <si>
    <t>Ruben A Rondon Gutierrez</t>
  </si>
  <si>
    <t>Jose A Saco # 1060 / 2 y 3 Rpto Santa Barbara</t>
  </si>
  <si>
    <t xml:space="preserve">Danis Harold Ramos Rojas </t>
  </si>
  <si>
    <t xml:space="preserve">Calle 12 s/n / Serafin Sanchez y Santa Ursula                                       </t>
  </si>
  <si>
    <t>Michel Ali Samador Zamora</t>
  </si>
  <si>
    <t>Ana Yalis Medina Orozco</t>
  </si>
  <si>
    <t>Calle 5 # 68 / B y G Palma</t>
  </si>
  <si>
    <t>Dennis Duanis Oramo</t>
  </si>
  <si>
    <t>Aguilera # 1009/ 2 y 3 Rpto Santa Barbara</t>
  </si>
  <si>
    <t>Manuel de Jesus Sana-Veitia Zamora</t>
  </si>
  <si>
    <t>Sabana Ingenio # 16 Caney</t>
  </si>
  <si>
    <t>Yoania Sana-Veitia Zamora</t>
  </si>
  <si>
    <t>Leider Michel Cantau Ferrier</t>
  </si>
  <si>
    <t xml:space="preserve">Cubana    </t>
  </si>
  <si>
    <t>Josué País No. 466 1/2 % Arquímidez Colina y Camilo Cienfuegos Santa Elena</t>
  </si>
  <si>
    <t>Yemicer Cristina Sanmeel</t>
  </si>
  <si>
    <t>Holanda</t>
  </si>
  <si>
    <t xml:space="preserve">Yarisbel Rodriguez Reus </t>
  </si>
  <si>
    <t>Luis Enrique Arias</t>
  </si>
  <si>
    <t>C / 6 # 62 / 1y 3 Rpto Dessy</t>
  </si>
  <si>
    <t>George Madaula De Lois</t>
  </si>
  <si>
    <t>Garzon # 374 / 4 y 5 Rpto Santa Barbara</t>
  </si>
  <si>
    <t>Javier Marrero Rodriguez</t>
  </si>
  <si>
    <t>Carret del Caney # 512 / 19 y 23 Vista Alegre</t>
  </si>
  <si>
    <t>Nivaldo Leonard Beltran</t>
  </si>
  <si>
    <t>La Grua s/n La Maya</t>
  </si>
  <si>
    <t>Vivian Leonor Vazquez Hernandez</t>
  </si>
  <si>
    <t>Gallo # 65 A / San Ricardo y Santa Isabel</t>
  </si>
  <si>
    <t>No trajo Pasaporte</t>
  </si>
  <si>
    <t>Elias Rodriguez Rodriguez</t>
  </si>
  <si>
    <t>Madre Vieja # 234 / 5 y 6 Rpt. Zamorana</t>
  </si>
  <si>
    <t>Gretmary Nicol Fleita Jordan</t>
  </si>
  <si>
    <t>Diego Velazque #      / Enrramadas y Aquilera</t>
  </si>
  <si>
    <t>Alexaxdro Rondon Pozo</t>
  </si>
  <si>
    <t>Edf. W 52  Apt. 3 Micro 10 Dist. Jose Marti</t>
  </si>
  <si>
    <t>Jase Angel Caballero Gonzalez</t>
  </si>
  <si>
    <t>Lidia Dose # 60 / 1 y 6 Buena Vista  Palma Soriano</t>
  </si>
  <si>
    <t>Ana Maria Pozo Fonsrca</t>
  </si>
  <si>
    <t>Jorge García López</t>
  </si>
  <si>
    <t>Ivan David Dominguez SOA</t>
  </si>
  <si>
    <t>Pedro Pablo Bany Garzon</t>
  </si>
  <si>
    <t>Esperanza Inaura Rodriguez Carbonell</t>
  </si>
  <si>
    <t>Lisbet Bravo Muchuli</t>
  </si>
  <si>
    <t>Guillermina Alberja Silvera</t>
  </si>
  <si>
    <t>Melisa Fabre Lambert</t>
  </si>
  <si>
    <t>Darlin Avila Grave de Peralta</t>
  </si>
  <si>
    <t>Carlos Gil Gonzalez</t>
  </si>
  <si>
    <t>Elis Hayde Cascaret Estiven</t>
  </si>
  <si>
    <t>Walter Deroncele Quintana</t>
  </si>
  <si>
    <t>Oscar Isnaga Herrera</t>
  </si>
  <si>
    <t>Yulisey Martinez Aranda</t>
  </si>
  <si>
    <t>Elianis Despaigne Rodriguez</t>
  </si>
  <si>
    <t>Juana Fonseca Ricardo Basto</t>
  </si>
  <si>
    <t>Reyna Yanelis Moya Hernandez</t>
  </si>
  <si>
    <t>Paraiso s/n</t>
  </si>
  <si>
    <t>C/ 11 # 29-A e/ 14 y 4ta Rpto. Flores</t>
  </si>
  <si>
    <t>C/ 10 # 54 e/ 2da y 3ra Rpto. Flores</t>
  </si>
  <si>
    <t>C/ 8 # 2 e/ Laguna y Santa Ursula Rpto. Flores</t>
  </si>
  <si>
    <t>Antolin Cebreco # 120-A El Cobre</t>
  </si>
  <si>
    <t>Carret. Central Km 11 1/2 El Castillito</t>
  </si>
  <si>
    <t>Camini de la Isla # 8 Rpto. Marimon</t>
  </si>
  <si>
    <t>C/ 1ra # 41-C El Caney</t>
  </si>
  <si>
    <t>C/ 1ra. 2do Callejon # 178 El Caney</t>
  </si>
  <si>
    <t>Edif. 29 Esc. C Apto. 1 Micro-3 Abel Santa Maria</t>
  </si>
  <si>
    <t>Gallo # 66 e/ San Ricardo y Santa Isabel</t>
  </si>
  <si>
    <t>Edif. 30 Esc. B Apto. 5 Micro. 1-B Abel Santa Maria</t>
  </si>
  <si>
    <t>Calixto Garcia # 426 e/ 4ta y 5ta Norte</t>
  </si>
  <si>
    <t>Los Cocos # 163 e/ Cespedes y Callamo</t>
  </si>
  <si>
    <t>Los Cocos # 233 e/ Cisnero y Callamo</t>
  </si>
  <si>
    <t>27 de Diciembre # 140 e/ Cisnero y Callamo</t>
  </si>
  <si>
    <t>27 de Diciembre # 131 e/ Callamo y Cisnero</t>
  </si>
  <si>
    <t>Jose Agustin Perez Martinez</t>
  </si>
  <si>
    <t>Shakira de la Caridad Pineda Ramos</t>
  </si>
  <si>
    <t>San Miguel # 106 / Garzon y Escario</t>
  </si>
  <si>
    <t>Daniela Maria Figueredo Lescaille</t>
  </si>
  <si>
    <t>Pedrera # 63 1/2 / Enrramadas y Aquilera</t>
  </si>
  <si>
    <t>1ra de Portuondo #7 Esq. San Miguel</t>
  </si>
  <si>
    <t>Abraham Amed Sardina Velazquez</t>
  </si>
  <si>
    <t>Yoelvis Issac Torres</t>
  </si>
  <si>
    <t>Calle F # 15 Rpt. Nuevo Capitan San Luis</t>
  </si>
  <si>
    <t>Yoelnis Issac Torres</t>
  </si>
  <si>
    <t>Calle 27 de Diciembre # 138 / Cayamo y Cisnero Palma Soriano</t>
  </si>
  <si>
    <t>Melany Chiang Velazquez</t>
  </si>
  <si>
    <t>Yesenia Naday Gracial</t>
  </si>
  <si>
    <t>Carret. Turistica # 18 Velmares Altamira</t>
  </si>
  <si>
    <t>Edf. A- 37 Apt. 6 Rpt. Antonio Maceo</t>
  </si>
  <si>
    <t>Rosa Maria Mendez Torres</t>
  </si>
  <si>
    <t>Rafael Issac Andreu Guantus</t>
  </si>
  <si>
    <t>Miladis Amparo Martinez Boloy</t>
  </si>
  <si>
    <t>Melani Cristina Martinez Boloy</t>
  </si>
  <si>
    <t>Yolanda Simon Mayeta</t>
  </si>
  <si>
    <t>Heriton Armando Perez Torres</t>
  </si>
  <si>
    <t>Yaili Pozo Martinez</t>
  </si>
  <si>
    <t>C/ 7 # 207 / Correoso y Marcane Rpto Santa Barbara</t>
  </si>
  <si>
    <t>Carret de Baconao km 2 1/2 El Oasis</t>
  </si>
  <si>
    <t>C/ I # 14 / Final y C/8 Esfuerzo Decisivo Palma</t>
  </si>
  <si>
    <t>Humberto Ramón Frometa Alvarez</t>
  </si>
  <si>
    <t>Yasmín Ramos Alvarado</t>
  </si>
  <si>
    <t>Guillermo Rafael Mora Santana</t>
  </si>
  <si>
    <t xml:space="preserve">Alexander Gómez Ochoa </t>
  </si>
  <si>
    <t>Yoel Vinent Armiñan</t>
  </si>
  <si>
    <t>Dayana Vinent Romero</t>
  </si>
  <si>
    <t>Olga Guadalupe Laurencio Laurencio</t>
  </si>
  <si>
    <t>Orlando Vázquez González</t>
  </si>
  <si>
    <t>Keilín López Juez</t>
  </si>
  <si>
    <t>Kevin Ernesto Cordoví López</t>
  </si>
  <si>
    <t>Yonil Nuñez Sánchez</t>
  </si>
  <si>
    <t>Katiuska Samé Cardosa</t>
  </si>
  <si>
    <t>Dennis Ducasses Reyes</t>
  </si>
  <si>
    <t>Yosvanis Guillot Portuondo</t>
  </si>
  <si>
    <t>Rosaida Martínez González</t>
  </si>
  <si>
    <t xml:space="preserve">Alberta Azahares Lambert </t>
  </si>
  <si>
    <t>Noel Rodríguez Duran</t>
  </si>
  <si>
    <t xml:space="preserve">Yoendris Alarcón Oramos </t>
  </si>
  <si>
    <t>Sebastián Reyes Hechavarría</t>
  </si>
  <si>
    <t>Enrique Reyes Gómez</t>
  </si>
  <si>
    <t>Leydis Williams Castillo</t>
  </si>
  <si>
    <t xml:space="preserve">Norma Mejías Beltrán </t>
  </si>
  <si>
    <t>Adela Sánchez Beltrán</t>
  </si>
  <si>
    <t>Ubardo Isaac Vive</t>
  </si>
  <si>
    <t>Rafael Ríos Vicet</t>
  </si>
  <si>
    <t>Coronel 10 # 22 Jiguaní</t>
  </si>
  <si>
    <t>C/12 # 59 / 21 y 23 El Valle Bayamo</t>
  </si>
  <si>
    <t>Los 4 caminos Minarte Jiguaní</t>
  </si>
  <si>
    <t>Luis Bonne Edif.8 Apto.36 La Maya</t>
  </si>
  <si>
    <t>C/E # 2 / 5 y Zamora Rpto. 30 de Noviembre</t>
  </si>
  <si>
    <t>San Fermín # 255 / Habana y Maceo</t>
  </si>
  <si>
    <t>C/25 / 4 y 6 Edif.18 Apto.4 Pastorita</t>
  </si>
  <si>
    <t>Camino de la Ceiba # 470 Rpto. Jimenez</t>
  </si>
  <si>
    <t>C/A # 46A / Jesús Menéndez y C/6 Rpto. Vista Hermosa</t>
  </si>
  <si>
    <t>Edif.B-17 Apto.9 La Cuba</t>
  </si>
  <si>
    <t>Los Cocos # 465 / República y Oscar Lucero</t>
  </si>
  <si>
    <t xml:space="preserve">C/6 # 57 / 1  y Lidia Doce Rpto. Buena Vista </t>
  </si>
  <si>
    <t>San Nicolás s/n II Frente</t>
  </si>
  <si>
    <t>C/K # 109 / 3 y 9 Chicharrones</t>
  </si>
  <si>
    <t>C/6 # 7 / 7 y 9 Rpto. Luis Dagnes</t>
  </si>
  <si>
    <t>C/15 # 166 / C y 11 Rpto. Luis Dagnes</t>
  </si>
  <si>
    <t>Mejorana # 15 / Santa Rosa y Princesa</t>
  </si>
  <si>
    <t>C/8 # 4 / Trocha y Gasómetro Rpto. Mariana de la Torre</t>
  </si>
  <si>
    <t>C/6 # 111 / 3 y 4 Palmarito de Cauto</t>
  </si>
  <si>
    <t xml:space="preserve">Princesa # 358 / Corona y Mejorana </t>
  </si>
  <si>
    <t>Sindy Góngora Ramírez</t>
  </si>
  <si>
    <t xml:space="preserve">Enmanuel Labrada Aliaga </t>
  </si>
  <si>
    <t>George Batísta Castillo</t>
  </si>
  <si>
    <t>Luz Caballero # 27 / Donato Mármol y 26 de Julio Rpto. Jamaica Jiguaní</t>
  </si>
  <si>
    <t>FALLECIDA</t>
  </si>
  <si>
    <t>Dominico Leandro Perez Perez</t>
  </si>
  <si>
    <t>Avenida Garzon # 231 / K y 2 Rpto Sueño</t>
  </si>
  <si>
    <t>Alejandra Ochoa Almaguer</t>
  </si>
  <si>
    <t>Calle 2 # 602 8 K My Garzon Rpto Sueño</t>
  </si>
  <si>
    <t>Amanda Verdecia Cadet</t>
  </si>
  <si>
    <t>San Fermin / Habana y Maceo</t>
  </si>
  <si>
    <t>Arnaldo Vazquez Revilla</t>
  </si>
  <si>
    <t>Los Tejadas # 16 1/2 / Trocha y General Lahera</t>
  </si>
  <si>
    <t xml:space="preserve">Melissa Gainza Rodriguez </t>
  </si>
  <si>
    <t>Jabo Dulce s/n Baracoa  Guantanamo</t>
  </si>
  <si>
    <t>Zuhanif Palomino Gonzalez</t>
  </si>
  <si>
    <t>Mina La Chivera Imias Guantanamo</t>
  </si>
  <si>
    <t>Nelis Elias Boñilla Gonzalez</t>
  </si>
  <si>
    <t>Calle Carril # 29 Mangos de Baragua.Mella</t>
  </si>
  <si>
    <t>Ana Lia Rojas Bello</t>
  </si>
  <si>
    <t>Calle La Palma # 9 A La Palma Mella</t>
  </si>
  <si>
    <t>Rosalia Fernandez Ojeda</t>
  </si>
  <si>
    <t>Calle A # 120 8 2 y 3 Rpto Vista Hermosa</t>
  </si>
  <si>
    <t>Jorge Ramos Fonseca</t>
  </si>
  <si>
    <t>Alain Rivera Gilarte</t>
  </si>
  <si>
    <t>Sabaina s/n Baracoa</t>
  </si>
  <si>
    <t>Mailin Gilarte Rodriguez</t>
  </si>
  <si>
    <t>Jose Luis Rubio Godinez</t>
  </si>
  <si>
    <t>Diana Emilie Bolz Amiot</t>
  </si>
  <si>
    <t>Osmay Bandera Gallardo</t>
  </si>
  <si>
    <t>Isabel Rivero Díaz</t>
  </si>
  <si>
    <t>Anabel Gata Cervantes</t>
  </si>
  <si>
    <t>Mirtha Dayexi Pedroso Torres</t>
  </si>
  <si>
    <t>Ermes Barrera Dorado</t>
  </si>
  <si>
    <t>Mileidis López Veloz</t>
  </si>
  <si>
    <t>Santa Lucía # 78 / Callejón Santiago y Carlos Duboy Rpto. Municipal</t>
  </si>
  <si>
    <t>C/U # 5 Rpto. Pedro Rivero Peña Campechuela</t>
  </si>
  <si>
    <t>Feliberto Guerra # 11a / Asencio de Villalón y Emilio Bacrdí Rpto. Municipal</t>
  </si>
  <si>
    <t>C/D / 5 y 3 Edif. D-42 Apto.4 Rpto. 30 de Noviembre</t>
  </si>
  <si>
    <t xml:space="preserve">C/A # 6 / 1 y 2 La Grua Palma </t>
  </si>
  <si>
    <t>Enmanuel Labrada Aliaga</t>
  </si>
  <si>
    <t>Fran Rainel Gonzalez Rojas</t>
  </si>
  <si>
    <t>2 m</t>
  </si>
  <si>
    <t>Zuany Palomiro Gonzalez</t>
  </si>
  <si>
    <t xml:space="preserve">David Diegues Dané </t>
  </si>
  <si>
    <t>Jorge Luis Silveira Ríos</t>
  </si>
  <si>
    <t>Yisel Alvarez Sánchez</t>
  </si>
  <si>
    <t>Yonniuller Gobernado Casero</t>
  </si>
  <si>
    <t>Mirna Isabel González Alvarez</t>
  </si>
  <si>
    <t xml:space="preserve">Eleatenio Borges Puig </t>
  </si>
  <si>
    <t xml:space="preserve">Roberto Rondón Lora </t>
  </si>
  <si>
    <t>Alexi Romero González</t>
  </si>
  <si>
    <t>Liona Coss Castillo</t>
  </si>
  <si>
    <t>Ana Iris Serrano Tamayo</t>
  </si>
  <si>
    <t xml:space="preserve">Osmel Columbie Tito </t>
  </si>
  <si>
    <t>Alina Leyva Mustelier</t>
  </si>
  <si>
    <t>Gisselle Alfate Aladro</t>
  </si>
  <si>
    <t>Yamilka Fabart Padilla</t>
  </si>
  <si>
    <t xml:space="preserve">José Alejandro Pila Feria </t>
  </si>
  <si>
    <t>Adis María San Judo Castillo</t>
  </si>
  <si>
    <t>Ana Iris Romero Rondón</t>
  </si>
  <si>
    <t>Reynaldo Coronado Manzano</t>
  </si>
  <si>
    <t>La Cret # 108 / Santa Rita y San Carlos</t>
  </si>
  <si>
    <t xml:space="preserve">C/10 # 113 / 3 y 5 Rpto. Dessy </t>
  </si>
  <si>
    <t>Ave. Garzón # 374a / 4 y 5 Rpto. Santa Bárbara</t>
  </si>
  <si>
    <t xml:space="preserve">Padre Pico # 254 / Heredia y Lino Bosa </t>
  </si>
  <si>
    <t xml:space="preserve">27 de Diciembre # 128 / Callamo y Cisneros </t>
  </si>
  <si>
    <t xml:space="preserve">C/4 # 7 / 1 y 3 Rpto. Buena Vista </t>
  </si>
  <si>
    <t>José Antonio Saco # 1060int. / 2 y 3 Rpto. Santa Bárbara</t>
  </si>
  <si>
    <t>Los Maceos # 316 / 2 y 3 Sur Guantánamo</t>
  </si>
  <si>
    <t xml:space="preserve">30 Aniversario Casa # 6 Alto Cedro Baraguá </t>
  </si>
  <si>
    <t>Matadero # 1 Mella</t>
  </si>
  <si>
    <t>La Granja Hermanos Díaz # 54 Yerba de Guinea</t>
  </si>
  <si>
    <t>Leopoldo del Cueto # 103 / Antunez y Frías Rpto. San Pedrito</t>
  </si>
  <si>
    <t>Raúl Perozo # 23 Rpto. Agüero</t>
  </si>
  <si>
    <t xml:space="preserve">C/29 / 4 y 6 Edif.10 Apto.4 Pastorita </t>
  </si>
  <si>
    <t>C/1 # 315 / Ave. De Las América y 6 Rpto. Sueño</t>
  </si>
  <si>
    <t>C/7 # 6 / Cuabitas y La Ceiba Rpto. Jimenez</t>
  </si>
  <si>
    <t xml:space="preserve">Edif.33 Apto.7 Altos del 30 de Noviembre </t>
  </si>
  <si>
    <t xml:space="preserve">Lora Final # 301 / Otto Parellada y Final </t>
  </si>
  <si>
    <t>Cintia de la Caridad Bandera Cala</t>
  </si>
  <si>
    <t>Santa Lucia n 78 % Callejon Santiago y Carlos Dubois</t>
  </si>
  <si>
    <t>Lianet Leysis Morete Moreno</t>
  </si>
  <si>
    <t xml:space="preserve">Princesa  353 % corona y mejorana </t>
  </si>
  <si>
    <t>Beylón Yannier Navarro Morete</t>
  </si>
  <si>
    <t xml:space="preserve">Flebia Rodriguez Rosabal </t>
  </si>
  <si>
    <t xml:space="preserve">Calle 4  43altos % Jesus Menendez y G </t>
  </si>
  <si>
    <t>Michel Nuñez Rosabal</t>
  </si>
  <si>
    <t>José Cristian Acosta Montoya</t>
  </si>
  <si>
    <t xml:space="preserve">Enmanuel Alfredo Andreu Acosta </t>
  </si>
  <si>
    <t xml:space="preserve">Dainier Nuñez Perdomo </t>
  </si>
  <si>
    <t>Lino Alejandro Viel Rodriguez</t>
  </si>
  <si>
    <t>Ashly Rocio Hernández Ríos</t>
  </si>
  <si>
    <t>Camino de la Ceiba n. 147 Rpto. Jimenez</t>
  </si>
  <si>
    <t>Amado Reyes Leyva</t>
  </si>
  <si>
    <t>Calle E n. 31 5 1ra y 3ra Cptan San luios</t>
  </si>
  <si>
    <t>Yanelis Aguirre Ríos</t>
  </si>
  <si>
    <t>Celda n. 407 bajo % 9 y 10 Portuondo</t>
  </si>
  <si>
    <t>Yuliet Calet Vidaburt</t>
  </si>
  <si>
    <t>Elvira Vidabux Zamora</t>
  </si>
  <si>
    <t>Gustavo Bouse Cañet</t>
  </si>
  <si>
    <t>Miguel López Duany</t>
  </si>
  <si>
    <t>Nalvis Garces Sobrado</t>
  </si>
  <si>
    <t xml:space="preserve">Yaneisi Pardo López </t>
  </si>
  <si>
    <t xml:space="preserve">Yunior Guillard Feria </t>
  </si>
  <si>
    <t>Abel Hernández Duvergel</t>
  </si>
  <si>
    <t>Rudeisi Naranjo Naranjo</t>
  </si>
  <si>
    <t>Vladimir Castillo Rosabal</t>
  </si>
  <si>
    <t>San Fermín # 252 / Los Maceos y Habana</t>
  </si>
  <si>
    <t xml:space="preserve">Manacal s/n Matahambre La Maya </t>
  </si>
  <si>
    <t>C/23 # 7 / Unión y D Rpto. Orlando Fernández Monte de Oca</t>
  </si>
  <si>
    <t>Ahogado # 113 % Norte y Once Norte Guantánamo</t>
  </si>
  <si>
    <t xml:space="preserve">Fernando Marcané # 204 1/2 Rpto. Santa Bárbara / 7 y 8 </t>
  </si>
  <si>
    <t>El 2 de Cabaña Los Reynaldos</t>
  </si>
  <si>
    <t xml:space="preserve">C/A Final s/n La Grua </t>
  </si>
  <si>
    <t>Sariol s/n Dos Ríos</t>
  </si>
  <si>
    <t xml:space="preserve">Princesa No. 353 % Corona y Mejorana </t>
  </si>
  <si>
    <t xml:space="preserve">Calle 4 No. 43 altos % Jesús Menéndez y G </t>
  </si>
  <si>
    <t>Serafin Sánchez  No.509 altos % 10 y 11 Rpto. Flores Municipal</t>
  </si>
  <si>
    <t>Serafin Sánchez No.509 altos % 10 y 11 Rpto. Flores Municipal</t>
  </si>
  <si>
    <t>Calle 3ra No. 2 % A y B Vista Hermosa</t>
  </si>
  <si>
    <t>Calle 11 No. 7 1/2 % 19 y 10 Luis Dagne</t>
  </si>
  <si>
    <t>Leonardo Tomas Artiles Garcia</t>
  </si>
  <si>
    <t>Leonardo Columbie Tito</t>
  </si>
  <si>
    <t>Jorge Roberto Roman Macias</t>
  </si>
  <si>
    <t>Julio Cutiño Salazar</t>
  </si>
  <si>
    <t>Teresa Hernandez Zayas</t>
  </si>
  <si>
    <t>Yoenis Guerrero Sanchez</t>
  </si>
  <si>
    <t>Reinier Ramos Marti</t>
  </si>
  <si>
    <t xml:space="preserve">Ismael Aristides Garcia </t>
  </si>
  <si>
    <t>Norca de los Milagros Garcia Garcia</t>
  </si>
  <si>
    <t>Liona kindelan Vinent</t>
  </si>
  <si>
    <t>Yolkenia Roman Lores</t>
  </si>
  <si>
    <t>Deysi Beatriz Llarena Goderich</t>
  </si>
  <si>
    <t>C/ A Inicio s/n Rpto. La Grua. Dos Rios</t>
  </si>
  <si>
    <t>Granja Hermanos Diaz # 54 Yerba de Guinea</t>
  </si>
  <si>
    <t>Ave: Camilo Cienfuegos # 184 Rpto. Cabrera</t>
  </si>
  <si>
    <t>Antolin Cebreco # 120 El Cobre</t>
  </si>
  <si>
    <t>CPA Asalto al Moncada s/n El Cobre</t>
  </si>
  <si>
    <t>Beneficiencia # 1 e/ 11 y 12 Norte</t>
  </si>
  <si>
    <t>C/ C # 340 La Calabaza</t>
  </si>
  <si>
    <t>Los Caballero # 807 e/ Prado y Aguilera</t>
  </si>
  <si>
    <t>C/ 23 Edif. 38 Apto. 6 e/ 4ta y 6ta Rpto. Pastorita</t>
  </si>
  <si>
    <t>Crombet s/n e/ 11 y 12 Oeste Rpto. San Justo</t>
  </si>
  <si>
    <t>Felix Pena # 157 e/ San Antonio y San Mateo</t>
  </si>
  <si>
    <t>TRASLADO HOSP. MILITAR</t>
  </si>
  <si>
    <t>Adriana Victoria Rodriguez</t>
  </si>
  <si>
    <t>Lino Rafael Verdecia Cadet</t>
  </si>
  <si>
    <t>Aldenis Ramirez Cainet</t>
  </si>
  <si>
    <t>Yadira Soto Batista</t>
  </si>
  <si>
    <t>Juan Ramon Cadete Ranguet</t>
  </si>
  <si>
    <t>Obdulia Mora Pouse</t>
  </si>
  <si>
    <t>Nancy Barroso Laugart</t>
  </si>
  <si>
    <t>Luis Aramis Salva Prado</t>
  </si>
  <si>
    <t>C/ 1ra # 4 / 10 y Carret de Siboney Rpto Terraza</t>
  </si>
  <si>
    <t>San Fermin # 252 / Habana y Maceo</t>
  </si>
  <si>
    <t>Remitida de Pedrera # 168 /Aguilera y Enramadas</t>
  </si>
  <si>
    <t>C/ A # 76 1/2 / Estrella y Los Pinos</t>
  </si>
  <si>
    <t>C/ 6 # 212 Altos / Celda y Pedrera Portuondo</t>
  </si>
  <si>
    <t>C/ Varadero # 156</t>
  </si>
  <si>
    <t>Alexa Rodriguez Rivera</t>
  </si>
  <si>
    <t>Calle J # 315 A / Avenida Las Americas y Calle 6, Rpto Sueño</t>
  </si>
  <si>
    <t>Rainier Tamayo Perez</t>
  </si>
  <si>
    <t>Calle 7 # 159 altos / D y E Rpto Portuondo</t>
  </si>
  <si>
    <t>Fabian de Jesus Delis Martinez</t>
  </si>
  <si>
    <t>9m</t>
  </si>
  <si>
    <t>Calle 7 # 252 / Bravo Correoso y Alfredo Zayas, Rpto Santa Barbara</t>
  </si>
  <si>
    <t>Daniel Hernandez Bosch</t>
  </si>
  <si>
    <t>Calle 7 # 107/ Fernandez Marcane y Bravo Correoso.Rpto Santa Barbara</t>
  </si>
  <si>
    <t>Anthony Oconor Bosch</t>
  </si>
  <si>
    <t>Richard Hernandez Bosch</t>
  </si>
  <si>
    <t>Reinier Enrique Castillo Coronado</t>
  </si>
  <si>
    <t>Calle 6 # 303 A / 1 y  2  Rpto Portuondo</t>
  </si>
  <si>
    <t>Roman Gonzalez Trapeaux</t>
  </si>
  <si>
    <t>Calle 7 # 205 int / Fernandez Marcane y Bravo Correoso</t>
  </si>
  <si>
    <t>Yeilan Pupo Almaguer</t>
  </si>
  <si>
    <t>Mayari # 8 A Mella</t>
  </si>
  <si>
    <t>Aymara Meriño Almaguer</t>
  </si>
  <si>
    <t>Cristian Alejandro Rizo Rodriguez</t>
  </si>
  <si>
    <t>Calixto Garcia # 7 A La Maya</t>
  </si>
  <si>
    <t>Onel Gabriel Columbie Fernandez</t>
  </si>
  <si>
    <t xml:space="preserve">Calle 1 # 12 Rpto Van Van </t>
  </si>
  <si>
    <t>Rafael David Leyva Barroso</t>
  </si>
  <si>
    <t>Calle final de Anacaona modulo 8 apt 1 Rpto Santa Barbara</t>
  </si>
  <si>
    <t>Raymaris Delisle Hernandez</t>
  </si>
  <si>
    <t>Calle 9 # 106  /  11 y 26 Rpto Nuevo Vista Alegre</t>
  </si>
  <si>
    <t>Luis Bell Soler</t>
  </si>
  <si>
    <t>Altos del 30 de Noviembre Finca Santa Rosa</t>
  </si>
  <si>
    <t>Raydel Enmanuel Quile Cespedes</t>
  </si>
  <si>
    <t>Carniceria # 551 / Aguilera y Heredia</t>
  </si>
  <si>
    <t>Haide Perez Brizo</t>
  </si>
  <si>
    <t>Guillermo Caballero Rodriguez</t>
  </si>
  <si>
    <t>Yoendris Amador Gobernado</t>
  </si>
  <si>
    <t>Yordenis Alvarez Lopez</t>
  </si>
  <si>
    <t>Marislays Almaguer Alfonso</t>
  </si>
  <si>
    <t>Alexander Almaguer Piñeiro</t>
  </si>
  <si>
    <t>Orlando Corria Fernandez</t>
  </si>
  <si>
    <t>Carlos Ever Corria</t>
  </si>
  <si>
    <t>Ramona Reyes Gomez</t>
  </si>
  <si>
    <t>Osmani Novea Almenares</t>
  </si>
  <si>
    <t>Ramon Ramos Silva</t>
  </si>
  <si>
    <t>Georgina Gonzalez Roger</t>
  </si>
  <si>
    <t>Yalianne Duany Ferrera</t>
  </si>
  <si>
    <t>Yaneisi Prieto Alarcon</t>
  </si>
  <si>
    <t>Diosnaika Armiñan Odelin</t>
  </si>
  <si>
    <t>Mariluz Rubio Matos</t>
  </si>
  <si>
    <t>Cesar Fernandez Matos</t>
  </si>
  <si>
    <t>Maite Solis Parra</t>
  </si>
  <si>
    <t>Eudis Chacon Almeira</t>
  </si>
  <si>
    <t>Laritza Carnemati Acosta</t>
  </si>
  <si>
    <t>Gertrudis Rodriguez Bognage</t>
  </si>
  <si>
    <t>Yamile Plana Lahera</t>
  </si>
  <si>
    <t>Alexis Hernandez Rosabal</t>
  </si>
  <si>
    <t>Victor Roman Romero Vedey</t>
  </si>
  <si>
    <t>Martha Paz Ferrer</t>
  </si>
  <si>
    <t>Jarol Alejandro Calderin Pupo</t>
  </si>
  <si>
    <t>Olvis Isacc Ferrer</t>
  </si>
  <si>
    <t>Maida Carbonel Gomez</t>
  </si>
  <si>
    <t>Luis Miguel Hernandez Mora</t>
  </si>
  <si>
    <t>Pedro Ivonet # 36 La Maya</t>
  </si>
  <si>
    <t>La Perla s/n Los Reynaldo</t>
  </si>
  <si>
    <t xml:space="preserve">San Benito del Crucero s/n </t>
  </si>
  <si>
    <t>Paquito Rosales # 37 Mella</t>
  </si>
  <si>
    <t>C/ Taller s/n Mella</t>
  </si>
  <si>
    <t>Los Canteros # 84 Mella</t>
  </si>
  <si>
    <t>Edif. B-19 Apto. 9 La Cuba</t>
  </si>
  <si>
    <t>C/ A Final s/n La Grua</t>
  </si>
  <si>
    <t>C/ 13 # 305 e/ Alfredo Zayas y Mendieta Rpto. Santa Barbara</t>
  </si>
  <si>
    <t>Alfredo Zayas # 253 e/ 8 y 9 Rpto. Santa Barbara</t>
  </si>
  <si>
    <t>Yarayo # 398 e/ Santa Cilia y Hernandez Millares Rpto. Los Olmos</t>
  </si>
  <si>
    <t>Zamorana # 19 e/ 1ra y 6ta</t>
  </si>
  <si>
    <t>San Miguel # 149 e/ Aguilera y Heredia Rpto. Portuondo</t>
  </si>
  <si>
    <t>C/ 6 # 84 e/ 11 y 13 Rpto. Marialina</t>
  </si>
  <si>
    <t>C/ 3ra # 105 e/ A y B Rpto. Sueño</t>
  </si>
  <si>
    <t>Edif. W-65 Apto. 4 Micro-10 Distrito Jose Marti</t>
  </si>
  <si>
    <t>Ruben Martinez Villena # 37 Pecuario Songo</t>
  </si>
  <si>
    <t>San Gregorio # 209 e/ 8 y 9 Norte</t>
  </si>
  <si>
    <t>San Gregorio Edif. 147 Apto. 3322-A e/ 16 y 18 Norte Rpto. Caribe</t>
  </si>
  <si>
    <t>C/ 11 Edif. B-8 Apto. 6 La Cuba</t>
  </si>
  <si>
    <t>Edif. J-19 Apto. 3 Distrito Jose Marti</t>
  </si>
  <si>
    <t>Jose A. Saco # 901 e/ Pedrera y C/ Blanca</t>
  </si>
  <si>
    <t>C/ 4ta # 109 e/ 2da y 3ra Rpto. Dessy</t>
  </si>
  <si>
    <t>C/ B # 54 1/2 e/ B y C Rpto. Chicharrones</t>
  </si>
  <si>
    <t>Edif. 5 plantas de Trocha Esc-2 Apto. B Piso-5 Rpto. Mariana de la Torre</t>
  </si>
  <si>
    <t>Tienda del Pueblo. Bahia Larga. Chivirico</t>
  </si>
  <si>
    <t>SONGOLA MAYA</t>
  </si>
  <si>
    <t>Dianelis Yelitza Lopez Medina</t>
  </si>
  <si>
    <t>2 Rios Barrio Dariol Palma</t>
  </si>
  <si>
    <t>Edgar de Jesus Correa Martinez</t>
  </si>
  <si>
    <t>Calle 9 # 204  /  14  y 16 Rpto 8 de Marzo .Palma</t>
  </si>
  <si>
    <t>Roxana Santos Mora</t>
  </si>
  <si>
    <t>Calle 6 # 103 / Enramadas y Aguilera</t>
  </si>
  <si>
    <t>Aida Maria Cardona Caballero</t>
  </si>
  <si>
    <t>Calle 20 no 67 / b y c chicharrones</t>
  </si>
  <si>
    <t>Thalia Daniela Savigne Chaveco</t>
  </si>
  <si>
    <t>Amado Caballero Campestru</t>
  </si>
  <si>
    <t>Camino de la isla no 578 marimon</t>
  </si>
  <si>
    <t>Calle 12 no 253 1/2 / alfredo zaya y bravo correoso santa barbara</t>
  </si>
  <si>
    <t>Alberto Leyva Perez</t>
  </si>
  <si>
    <t>Danais Ferias Sanchez</t>
  </si>
  <si>
    <t>Carmelina Ge Ge</t>
  </si>
  <si>
    <t>Juan Manuel Torres Borrero</t>
  </si>
  <si>
    <t>Esperanza Cabrera Valdes</t>
  </si>
  <si>
    <t>Mayda Rivero Cabrera</t>
  </si>
  <si>
    <t>Elizabeth Columbie Heredia</t>
  </si>
  <si>
    <t>Claudia Fernandez Martinez</t>
  </si>
  <si>
    <t>Mileidis Martinez Aldana</t>
  </si>
  <si>
    <t>Noel Rodriguez Leal</t>
  </si>
  <si>
    <t>Margarita Salvador Anglada</t>
  </si>
  <si>
    <t>Joel Garcia Guerrero</t>
  </si>
  <si>
    <t>Jorge Reyes Granja</t>
  </si>
  <si>
    <t>Yurisbel Palma Serrano</t>
  </si>
  <si>
    <t>Karelia Arias Mendoza</t>
  </si>
  <si>
    <t>C/ 5 final # 5 Altos de Versalles</t>
  </si>
  <si>
    <t>C/ J # 315 / Ave de las Americas y 6ta Rpto Sueño</t>
  </si>
  <si>
    <t>B-19 Apto 9 La Cuba</t>
  </si>
  <si>
    <t>C/ 1era # 33 /Camino Afaxa y Final Chucho de Salida</t>
  </si>
  <si>
    <t>Edif 1A Esc 1 Apto 7 Versalles</t>
  </si>
  <si>
    <t>C/ 5ta Final # 10 Versalles</t>
  </si>
  <si>
    <t>Cebreco # 251 / Los Maceos y Gral maso</t>
  </si>
  <si>
    <t>1era de Van Van # 12 Altamira</t>
  </si>
  <si>
    <t>Ateneo # 3 / Herrera y Carret del Morro Vista Hermosa</t>
  </si>
  <si>
    <t>Anacaona # 182</t>
  </si>
  <si>
    <t>C/ A # 118 / 2 y 3 Vista Hermosa</t>
  </si>
  <si>
    <t>Gral Peraza # 155 / 10 y 9 Flores</t>
  </si>
  <si>
    <t>Biplanta 4 Apto 1 Altos de Versalles</t>
  </si>
  <si>
    <t>Cisnero # 3 / jose marti y Antonio Maceo</t>
  </si>
  <si>
    <t>C/ 9 # 13 Final Rpto 1ero de Mayo 26 de Julio</t>
  </si>
  <si>
    <t>Pablo Eleuger Martínez Rosabal</t>
  </si>
  <si>
    <t>Iliana Escalona Escobar</t>
  </si>
  <si>
    <t>José Goloy Mayeta</t>
  </si>
  <si>
    <t>Alexei Avila Deler</t>
  </si>
  <si>
    <t xml:space="preserve">Alberto Brea Correa </t>
  </si>
  <si>
    <t xml:space="preserve">Elsa Tamayo La Rosa </t>
  </si>
  <si>
    <t>Eglis Salazar Tamayo</t>
  </si>
  <si>
    <t xml:space="preserve">Juan Carlos Díaz Matos </t>
  </si>
  <si>
    <t xml:space="preserve">Juan Carlos Vázquez Zamora </t>
  </si>
  <si>
    <t>Liuber Meriño Serrano</t>
  </si>
  <si>
    <t>Eugenio Cervantes Delgado</t>
  </si>
  <si>
    <t>Hilda Hernández Heredia</t>
  </si>
  <si>
    <t>Milan Jacobo Gira Vidiaux</t>
  </si>
  <si>
    <t>Yoennis Camet Correa</t>
  </si>
  <si>
    <t>Rodelis de la Cruz Pagán</t>
  </si>
  <si>
    <t>Agustín Camet Correa</t>
  </si>
  <si>
    <t>Daime Fabar Castro</t>
  </si>
  <si>
    <t>Osmel Pardo del Toro</t>
  </si>
  <si>
    <t>Yuriana Barceló Jimenez</t>
  </si>
  <si>
    <t xml:space="preserve">Rolando Morel González </t>
  </si>
  <si>
    <t>Maceo # 206b / Cisnero y Callamo</t>
  </si>
  <si>
    <t>C/G # 201 / 4 y 5 Rpto. Sueño</t>
  </si>
  <si>
    <t>C/7 # 207 / Bravo Correoso y Fernández Marcané Rpto. Santa Bárbara</t>
  </si>
  <si>
    <t>C/1 Apto. 4 / F y Carretera de Siboney</t>
  </si>
  <si>
    <t>C/5 # 203 / E y D Rpto. Agüero</t>
  </si>
  <si>
    <t>Carretera de Baconao km 30 Siboney</t>
  </si>
  <si>
    <t>Luz Caballero # 518 / 2 y 3 Norte Guantánamo</t>
  </si>
  <si>
    <t>Martí # 415 / Lorenzo Boise y Silvia García Jamaica</t>
  </si>
  <si>
    <t>Proyecto # 8 Palmarito de Cauto Mella</t>
  </si>
  <si>
    <t>Matadero # 3 Mella</t>
  </si>
  <si>
    <t>C/2 # 50 Baracoa Guantánamo</t>
  </si>
  <si>
    <t>Jesús del Sol # 324 / 8 y 9 Guantánamo</t>
  </si>
  <si>
    <t>Calixto Gracía # 330 Guantánamo</t>
  </si>
  <si>
    <t>14 Sur # 1330 / 8 y 9 Este Guantánamo</t>
  </si>
  <si>
    <t>9 Este / Jesús del Sol y Prado</t>
  </si>
  <si>
    <t xml:space="preserve">Edif.20 Esc.A Apto.3 Van Van </t>
  </si>
  <si>
    <t>Edif.28 Esc.D Apto. 10 Abel Santa María</t>
  </si>
  <si>
    <t xml:space="preserve">Gral. Minie # 10 / 5 y 6 30 de Noviembre </t>
  </si>
  <si>
    <t>La Saladade Baire Contramaestre</t>
  </si>
  <si>
    <t>Alexis Reyna Castillo</t>
  </si>
  <si>
    <t>Lisbeth Martinez Areas</t>
  </si>
  <si>
    <t>Marisleydis Almaguer Peña</t>
  </si>
  <si>
    <t>Karen Isabela Pita Peon</t>
  </si>
  <si>
    <t>Calle 27-12 # 137 / Cisnero y Cayamo Palma</t>
  </si>
  <si>
    <t>Raul Alejandro Vicet Calza</t>
  </si>
  <si>
    <t>Calle A # 163 / General Miniet y Zamorana Rpto Portuondo</t>
  </si>
  <si>
    <t>Harold Gongora Tellez</t>
  </si>
  <si>
    <t>Calle J # 201 / 4 y 5 Rpto Sueño</t>
  </si>
  <si>
    <t>Raymelis Milanes Malfonado</t>
  </si>
  <si>
    <t>Calle A Final s/n La Grua Palma</t>
  </si>
  <si>
    <t>Karla Garcia Escalona</t>
  </si>
  <si>
    <t>Lilian Alvarez Martinez</t>
  </si>
  <si>
    <t>Calle 1 # 18 La Grua Palma</t>
  </si>
  <si>
    <t>Nasly Samira Delis Santos</t>
  </si>
  <si>
    <t>Liz Veronica Guerra Silva</t>
  </si>
  <si>
    <t>El Triunfo s/n La Prueba</t>
  </si>
  <si>
    <t>Roliffer Samir Hechavarria Gonzalez</t>
  </si>
  <si>
    <t>Prolongacion de Calle 11 s/n Rpto Flores</t>
  </si>
  <si>
    <t>Monica Leliebre Lescaille</t>
  </si>
  <si>
    <t>Pedrera # 163 1/2 / Enramadas y Aguilera</t>
  </si>
  <si>
    <t>Angela Caballero Creagh</t>
  </si>
  <si>
    <t>Calle 11 # 108 / Jardines y Calle H Rpto Veguita de Galo</t>
  </si>
  <si>
    <t>Haila Maria Lamontaña Caballero</t>
  </si>
  <si>
    <t>3 m</t>
  </si>
  <si>
    <t>Yoanis Claro Basulto</t>
  </si>
  <si>
    <t>Margarita Palomo León</t>
  </si>
  <si>
    <t>Siclaidis Areas Reyero</t>
  </si>
  <si>
    <t xml:space="preserve">Mayda Ferreiro González </t>
  </si>
  <si>
    <t>Yoanis Rodríguez Simón</t>
  </si>
  <si>
    <t>Narciso López s/n / 16 y 17 Este</t>
  </si>
  <si>
    <t xml:space="preserve">La Guira # 36 / Fuerte y Salina </t>
  </si>
  <si>
    <t xml:space="preserve">Guamá </t>
  </si>
  <si>
    <t>Playa Larga s/n Chivirico</t>
  </si>
  <si>
    <t>Serafín Sánchez # 206 1/2 / 4 y 5 Rpto. Flores</t>
  </si>
  <si>
    <t>Laguna # 557 1/2 Rpto. Flores</t>
  </si>
  <si>
    <t>Williamson Sanòn</t>
  </si>
  <si>
    <t>Marlon Guerrera Martìnez</t>
  </si>
  <si>
    <t>Gisela Reyes Milà</t>
  </si>
  <si>
    <t>Haitiana</t>
  </si>
  <si>
    <t>HAITI</t>
  </si>
  <si>
    <t>José Luis Vega Díaz</t>
  </si>
  <si>
    <t>Pablo Matamoro Mendoza</t>
  </si>
  <si>
    <t>Dailenis Rodríguez Joiver</t>
  </si>
  <si>
    <t>Carlos Osorio Rivero</t>
  </si>
  <si>
    <t>Yunier Alameda Valdes</t>
  </si>
  <si>
    <t>Teresa Jimenez Chacón</t>
  </si>
  <si>
    <t>Leonarda López Martínez</t>
  </si>
  <si>
    <t xml:space="preserve">Elisnelvis Hernández Mendoza </t>
  </si>
  <si>
    <t>Floiran Vicet Vicet</t>
  </si>
  <si>
    <t>Nuris Martínez Silega</t>
  </si>
  <si>
    <t xml:space="preserve">Yusleidis Borrero Estrada </t>
  </si>
  <si>
    <t>Yaime Matos Orville</t>
  </si>
  <si>
    <t xml:space="preserve">Leonardo Pelotaje Yanclande </t>
  </si>
  <si>
    <t>Abdiel Oro Hernández</t>
  </si>
  <si>
    <t>Ramón A. Guerra Tamayo</t>
  </si>
  <si>
    <t>Alain Denis Vargas</t>
  </si>
  <si>
    <t>Belkis Torres Tamayo</t>
  </si>
  <si>
    <t>Idelsi González Dalnau</t>
  </si>
  <si>
    <t>Ernesto Alamguer Noguerol</t>
  </si>
  <si>
    <t>Yanierka Torres Rondón</t>
  </si>
  <si>
    <t>Ana Gloria Peña González</t>
  </si>
  <si>
    <t>Alexei Ramos Mustelier</t>
  </si>
  <si>
    <t xml:space="preserve">José Alfonso Alvarez Viamonte </t>
  </si>
  <si>
    <t>Naivy Calderín Mecías</t>
  </si>
  <si>
    <t xml:space="preserve">Orlando Areas Sánchez </t>
  </si>
  <si>
    <t>Javier Rodríguez Ferrer</t>
  </si>
  <si>
    <t>Dioscorides Hernández Díaz</t>
  </si>
  <si>
    <t>Ines María Yanclande Brodio</t>
  </si>
  <si>
    <t>Edif.U-344 Apto.5 Micro 9 Distrito José Martí</t>
  </si>
  <si>
    <t>Ricardo Rizo # 149 Alto Songo</t>
  </si>
  <si>
    <t xml:space="preserve">Martí Esq. Felix Pena # 2a Jamaica </t>
  </si>
  <si>
    <t xml:space="preserve">El 10 de Mella # 24 </t>
  </si>
  <si>
    <t>Pinalito Escuela s/n Mella</t>
  </si>
  <si>
    <t>Edif.A-16 Apto.18 Esc.3 Nito Ortega</t>
  </si>
  <si>
    <t>Rivera # 71 / Blanca y C/B Rpto. Portuondo</t>
  </si>
  <si>
    <t>La Plata Granma</t>
  </si>
  <si>
    <t>C/1 # 2 / 12 de Agosto y C/4 Rpto. Dessy</t>
  </si>
  <si>
    <t>C/7 # 107 int. / Fernando Marcane y Bravo Correoso Rpto. Santa Bárbara</t>
  </si>
  <si>
    <t>Pino de Baire La Salada Contramaestre</t>
  </si>
  <si>
    <t>7 Norte / Veneficiencia y Sandino</t>
  </si>
  <si>
    <t>8 Sur / Los Maceos y Moncada</t>
  </si>
  <si>
    <t>Martí # 146 Guantánamo</t>
  </si>
  <si>
    <t xml:space="preserve">C/2 # 225A / 11 y 12 Granma </t>
  </si>
  <si>
    <t>C/E # 45 / 1 y 2 Rpto. 13 de Marzo</t>
  </si>
  <si>
    <t>C/B # 86A / 8 y Prefabricado Mella</t>
  </si>
  <si>
    <t>Mayarí # 8 Barrio el 2 de Mella</t>
  </si>
  <si>
    <t>C/11 # 8 Palmarito de Cauto Mella</t>
  </si>
  <si>
    <t>Mayarí s/n Mella</t>
  </si>
  <si>
    <t>C/F # 3 / 1 y Mayarí</t>
  </si>
  <si>
    <t>Villuenda # 260 / Remus y Libertad</t>
  </si>
  <si>
    <t>C/B # 18 Mella</t>
  </si>
  <si>
    <t xml:space="preserve">C/2 # 207 / G y H La Cuba </t>
  </si>
  <si>
    <t>Edif. Biplanta 6B Micro 3 Abel Santa María</t>
  </si>
  <si>
    <t>Callejón del Pozo # 3a El Modelo Caney</t>
  </si>
  <si>
    <t xml:space="preserve">Luz Caballero # 1774 / 11 y 12 Sur </t>
  </si>
  <si>
    <t>Daniel Mateo Haber Issac</t>
  </si>
  <si>
    <t>Yadier Alejandro Viamonte Sanchez</t>
  </si>
  <si>
    <t>Calle 2 # 272 int. / C y H Rpt. Vista Hermosa</t>
  </si>
  <si>
    <t>Edf. 17 Esc. 1 Apt. 15 Rpt. Nito Ortega  Palma Soriano</t>
  </si>
  <si>
    <t>Daniel Alejandro Ramirez Despaigne</t>
  </si>
  <si>
    <t>Alex Daniel Ramirez Despaigne</t>
  </si>
  <si>
    <t>Calle F # 3 / 1ra y Mayari Rpt. 26 de Julio Mella</t>
  </si>
  <si>
    <t>Erick Daniel Abreu Simon</t>
  </si>
  <si>
    <t>Calle 7 # 207 / Fernandez Marcane y Bravo Correoso.Rpto Santa Barbara</t>
  </si>
  <si>
    <t>Alejandro Eduardo Rojas Martinez</t>
  </si>
  <si>
    <t>Chile</t>
  </si>
  <si>
    <t>Francisco Miquel Navas Castro</t>
  </si>
  <si>
    <t>Valene Dessinn</t>
  </si>
  <si>
    <t>Diego Jesus Johanne Horth Duran</t>
  </si>
  <si>
    <t>Yenifer Martinez Moya</t>
  </si>
  <si>
    <t>Calle 9 # 320 / D y Oriente Rpt. Portuondo</t>
  </si>
  <si>
    <t>Mario Monzon Sang</t>
  </si>
  <si>
    <t>Yarina Nuñez Romero</t>
  </si>
  <si>
    <t>Yirka Romero Velazquez</t>
  </si>
  <si>
    <t>Arnaldo Rodriguez Rios</t>
  </si>
  <si>
    <t>Mariela Gomez Soto</t>
  </si>
  <si>
    <t>Gennis Elias Hernandez</t>
  </si>
  <si>
    <t>Minervino Plana Santiesteban</t>
  </si>
  <si>
    <t>Mariano Morales Revilla</t>
  </si>
  <si>
    <t>Aliocha Rodríguez Cedeño</t>
  </si>
  <si>
    <t>Lianne Clavel Pupo</t>
  </si>
  <si>
    <t>Agustina Bonne Garbey</t>
  </si>
  <si>
    <t>Miguel Dennis Osorio</t>
  </si>
  <si>
    <t>Pilar Labañino Cuadro</t>
  </si>
  <si>
    <t>Rolando Amaro Tamayo</t>
  </si>
  <si>
    <t>Angel Luis López Carrazana</t>
  </si>
  <si>
    <t>Angel Sendó Díaz</t>
  </si>
  <si>
    <t>Sunel Guerrero Peña</t>
  </si>
  <si>
    <t>Darlis Meriño Serrano</t>
  </si>
  <si>
    <t>Narciso López # 856 Guantanamo</t>
  </si>
  <si>
    <t>Los Manguitos Puriales Guantanamo</t>
  </si>
  <si>
    <t>Bloque T-34 Apto-10 Micro-8 D.J.M</t>
  </si>
  <si>
    <t>C/B # 7 % Madre Vieja y Zamorana Rpto Zamorana-30 de Noviembre</t>
  </si>
  <si>
    <t>C/1ro de Mayo # 477-altos Palma Soriano</t>
  </si>
  <si>
    <t>Edif.3 Apto.3 Esc.3 Micro 2 Abel Santa María</t>
  </si>
  <si>
    <t>Edif. 91 Esc.D Apto.4 Micro 3 Abel Santa María</t>
  </si>
  <si>
    <t>C/15 # 170 / 10 y 12 El Valle Granma</t>
  </si>
  <si>
    <t>C/Final s/n Quintero</t>
  </si>
  <si>
    <t xml:space="preserve">Los Libertadores # 23 Songo La Maya </t>
  </si>
  <si>
    <t xml:space="preserve">Jagua s/n La Maya </t>
  </si>
  <si>
    <t>Jesús Rabí # 27 La Maya</t>
  </si>
  <si>
    <t>Matadero # 18 Mella</t>
  </si>
  <si>
    <t>Carretera Central # 38 Mella</t>
  </si>
  <si>
    <t xml:space="preserve">Edif.A-25 Esc. 2 Apto.10 Nito Ortega </t>
  </si>
  <si>
    <t>Renier Lopez Wanton</t>
  </si>
  <si>
    <t>Abel Barcenas Suarez</t>
  </si>
  <si>
    <t>Yasmina Estrada Mendez</t>
  </si>
  <si>
    <t>Leyanis Hechavarria Maturell</t>
  </si>
  <si>
    <t>Sorelis Torres Pereira</t>
  </si>
  <si>
    <t>Adrian Fortuna Ferral</t>
  </si>
  <si>
    <t>Osmany Palanque Bueno</t>
  </si>
  <si>
    <t>Joaquina Sanchez Santo</t>
  </si>
  <si>
    <t>Wilfredo Boloy Gonzalez</t>
  </si>
  <si>
    <t>Yesenia Matos Ortiz</t>
  </si>
  <si>
    <t>Fidelina Santiesteban Salazar</t>
  </si>
  <si>
    <t>Cesar Luis Junco Faxas</t>
  </si>
  <si>
    <t>Elizabeth Negret Sarmiento</t>
  </si>
  <si>
    <t>Maria Aantonia Zamora Santiago</t>
  </si>
  <si>
    <t>C/ 31 # 4 e/ 32 y 36 Nuevo Vista Alegre</t>
  </si>
  <si>
    <t>C/ 5ta # 3-A e/ Garzon y Escario Rpto. Santa Barbara</t>
  </si>
  <si>
    <t>C/ 5ta # 6 e/ E y Carret. Palmarito de Cauto</t>
  </si>
  <si>
    <t>C/ 10 # 6 Palmarito de Cauto</t>
  </si>
  <si>
    <t>Santa Lucia # 556 e/ Clarin y San Agustin</t>
  </si>
  <si>
    <t>C/ 53ra # 52 e/ D y E Rpto. Marimon</t>
  </si>
  <si>
    <t>Moncada # 19 Los Reynaldos</t>
  </si>
  <si>
    <t>Bolaño # 3</t>
  </si>
  <si>
    <t>C/ 26 e/ 15 y 19 Edif. 18 Apto. 4 Nuevo Vista Alegre</t>
  </si>
  <si>
    <t>Crombet # 208 e/ Ave: Libertad y Remus</t>
  </si>
  <si>
    <t>General Peraza # 502 e/ 11 y 12 Rpto. Flores</t>
  </si>
  <si>
    <t>C/ Proyecto # 8 Palmarito de Cauto</t>
  </si>
  <si>
    <t>Ivan Navas Navarro</t>
  </si>
  <si>
    <t>Peralejo# 363 / Trinidad y Lauro Fuentes Camilo Torres</t>
  </si>
  <si>
    <t>Emily Yuliana Calunga Safra</t>
  </si>
  <si>
    <t>Calle 11 # 311 / Alfredo Zayas y Mendieta  30 de Noviembre</t>
  </si>
  <si>
    <t>Luis Angel Quiala lopez</t>
  </si>
  <si>
    <t>Calle C # 51 1/2 / 17 y 19 Rpto Luis Danne 28 de Septiembre</t>
  </si>
  <si>
    <t>Neidis Peña Barrero</t>
  </si>
  <si>
    <t>Lien Avalo Aguilera</t>
  </si>
  <si>
    <t>Calle 2 # 20 / 3 y Gasometro Mariana de la Torre</t>
  </si>
  <si>
    <r>
      <t>FF</t>
    </r>
    <r>
      <rPr>
        <b/>
        <sz val="14"/>
        <rFont val="Arial"/>
        <family val="2"/>
      </rPr>
      <t>FALLECIDO</t>
    </r>
  </si>
  <si>
    <t xml:space="preserve">Luis Felipe Sollang Roman </t>
  </si>
  <si>
    <t>Carmen Luisa Lugones Chong</t>
  </si>
  <si>
    <t>Luis Angel Destrade Carrillo</t>
  </si>
  <si>
    <t>Fredy Bonne Cabrera</t>
  </si>
  <si>
    <t>Yenia Plaza Proenza</t>
  </si>
  <si>
    <t>Sureyis Torriente Rojas</t>
  </si>
  <si>
    <t>Rogelio La o Palomo</t>
  </si>
  <si>
    <t>Jose Antonio Castillo Aroche</t>
  </si>
  <si>
    <t>Reinaldo Cuello Zapata</t>
  </si>
  <si>
    <t>Heredia # 823 / San Miguel y Calle Blanca Portuondo</t>
  </si>
  <si>
    <t>Playa Larga s/n  Uvero Chivirico Guama</t>
  </si>
  <si>
    <t>Carret de Contry Club # 56 Finca San Jose Caney</t>
  </si>
  <si>
    <t>U 344 A Apto  5 Micro 9 Jose Marti</t>
  </si>
  <si>
    <t>Narciso Lopezs/n / 16 y 17 Rpto San Justo</t>
  </si>
  <si>
    <t>C/ 3 Sur # 1364 / 9 y 10 Oeste Guantanamo</t>
  </si>
  <si>
    <t>Pueblo Nuevo # 19 Alto Songo</t>
  </si>
  <si>
    <t>Pueblo Nuevo # 25 Alto Songo</t>
  </si>
  <si>
    <t>Emiliano Gonzalez Rodriguez</t>
  </si>
  <si>
    <t xml:space="preserve"> Español</t>
  </si>
  <si>
    <t>Margarita Vargas Maren</t>
  </si>
  <si>
    <t>Noida Simon Deliz</t>
  </si>
  <si>
    <t>Hermes Ferrer Hechavarria</t>
  </si>
  <si>
    <t>Jose Luis La Rosa Vaillant</t>
  </si>
  <si>
    <t>Yanet Gamez Gonzalez</t>
  </si>
  <si>
    <t>Ariel Maldonado Nova</t>
  </si>
  <si>
    <t>Arlys Antonio Capdesuña Lorien</t>
  </si>
  <si>
    <t>Agustina Santana Zande</t>
  </si>
  <si>
    <t>Esperanza Santana De la Cruz</t>
  </si>
  <si>
    <t>Onel Romero Cheda</t>
  </si>
  <si>
    <t>Roberto Rafael Figueredo Santiesteban</t>
  </si>
  <si>
    <t>Rolando Mestre Coito</t>
  </si>
  <si>
    <t>Marileydi Rial Garcia</t>
  </si>
  <si>
    <t>Anaisy Tornes Torres</t>
  </si>
  <si>
    <t>Lisandra Gema Olivera Cesen</t>
  </si>
  <si>
    <t>Marcos Emiliano Toledano Danger</t>
  </si>
  <si>
    <t>Nosleydi Dominguez Mecia</t>
  </si>
  <si>
    <t>Angel Darien Blanco Vaillant</t>
  </si>
  <si>
    <t>Sulema Lanusa Arevalo</t>
  </si>
  <si>
    <t>Daily Laugart Salazar</t>
  </si>
  <si>
    <t>Cruz Delmis Lopez Bartelemy</t>
  </si>
  <si>
    <t>Rene Eduardo Martinez Del Rio</t>
  </si>
  <si>
    <t>Jorge Francisco Mulet Quintana</t>
  </si>
  <si>
    <t>C/ 3ra # 157 1/2 altos e/ Aguilera y Madre Vieja</t>
  </si>
  <si>
    <t>General Peraza # 358 e/ 8 y 9 Rpto. Flores</t>
  </si>
  <si>
    <t>Josue Pais # 235-B e/ 1ra y 2da Rpto. Santa Elena</t>
  </si>
  <si>
    <t>Final de C/ A La Esplanada. Dos Rios</t>
  </si>
  <si>
    <t>Andres Fuentes altos e/ Callejon Santiago y Virgen Trocha</t>
  </si>
  <si>
    <t>C/ 31 # 101 El Congri. El Salvador</t>
  </si>
  <si>
    <t>Cuartel # 1103 e/ Pinto y Urna</t>
  </si>
  <si>
    <t>Carret. Chivirico s/n Barrio Quebra Seca</t>
  </si>
  <si>
    <t>El Way de Mella</t>
  </si>
  <si>
    <t>C/ C # 3 e/ 1ra y 2da Palmarito de Cauto</t>
  </si>
  <si>
    <t xml:space="preserve">Matadero # 78 </t>
  </si>
  <si>
    <t>C/ 7 # 104 e/ Aguilera y Fernandez Marcane Rpto. Santa Barbara</t>
  </si>
  <si>
    <t>C/ F # 48 Rpto. 8 de Marzo</t>
  </si>
  <si>
    <t>C/ 3ra # 24 e/ C y D Mella</t>
  </si>
  <si>
    <t>Lora # 408 e/ Camilo Cienfuegos y Corona</t>
  </si>
  <si>
    <t>Edif. 66 Esc. B Apto. 3 Micro-III Abel Santamaria</t>
  </si>
  <si>
    <t>Edif. G-8 Apto. 4 Distrito Jose Marti</t>
  </si>
  <si>
    <t>C/ L # 10 e/ Hornos y K Rpto. Vista Hermosa</t>
  </si>
  <si>
    <t>C/ Taller # 36 Mella</t>
  </si>
  <si>
    <t>Luis Angel Torres Torres</t>
  </si>
  <si>
    <t>Calle Matadero # 78 Mella</t>
  </si>
  <si>
    <t>Brenda Rodriguez Mestre</t>
  </si>
  <si>
    <t>Calle E # 3 / 1 y 2  Palmarito de Cauto Mella</t>
  </si>
  <si>
    <t>Daniela Maret Santana</t>
  </si>
  <si>
    <t xml:space="preserve">Barrio Obrero # 11A Mella </t>
  </si>
  <si>
    <t>Alexandra Calderin Castillo</t>
  </si>
  <si>
    <t>Calle Final s/n  La Grua  Mella</t>
  </si>
  <si>
    <t>Liz Anabel Calzado Savigne</t>
  </si>
  <si>
    <t>Calle 5 # 9 A / Ay B  Mella</t>
  </si>
  <si>
    <t>Luis Alberto Sanchez Sanchez</t>
  </si>
  <si>
    <t>Eduardo Borlot Caminero</t>
  </si>
  <si>
    <t>Amnia Sanchez Olivet</t>
  </si>
  <si>
    <t>Alexei Charon Sanchez</t>
  </si>
  <si>
    <t>Diana Celine Delis Regueiferos</t>
  </si>
  <si>
    <t>Ana Iris Machado Guedes</t>
  </si>
  <si>
    <t>Carlos  Sando Machado</t>
  </si>
  <si>
    <t>Miriam Leyva Llamos</t>
  </si>
  <si>
    <t>Mario Estrada Leyva</t>
  </si>
  <si>
    <t>Chucho Sagarra # 15 1/2 San Pedrito</t>
  </si>
  <si>
    <t>C/ 5 # 445 / 22 y 27 Rpto Dessy</t>
  </si>
  <si>
    <t xml:space="preserve">C/ Blanca Pasaje 3 # 11 / Aguilera y Enramadas </t>
  </si>
  <si>
    <t>C/ 17 Norte / Sandino y Beneficencia Apto 5</t>
  </si>
  <si>
    <t>C/ 17 Norte / Sandino y Beneficencia Apto 6</t>
  </si>
  <si>
    <t>C/ 17 Norte / Sandino y Beneficencia Apto 7</t>
  </si>
  <si>
    <t>Carret Central # 615 Rpto Vega Grande</t>
  </si>
  <si>
    <t>Carlos Fidel Bravo Roger</t>
  </si>
  <si>
    <t>Nilberto Pascual Ruiz</t>
  </si>
  <si>
    <t>Nashly Ilienis Planche Castellanos</t>
  </si>
  <si>
    <t>Edificio 17 apt 1 Nuevo Van Van</t>
  </si>
  <si>
    <t>Britany Diana Sanchez Calderin</t>
  </si>
  <si>
    <t>Calle Vientnan # 17 Mella</t>
  </si>
  <si>
    <t>Ronaldo Vladimir Castillo Vazquez</t>
  </si>
  <si>
    <t>Calle 16 # 212 / 19 y 21 Rpto La Cuba Palma</t>
  </si>
  <si>
    <t>Kirenia Griñan Maine</t>
  </si>
  <si>
    <t>Ernesto Calderon Ochoa</t>
  </si>
  <si>
    <t>Yoennis Romero Martínez</t>
  </si>
  <si>
    <t xml:space="preserve">Rolando Serrano Díaz </t>
  </si>
  <si>
    <t>Yarlenis Roble Leblanch</t>
  </si>
  <si>
    <t>Ismael Mansebo Amiot</t>
  </si>
  <si>
    <t>Yasser A. Rodríguez Caballero</t>
  </si>
  <si>
    <t>Jorge Sánchez Sanit</t>
  </si>
  <si>
    <t>Jorge Luis Reyes Leyva</t>
  </si>
  <si>
    <t>Yarisleydis Leyva Martínez</t>
  </si>
  <si>
    <t>Selverio Roblejo López</t>
  </si>
  <si>
    <t>Yaime Sánchez Toledano</t>
  </si>
  <si>
    <t>Nelvi Oliva Ramos</t>
  </si>
  <si>
    <t xml:space="preserve">Dayamí Dominguez Martínez </t>
  </si>
  <si>
    <t>Victor Norberto Pérez Ferrer</t>
  </si>
  <si>
    <t>Julia Morato Simón</t>
  </si>
  <si>
    <t>Yuriel Osoria Amaro</t>
  </si>
  <si>
    <t>Isidra Vargas Lescaille</t>
  </si>
  <si>
    <t>Exey Veiru Rodríguez</t>
  </si>
  <si>
    <t>Yorleidy Matos Gutierrez</t>
  </si>
  <si>
    <t>Julia Bustamate Fernández</t>
  </si>
  <si>
    <t>Alexeidys Calderín Viamonte</t>
  </si>
  <si>
    <t>C/A #12 Rafel Reyes San Luís</t>
  </si>
  <si>
    <t>Playa Larga S/N Chivirico Guamá</t>
  </si>
  <si>
    <t>Bahía Larga S/N Chivirico Guamá</t>
  </si>
  <si>
    <t>C/7 # 168 / 14 y 16 Rpto. 8 de Marzo</t>
  </si>
  <si>
    <t>Edif.Josué País -60 Apto. 7 Piso 3 Altos del 30 de Noviembre</t>
  </si>
  <si>
    <t>C/D # 63 /  4 y 5 Rpto. Municipal</t>
  </si>
  <si>
    <t xml:space="preserve">C/2 de Santa Elena # 74 </t>
  </si>
  <si>
    <t>C/C # 314 Palmarito de Cauto</t>
  </si>
  <si>
    <t>C/1 de Versalles # 231 Rpto. Marimón</t>
  </si>
  <si>
    <t xml:space="preserve">La Concepción # 27 </t>
  </si>
  <si>
    <t>Quintín Bandera # 107 Dos Caminos San Luis</t>
  </si>
  <si>
    <t>Rpto. 26 de Julio # 353 Mella</t>
  </si>
  <si>
    <t>Vivero # 4 Mella</t>
  </si>
  <si>
    <t>C/9 # 229 C / H y K Rpto. Veguita de Galo</t>
  </si>
  <si>
    <t xml:space="preserve">C/9 Sur # 1268 / 7 y 8 Sur </t>
  </si>
  <si>
    <t>C/23 # 111 Barrio Batey El Salvador Guantánamo</t>
  </si>
  <si>
    <t>Oriente # 816 c /Prado y Aguilera Guantánamo</t>
  </si>
  <si>
    <t>1RA. Sur / 7 y 8 Oeste Guantánamo</t>
  </si>
  <si>
    <t xml:space="preserve">Jesús Flores Imias </t>
  </si>
  <si>
    <t>Santa Rosa # 364 / San Pedro y Santo Tomás</t>
  </si>
  <si>
    <t xml:space="preserve">C/1 # 26 La Grua Dos Ríos </t>
  </si>
  <si>
    <t>Carlos Guzmán Verdecia</t>
  </si>
  <si>
    <t>Yoania Suárez Rodríguez</t>
  </si>
  <si>
    <t>Nancy Lariot Louzada</t>
  </si>
  <si>
    <t>Yunaisi Vicet Naranjo</t>
  </si>
  <si>
    <t>Carretera Baconao Km 5 1/2 Baconao Stgp de Cuba</t>
  </si>
  <si>
    <t>El Pity S/N San Antonio del Sur Guantánamo</t>
  </si>
  <si>
    <t>4 Oeste % Prado y Aguilera Guantánamo</t>
  </si>
  <si>
    <t>José Antonio Saco #  1258 Altos % 7 y 8 Rpto. Santa Barbara</t>
  </si>
  <si>
    <t>Adriano Rodríguez Matos</t>
  </si>
  <si>
    <t>Fernando Adrian Díaz Pérez</t>
  </si>
  <si>
    <t xml:space="preserve">Adriana del Carmen Díaz Areas </t>
  </si>
  <si>
    <t>Adrian Díaz Areas</t>
  </si>
  <si>
    <t>Edif.T-41 Apto.9 Micro 8 Distrito José Martí</t>
  </si>
  <si>
    <t xml:space="preserve">C/2 # 267 / G y H La Cuba Palma </t>
  </si>
  <si>
    <t>Eximi Beirut Sevila</t>
  </si>
  <si>
    <t>Omara Borbaña Aguilera</t>
  </si>
  <si>
    <t>Ernesto Hechavarría Acosta</t>
  </si>
  <si>
    <t xml:space="preserve">X   </t>
  </si>
  <si>
    <t>Adrian Céspedes Velonis</t>
  </si>
  <si>
    <t>Harvey Roberto Carreño Arredondo</t>
  </si>
  <si>
    <t>Yamil Arafet Chiang</t>
  </si>
  <si>
    <t>Brian Despaigne Martínez</t>
  </si>
  <si>
    <t>Dannys Cobas Reyes</t>
  </si>
  <si>
    <t xml:space="preserve">Cristian Engel Imbert López </t>
  </si>
  <si>
    <t>Mariluz Semanat Rodríguez</t>
  </si>
  <si>
    <t>Yelaine Valle Desden</t>
  </si>
  <si>
    <t>Reynier Cusa Luque</t>
  </si>
  <si>
    <t>Katerine Valle Martínez</t>
  </si>
  <si>
    <t>Roger Lores Matos</t>
  </si>
  <si>
    <t>Eduardo Sosa Acosta</t>
  </si>
  <si>
    <t>Dagmara Sosa Gé</t>
  </si>
  <si>
    <t>Rodolfo Vigo Gamboa</t>
  </si>
  <si>
    <t>1 Sur # 258 / 7 y 8 Oeste Guantánamo</t>
  </si>
  <si>
    <t>San Luís</t>
  </si>
  <si>
    <t>Machin Marín # 111 % Chaves y Final z</t>
  </si>
  <si>
    <t>C/F # 152 % 4ta y Avenida Rpto. Sueño</t>
  </si>
  <si>
    <t>C/1ra # 1 % B y C Rpto. La Cuba</t>
  </si>
  <si>
    <t>Edif. Chivas # 302 Apto. C-2 Carret. Bacardí % San Germán y Trinidad</t>
  </si>
  <si>
    <t>C/3ra # 7 % 6 y 8 Rpto. Cuabitas Boniato</t>
  </si>
  <si>
    <t xml:space="preserve">Carret. De San Luís # 355 altos La Concepción </t>
  </si>
  <si>
    <t>Alfredo Zayas S/N Santa Barbara</t>
  </si>
  <si>
    <t>Edif. S Esc. 2 Apto.4 Distrito José Martí</t>
  </si>
  <si>
    <t>Calle 20 # 66 % C y Capitán Cuevas Rpto. Chicharrones</t>
  </si>
  <si>
    <t>Los Maceos # 361 A % 5 y 6 Norte Guantánamo</t>
  </si>
  <si>
    <t>l6 Norte 1 Sur  Guantánamo</t>
  </si>
  <si>
    <t>Martí % Paseo y Mateo López # 366 Guantánamo</t>
  </si>
  <si>
    <t>Caserio Estrada Saida # 80 Rpto. 30 Aniversario Baracoa</t>
  </si>
  <si>
    <t>Remanganagua S/N Contramaestre</t>
  </si>
  <si>
    <t>Los Maceos # 325 % 6 y 7 Norte Guantánamo</t>
  </si>
  <si>
    <t xml:space="preserve">Osiel Gamez Licea </t>
  </si>
  <si>
    <t>Yenifer Lisbet Milan Roman</t>
  </si>
  <si>
    <t>Jose David Perez Romero</t>
  </si>
  <si>
    <t>Ivan Garbey Navarro</t>
  </si>
  <si>
    <t>Yamile Torres Ramos</t>
  </si>
  <si>
    <t>Maida Galán Nuñez</t>
  </si>
  <si>
    <t>Joel Vázquez Riquenes</t>
  </si>
  <si>
    <t>Laguna # 310 1/2 / 7 y 9 Rpto. Asunción</t>
  </si>
  <si>
    <t>C/7 # 164 / Aguilera y Fernández Marcané Rpto. Santa Bárbara</t>
  </si>
  <si>
    <t>TRASLADO HOSP. CLINICO</t>
  </si>
  <si>
    <t>Nahomi de la Caridad Mestre Rivero</t>
  </si>
  <si>
    <t>Maceo Final s/n 2 Caminos de San Luis</t>
  </si>
  <si>
    <t>Anais Vazquez Viamonte</t>
  </si>
  <si>
    <t>Calle 1 # 26 / A y B La Grua Palma</t>
  </si>
  <si>
    <t xml:space="preserve">Juan Omar Quiroga Saname                    </t>
  </si>
  <si>
    <t>Heredia # 864 / Pedrera y Calle Blanca Rpto Portuondo.</t>
  </si>
  <si>
    <t>Ailen Izaguirre Peña</t>
  </si>
  <si>
    <t>Edif.8 Esc.1 Apto.7 Versalles</t>
  </si>
  <si>
    <t>Arturo Clemente Despeigne</t>
  </si>
  <si>
    <t>Hugo Berenguer Vargas</t>
  </si>
  <si>
    <t>Daimara Hechavarria Ramirez</t>
  </si>
  <si>
    <t>Eddy Rivero Cruz</t>
  </si>
  <si>
    <t>Solangel Fonseca Diaz</t>
  </si>
  <si>
    <t>Diego Despaigne Lahera</t>
  </si>
  <si>
    <t>Vilma Duran Dominguez</t>
  </si>
  <si>
    <t>Daniel Alejandro Reyes Guerra</t>
  </si>
  <si>
    <t>Luis Ivan Mojena Ruiz</t>
  </si>
  <si>
    <t>Daniel Alejandro Duran Sosa</t>
  </si>
  <si>
    <t>Zulema Falcon Moreno</t>
  </si>
  <si>
    <t>Xiomara Bono Gonzalez</t>
  </si>
  <si>
    <t>Ramon Diaz Castillo</t>
  </si>
  <si>
    <t>Francisca Maria Wilson Chivas</t>
  </si>
  <si>
    <t>Rosa Elia Heredia Planas</t>
  </si>
  <si>
    <t>Justin Fernandez Heredia</t>
  </si>
  <si>
    <t>Andro Borot Roman</t>
  </si>
  <si>
    <t>Yisset Trutie Rodriguez</t>
  </si>
  <si>
    <t>Yaser Gola Portuondo</t>
  </si>
  <si>
    <t>Ismel Cespedes Corrales</t>
  </si>
  <si>
    <t>Jose Antonio Ibarra Fuste</t>
  </si>
  <si>
    <t>C/ C # 58 e/ C/ 10 y Granma Rpto. 30 de Noviembre</t>
  </si>
  <si>
    <t>Carret. de Siboney Km 2 1/2 San Juan</t>
  </si>
  <si>
    <t>Perez Carbo # 199-A La Maya</t>
  </si>
  <si>
    <t>C/ Nueva s/n Palmarito de Cauto</t>
  </si>
  <si>
    <t>Peladero s/n Los Reynaldos</t>
  </si>
  <si>
    <t>Edif. D-48 Apto. 6 Distrito José Martí</t>
  </si>
  <si>
    <t>Edif. 25 Esc. C Apto. 2 Micri 1-B Abel Santamaria</t>
  </si>
  <si>
    <t>Ceiba Garcia  s/n Carret. Laguna Blanca</t>
  </si>
  <si>
    <t>Crombet s/n El Cobre</t>
  </si>
  <si>
    <t>Crombet # 258 e/ La Paz y Lacret El Cobre</t>
  </si>
  <si>
    <t>San Gregorio e/ 16 Norte y 17 Norte Edif. 147 Apto. 3322-A</t>
  </si>
  <si>
    <t>Calixto Garcia # 330 altos e/ 6 Norte y 7 Norte</t>
  </si>
  <si>
    <t>Jesus del Sol # 2621 e/ 12 Este y 13 Este</t>
  </si>
  <si>
    <t>Luz Caballero # 1006 e/ Carret. y Donato Mámol</t>
  </si>
  <si>
    <t>C/ B # 314 e/ 6 y 7 Palmarito de Cauto</t>
  </si>
  <si>
    <t>Ave: Hogar de Ancianos s/n Ciudamar</t>
  </si>
  <si>
    <t>C/ 11 # 180 altos e/ General Peraza y Julio Sanguily Rpto. Flores</t>
  </si>
  <si>
    <t>Pio Rosado # 409 e/ San Francisco y San Geronimo</t>
  </si>
  <si>
    <t>Kariolbis Mora Rodriguez</t>
  </si>
  <si>
    <t>Artemisa</t>
  </si>
  <si>
    <t xml:space="preserve">Aurora Rojas Vega </t>
  </si>
  <si>
    <t>Angel Aliaga # 4 / Celia Sanchez y Francisco Tamayo Granma</t>
  </si>
  <si>
    <t xml:space="preserve">Karolina Fajardo Meriño  </t>
  </si>
  <si>
    <t>Calle 1ra # 10                    Mella</t>
  </si>
  <si>
    <t>Neimar Vidal Casanova</t>
  </si>
  <si>
    <t>Calle 3 #  24 A / C y D  Rpt.                                      Mella</t>
  </si>
  <si>
    <t>Ana Lia La O Vequero</t>
  </si>
  <si>
    <t>Calle A # 48  Chivirico  Guama</t>
  </si>
  <si>
    <t>Yonathan Gonzalez Paisan</t>
  </si>
  <si>
    <t>Dayana Veranes Duperet</t>
  </si>
  <si>
    <t>Zaida Sanchez Arias</t>
  </si>
  <si>
    <t>Leticia Garcia Rodriguez</t>
  </si>
  <si>
    <t>C/ 9 # 270 Altos / Bravo Correoso y Alfredo Zayas Rpto Santa Barbara</t>
  </si>
  <si>
    <t>Independencia # 148 Altos / Republica y Corona Cuabitas</t>
  </si>
  <si>
    <t>Carretera del Cautillo Merendero Cruce de Cienfuegos Jiguani</t>
  </si>
  <si>
    <t>Pizarro # 228 / 4 y 5 Flores</t>
  </si>
  <si>
    <t>Andro Bonet Roman</t>
  </si>
  <si>
    <t>Enso Angel Heredia</t>
  </si>
  <si>
    <t>Maria del Carmen Colon Barroso</t>
  </si>
  <si>
    <t>Aydelis Garcia Verdecia</t>
  </si>
  <si>
    <t>Mauri Carmenate Garcia</t>
  </si>
  <si>
    <t>Eriberto Copello La O</t>
  </si>
  <si>
    <t>Reynaldo Tamayo Almarales</t>
  </si>
  <si>
    <t>Yudicel Pacheco Ross</t>
  </si>
  <si>
    <t>Rafael Bruno Rodriguez Garcia</t>
  </si>
  <si>
    <t>Francisco Alvarez Sanchez</t>
  </si>
  <si>
    <t>Hector Limonta Landa</t>
  </si>
  <si>
    <t>Marcos Rafael Proenza Oliva</t>
  </si>
  <si>
    <t>Xiomara Hernandez Ermida</t>
  </si>
  <si>
    <t>Ismaray Alonso Despaigne</t>
  </si>
  <si>
    <t>Kenny Willian Carcaces Díaz</t>
  </si>
  <si>
    <t>Leonardo Lopez Rasisto</t>
  </si>
  <si>
    <t>Arneyi Revilla Cueto</t>
  </si>
  <si>
    <t>Rolando Planas Camacho</t>
  </si>
  <si>
    <t>Yud Abot Ramirez</t>
  </si>
  <si>
    <t>Laura Castellanos Quiñones</t>
  </si>
  <si>
    <t>C/ 11 # 160 e/ General Peraza y Julio Sanguily Rpto. Flores</t>
  </si>
  <si>
    <t>C/ Pecuario # 15 Rpto. 13 de Marzo</t>
  </si>
  <si>
    <t>C/ 11 # 227 Nuevo Asunción</t>
  </si>
  <si>
    <t>San Antonio # 98 e/ Mariana Grajales y Martires de Virginius</t>
  </si>
  <si>
    <t>C/ C # 207 e/ 8 y Emilio Bacardi Rpto. Municipal</t>
  </si>
  <si>
    <t>C/ 5ta # 22 e/ 4ta y 6ta La Grua</t>
  </si>
  <si>
    <t>C/ D # 6 e/ Coronel Chavez y Final Rpto. Julio Maceo</t>
  </si>
  <si>
    <t>C/ 3 # 602 e/ K y L Rpto. Sueño</t>
  </si>
  <si>
    <t>C/ 1ra # 353 e/ D y E Rpto. 26 de Julio</t>
  </si>
  <si>
    <t>Edif. R-95 Apto. 1 Micro-7 Distrito José Martí</t>
  </si>
  <si>
    <t>Carrera Larga e/n Guantanamo</t>
  </si>
  <si>
    <t>C/ 2 Sur # 407 e/ Pedro Agustin Perez y José Martí</t>
  </si>
  <si>
    <t>Pedro Pérez # 425 Esq. 4 Norte</t>
  </si>
  <si>
    <t>C/ 4 y Jesús Lora. Imías</t>
  </si>
  <si>
    <t>Beneficiencia s/n Esq. 12 Sur</t>
  </si>
  <si>
    <t>4-F e/ 17 y 18 Edif. 76 # 340-B</t>
  </si>
  <si>
    <t>Rihanna Elizabeth Laffita Cera</t>
  </si>
  <si>
    <t>Patricio Lumumba # 25 altos / Antonio Maceo y Camilo Cienfuegos.Niquero Granma</t>
  </si>
  <si>
    <t>Grethel  Laffita Cera</t>
  </si>
  <si>
    <t>Arley Barrios Calderon</t>
  </si>
  <si>
    <t>Perez Andres # 194 / Birne y Capdevila Rpto Los Olmos</t>
  </si>
  <si>
    <t>Alexia Rodriguez Rivera</t>
  </si>
  <si>
    <t>Calle J # 315 A / Avenida Las Americas y Calle 6, Rpto Sueño.</t>
  </si>
  <si>
    <t>Yoendris Aguilera Fonseca</t>
  </si>
  <si>
    <t>Quintin Bandera # 111 2 Caminos .San Luis</t>
  </si>
  <si>
    <t>6 m</t>
  </si>
  <si>
    <t>Omar Ruiz Arias</t>
  </si>
  <si>
    <t>Yumaisi Fuentes Blanco</t>
  </si>
  <si>
    <t>Nidi Rosi Muguercia Crespo</t>
  </si>
  <si>
    <t>Yarina Lamoru Sanchez</t>
  </si>
  <si>
    <t>Yuslan Noel Hernandez Acosta</t>
  </si>
  <si>
    <t>Adriel Delis Ruiz</t>
  </si>
  <si>
    <t>Nailen Mariana Melian Clavel</t>
  </si>
  <si>
    <t>Laura Bartelemi Arias</t>
  </si>
  <si>
    <t>Silvano Kindelan Martinez</t>
  </si>
  <si>
    <t>Maikel Garcia Kindelan</t>
  </si>
  <si>
    <t>Serafin Sanchez Apto 562 A / 2 y 3 Norte Guantanamo</t>
  </si>
  <si>
    <t>Edif Emilio Giro # 2359 / 7 y 8 Este Guantanamo</t>
  </si>
  <si>
    <t>Francisco Hodelin # 1 La Maya</t>
  </si>
  <si>
    <t>C/ 10 # 24 / 3 y 5 Santa Maria Gtmo</t>
  </si>
  <si>
    <t>Prision de Aguadores</t>
  </si>
  <si>
    <t>RECLUSO</t>
  </si>
  <si>
    <t>Los Pinos del Caney # 53</t>
  </si>
  <si>
    <t>C/ 7 # 40 Finca Flor Delis Altos de Quintero</t>
  </si>
  <si>
    <t>Edif 8 Esc 2 Apto 4 Barca de Oro</t>
  </si>
  <si>
    <t>La Sabana s/n  La Maya</t>
  </si>
  <si>
    <t>Cuidador de Recluso</t>
  </si>
  <si>
    <t>TRASLADO AL MILITAR</t>
  </si>
  <si>
    <t>TRASLADO MILITAR</t>
  </si>
  <si>
    <t>Carlos Espinosa Sosa</t>
  </si>
  <si>
    <t>Victor Ponan Reyes</t>
  </si>
  <si>
    <t>Anibal Toranso Mesa</t>
  </si>
  <si>
    <t>Luis Lazaro Salazar Alberro</t>
  </si>
  <si>
    <t>Gerardo Dominguez Leste</t>
  </si>
  <si>
    <t>Nicolás Pérez Soler</t>
  </si>
  <si>
    <t>Mabdiel González González</t>
  </si>
  <si>
    <t>Enot Despaigne Dominguez</t>
  </si>
  <si>
    <t>Yanelis Betancourt Almarales</t>
  </si>
  <si>
    <t xml:space="preserve">Haila Margarita Ruht Palacio </t>
  </si>
  <si>
    <t>Doraima Palacio Hubert</t>
  </si>
  <si>
    <t>Catalina Milanés Valdés</t>
  </si>
  <si>
    <t xml:space="preserve">Oisbell Sarmiento Estrada </t>
  </si>
  <si>
    <t xml:space="preserve">Geidis Ruano Heredia </t>
  </si>
  <si>
    <t>Geider Palacio Ruano</t>
  </si>
  <si>
    <t>Leonardo Jesús Aguilera Vázquez</t>
  </si>
  <si>
    <t>Anne Aydee Guillart Castillo</t>
  </si>
  <si>
    <t xml:space="preserve">Melissa Laur Del Toro Batista </t>
  </si>
  <si>
    <t xml:space="preserve">Fernando Díaz Rodríguez </t>
  </si>
  <si>
    <t>Sivelis Rodríguez Ibar</t>
  </si>
  <si>
    <t>Ignacio Lamberto Martínez Castillo</t>
  </si>
  <si>
    <t>Ernesto López Hernández</t>
  </si>
  <si>
    <t>Esmundo Rubén Carvajal Almenares</t>
  </si>
  <si>
    <t xml:space="preserve">Abel Castillo Noriega </t>
  </si>
  <si>
    <t>Iliana Escalona Calunga</t>
  </si>
  <si>
    <t>Yusmari Cuello Paján</t>
  </si>
  <si>
    <t xml:space="preserve">Maylín Rodríguez Parra </t>
  </si>
  <si>
    <t xml:space="preserve">Alberto Tejeda Rivera </t>
  </si>
  <si>
    <t>Leonide Gainza Torres</t>
  </si>
  <si>
    <t>Leonardo Fernández Griñan</t>
  </si>
  <si>
    <t>Edy Matos López</t>
  </si>
  <si>
    <t>Maikel Cuello Reyes</t>
  </si>
  <si>
    <t>Arianne Pérez Raimon</t>
  </si>
  <si>
    <t xml:space="preserve">Leonor de la Cruz Paján </t>
  </si>
  <si>
    <t>María de la Caridad Díaz Moreno</t>
  </si>
  <si>
    <t xml:space="preserve">Roberto Ramos Rivera </t>
  </si>
  <si>
    <t>Albis Rosa Grillo Burgos</t>
  </si>
  <si>
    <t xml:space="preserve">Maria Elena Arias Rivera </t>
  </si>
  <si>
    <t xml:space="preserve">Carmen Rivera Llamos </t>
  </si>
  <si>
    <t>Ariel Betancourt Garay</t>
  </si>
  <si>
    <t xml:space="preserve">Octavio Torres Pupo </t>
  </si>
  <si>
    <t>María Hurtado Betancourt</t>
  </si>
  <si>
    <t>Jorge Luis Alvarez Castillo</t>
  </si>
  <si>
    <t xml:space="preserve">Clara Iris Ramos Martínez </t>
  </si>
  <si>
    <t>Antonio Hernández Benitez</t>
  </si>
  <si>
    <t>Leudanis Fresneda Ramos</t>
  </si>
  <si>
    <t>Lázaro Cerpelle Leyva</t>
  </si>
  <si>
    <t>Saskia Castillo Hernández</t>
  </si>
  <si>
    <t>Reinier Victorino Deroncele</t>
  </si>
  <si>
    <t>Niquero s/n Granma</t>
  </si>
  <si>
    <t>Edif.3 Apto.13 El Reparto Mella</t>
  </si>
  <si>
    <t>Matadero # 91 Mella</t>
  </si>
  <si>
    <t>C/C # 8 Rpto. Libertad Baraguá</t>
  </si>
  <si>
    <t>C/3 # 199 Palmarito de Cauto</t>
  </si>
  <si>
    <t>C/4 # 54 1/2 / Paraíso y Julio Sanguily Rpto. Flores</t>
  </si>
  <si>
    <t xml:space="preserve">Sariol # 5 Dos Ríos </t>
  </si>
  <si>
    <t xml:space="preserve">C/5 # 3  / Ave. Garzón y Escario Rpto. Santa Bárbara </t>
  </si>
  <si>
    <t>C/5 # 11 Ducuriaux Caney</t>
  </si>
  <si>
    <t>Altos del 30 de Noviembre # 9 Stgo.</t>
  </si>
  <si>
    <t xml:space="preserve">Carretera de San Luis # 750 / 1 y Rpto. La Caridad Palma </t>
  </si>
  <si>
    <t xml:space="preserve">Edif.A Apto.7 Rpto. La Cuba </t>
  </si>
  <si>
    <t>San Fermín # 14 / Santa Isabel y Martí</t>
  </si>
  <si>
    <t>Edif. Turquino Piso 15 Apto.E 18 Plantas Garzón</t>
  </si>
  <si>
    <t>C/C # 16 / 5ta. Y Granma Rpto. 30 de Noviembre</t>
  </si>
  <si>
    <t>C/A Esq. 1 Edif.3 Apto.2 Altos del 30 de Noviembre</t>
  </si>
  <si>
    <t xml:space="preserve">C/14 # 2 Medripó Jesús Menéndez </t>
  </si>
  <si>
    <t>Carlos Manuel # 1948 / 15 y 16 Sur</t>
  </si>
  <si>
    <t>El 2 de Mella # 26</t>
  </si>
  <si>
    <t xml:space="preserve">C/8 / 4 y C/A Edif.876 Rpto. Obrero </t>
  </si>
  <si>
    <t>Calixto García / Bernave y Barona Rpto. Donato Mármol</t>
  </si>
  <si>
    <t xml:space="preserve">C/12 Biplanta # 2a Las Lajas Rpto. Niceto Pérez </t>
  </si>
  <si>
    <t xml:space="preserve">San Gregorio # 802 Esq. Prado </t>
  </si>
  <si>
    <t>14 Sur # 1358a / 8 y 9 Oeste</t>
  </si>
  <si>
    <t xml:space="preserve">Pedro A. Pérez / 1 y 2 Norte </t>
  </si>
  <si>
    <t xml:space="preserve">Mar Verde km 14 1/2 San Agustín </t>
  </si>
  <si>
    <t>Guamá # 4 Rpto. Ciudamar</t>
  </si>
  <si>
    <t>C/3 # 6 / E y Mayarí</t>
  </si>
  <si>
    <t xml:space="preserve">4 Caminos s/n La Maya </t>
  </si>
  <si>
    <t>San Benito del Crucero # 9 Santa Rita</t>
  </si>
  <si>
    <t>Coronel Torriente # 4a Alto Songo</t>
  </si>
  <si>
    <t>Carretera de Punta Gorda # 453 Rpto. Venceremos</t>
  </si>
  <si>
    <t>C/Céspedes # 317 / Viluenda y Pío Rosadao San Luis</t>
  </si>
  <si>
    <t xml:space="preserve">Villuenda # 486 San Luis </t>
  </si>
  <si>
    <t>Elaine Riquero Aldana</t>
  </si>
  <si>
    <t>Calle 2 # 14 Rpto 26 de Julio Mella</t>
  </si>
  <si>
    <t>Alexa Palemo Molina</t>
  </si>
  <si>
    <t>1 de Versalles # 231 / Linea y 2 de Marimon</t>
  </si>
  <si>
    <t>Vanessa Gonzalez Molina</t>
  </si>
  <si>
    <t>2 de Versalles # 231 / Linea y 2 de Marimon</t>
  </si>
  <si>
    <t>Ernesto Alejandro Lopez Samon</t>
  </si>
  <si>
    <t xml:space="preserve">Edificio 18 plantas Turquino apt E piso 15 </t>
  </si>
  <si>
    <t>Hayla Maria Victorero Gutierrez</t>
  </si>
  <si>
    <t>Raul Perozo # 103 / 5 y 6 Rpto Agüero</t>
  </si>
  <si>
    <t>Yojaime Alain Hernandez Limonta</t>
  </si>
  <si>
    <t>Perez Carbo # 199 La Maya</t>
  </si>
  <si>
    <t>Alanis Nadieska Hernandez Limonta</t>
  </si>
  <si>
    <t>Brianna Ashly Alarcon Hernandez</t>
  </si>
  <si>
    <t>Grethel Alejandra Batista Bada</t>
  </si>
  <si>
    <t>Calle 3 # 9 1/2 Cuabitas</t>
  </si>
  <si>
    <t>Gretmary Valero Bada</t>
  </si>
  <si>
    <t>Maritza Ruiz Lendy</t>
  </si>
  <si>
    <t xml:space="preserve">Vercide Martínez Santana </t>
  </si>
  <si>
    <t>Elias Aristides Ostamendi</t>
  </si>
  <si>
    <t>Wilber Cardero Morales</t>
  </si>
  <si>
    <t>Fredy Wanne Milan Hernández</t>
  </si>
  <si>
    <t xml:space="preserve">Yuni Carrión Ferrera </t>
  </si>
  <si>
    <t>Reinier Lopez Wanton</t>
  </si>
  <si>
    <t>Cienfuegos</t>
  </si>
  <si>
    <t>Orquita # 59 Cienfuegos</t>
  </si>
  <si>
    <t>C/6 # 646 Las Calabazas Guamá</t>
  </si>
  <si>
    <t>C/C s/n Las Calabazas</t>
  </si>
  <si>
    <t>C/E s/n Las Calabazas</t>
  </si>
  <si>
    <t>Eduardo Chivas # 5 / José Martí y Felix Varela Rpto.Oscar Lucero Palma</t>
  </si>
  <si>
    <t xml:space="preserve">Finca La Productora 4 Caminos Songo La Maya </t>
  </si>
  <si>
    <t>Leobriannis Despaigne Hodelin</t>
  </si>
  <si>
    <t>Pozo Dulce no. 40 /Tonis Aloma y Jose Pascual Palma</t>
  </si>
  <si>
    <t>Jaide Javier Limonta Martinez</t>
  </si>
  <si>
    <t>8m</t>
  </si>
  <si>
    <t>Calle 2da no. 13 / b y c Dos Palma Palma</t>
  </si>
  <si>
    <t>Rey Veranes Parada</t>
  </si>
  <si>
    <t>Amaury Veranes Fuentes</t>
  </si>
  <si>
    <t>José Gabriel Osorio Prin</t>
  </si>
  <si>
    <t>Javier Juan Nieve</t>
  </si>
  <si>
    <t>Edif.3 Esc.B Piso 4 El Modelo Caney</t>
  </si>
  <si>
    <t>Edif.1 Apto.7 Esc.A El Modelo Caney</t>
  </si>
  <si>
    <t>San Bacilio APTO.16 # 204 /Corona y Santo Tomás</t>
  </si>
  <si>
    <t>Aniuska Matos Lobaina</t>
  </si>
  <si>
    <t>Brasil</t>
  </si>
  <si>
    <t>Yannier Aquilerte Prieto</t>
  </si>
  <si>
    <t>Bertha Guibert Casteñeda</t>
  </si>
  <si>
    <t>Nayade Sabon Fonseca</t>
  </si>
  <si>
    <t>Arelis Gulet Vinent</t>
  </si>
  <si>
    <t>Darina Ortiz Miranda</t>
  </si>
  <si>
    <t>Orvelis Santana Lopez</t>
  </si>
  <si>
    <t>Violeta Sanchez Viltre</t>
  </si>
  <si>
    <t>Alejandro Rodriguez Escalona</t>
  </si>
  <si>
    <t>Julia Lugo Perez</t>
  </si>
  <si>
    <t>Iris Doural Romano</t>
  </si>
  <si>
    <t>Yaniel Aguilarte Prieto</t>
  </si>
  <si>
    <t>Roberto Willard Jenison Heredia</t>
  </si>
  <si>
    <t>Jainier Creash Heredia</t>
  </si>
  <si>
    <t>Lauriano Rodriguez Gutierrez</t>
  </si>
  <si>
    <t>Maria del Carmen Ramos Calzado</t>
  </si>
  <si>
    <t>Leyanis Batista Radame</t>
  </si>
  <si>
    <t>Yumisleidis Centero Matos</t>
  </si>
  <si>
    <t>Carlos Catillo Soa</t>
  </si>
  <si>
    <t>Dunia Goubert Duarthe</t>
  </si>
  <si>
    <t>Yaneisi Rojas Lusardo</t>
  </si>
  <si>
    <t>Yaima Perez Carredo</t>
  </si>
  <si>
    <t>Idalmis Marcille Dutil</t>
  </si>
  <si>
    <t>Niurvis Hernandez Vargas</t>
  </si>
  <si>
    <t>Roilan Lesue Mengana</t>
  </si>
  <si>
    <t>Yaime Bicet Gomez</t>
  </si>
  <si>
    <t>Aida Reyez Leyva</t>
  </si>
  <si>
    <t>Alexis Alejandro Alba Machado</t>
  </si>
  <si>
    <t>Aniurka Matos Lobaina</t>
  </si>
  <si>
    <t>Lisbet Lisandra Leyva  Ramirez</t>
  </si>
  <si>
    <t xml:space="preserve">Gernais Carrasco Lopez </t>
  </si>
  <si>
    <t>Anibal Ernesto Quintana Cervante</t>
  </si>
  <si>
    <t>Hugo De Gabriel Castillo</t>
  </si>
  <si>
    <t>Guillermo Taura Ibarra</t>
  </si>
  <si>
    <t>Yainet Agramonte Robert</t>
  </si>
  <si>
    <t>El Mijial # 54 La Maya</t>
  </si>
  <si>
    <t>C/ Manuel # 1826 % 12 y 13 Sur Gtmo</t>
  </si>
  <si>
    <t>C/1 Norte # 2518 % 10 Este y 11 Este Gtmo</t>
  </si>
  <si>
    <t>C/ Pio Rosado # 465-E % Jose a. Saco y San Jeronimo</t>
  </si>
  <si>
    <t>C/ San Basilio # 133 1/2 Altos % Padre Pico y Hermonos D</t>
  </si>
  <si>
    <t>San Pedrito # 15</t>
  </si>
  <si>
    <t>C/ 5ta # 25-A % 4ta y 5ta Cuavita</t>
  </si>
  <si>
    <t>V # 11 % Cuba y Peralejo Campechuela</t>
  </si>
  <si>
    <t>C/ J # 7 San Luis</t>
  </si>
  <si>
    <t>Sol % Prado y Aguilera Gtmo</t>
  </si>
  <si>
    <t>Cuartel # 1177 / Ramon Pinto y Camilo Cienfuegos Gtmo</t>
  </si>
  <si>
    <t>C/ 8 # 101 Barrio Central Bandera GTMO</t>
  </si>
  <si>
    <t>Jesus del Sur #  702 / San Tino y Santa Rita Gtmo</t>
  </si>
  <si>
    <t>Mariel # 9110 este Gtmo</t>
  </si>
  <si>
    <t>Luz CABALLERO # 520 / 2 Y 3 NORTE GTMO</t>
  </si>
  <si>
    <t>G Este # 77 Esq Callejuela San Justo Gtmo</t>
  </si>
  <si>
    <t>Marti # 217 Jamaica Gtmo</t>
  </si>
  <si>
    <t>1  Oeste / Aguilera y Crombet Gtmo</t>
  </si>
  <si>
    <t>Emilio Giro # 551 / Carlos M. de Cespedes y Caballero</t>
  </si>
  <si>
    <t>Danato Marmol # 77 San Justo gtmo</t>
  </si>
  <si>
    <t>12 Norte / Salina Beneficiencia gtmo</t>
  </si>
  <si>
    <t>Sergio Gonzalez # 14 Manuel Tame Gtmo</t>
  </si>
  <si>
    <t>Emilio Giro / 13 y 14 San Justo gtmo</t>
  </si>
  <si>
    <t>J Este / Marmol y Varona # 1068 gtmo</t>
  </si>
  <si>
    <t>Beneficiencia / 17 y 18 Norte Edif-105 Apto- E-5 GTMO</t>
  </si>
  <si>
    <t>Cubacu # 322 Baracoa Gtmo</t>
  </si>
  <si>
    <t>Beneficiencia / 17 y 18 Norte GTMO</t>
  </si>
  <si>
    <t>Cañada # 20 / Calle E y Camilio Cienfuegos Rpto Altamira</t>
  </si>
  <si>
    <t>C/Punta gorda # 63-a Rpto Altamira</t>
  </si>
  <si>
    <t>C/2da # 57 1/2 / Escario y Enrramadas Rpto Sta Barbara</t>
  </si>
  <si>
    <t>Edif-Q -125 Apto-7 Micro-7 D.J.M</t>
  </si>
  <si>
    <t>Zamorana # 186 e/ 7y 8 30 de nov</t>
  </si>
  <si>
    <t>Edif-A-8  Apto-2 Esc-1 Nito Ortega</t>
  </si>
  <si>
    <t>Reyna Anais Rodriquez Venen</t>
  </si>
  <si>
    <t>Calle 1er Pasaje # 1 Edf. 6 # 41 Rpt. 30 de Noviembre</t>
  </si>
  <si>
    <t>Leodannis Darian Leon Vega</t>
  </si>
  <si>
    <t>Carretera del Tunel  Songo la Maya</t>
  </si>
  <si>
    <t>Martha Muñoz Acuña</t>
  </si>
  <si>
    <t>Yaima Monteagut Sanz</t>
  </si>
  <si>
    <t>Guillermo Santovenia Caldero</t>
  </si>
  <si>
    <t>Liz Karla Manzana Palcios</t>
  </si>
  <si>
    <t>Yoel Cutiño Figa</t>
  </si>
  <si>
    <t>Oscar Thoson Wigni</t>
  </si>
  <si>
    <t>Tania Milane Gonzalez</t>
  </si>
  <si>
    <t>Lhays Nuñez Estrada</t>
  </si>
  <si>
    <t>Oscar Thonson Acosta</t>
  </si>
  <si>
    <t>Diana Rosa Correa Leyva</t>
  </si>
  <si>
    <t>Dairon Velos Mejias</t>
  </si>
  <si>
    <t>Javier Pellicer Perez</t>
  </si>
  <si>
    <t>Olivia Pellicer Perez</t>
  </si>
  <si>
    <t>Sahily Rodriguez Escalona</t>
  </si>
  <si>
    <t>Concepcion Escalona Lopez</t>
  </si>
  <si>
    <t>Raul Alejandro Velazquez Suarez</t>
  </si>
  <si>
    <t>Rafael Herrera Santos</t>
  </si>
  <si>
    <t>C/13 # 52 Rpto Napoles Contramaestre</t>
  </si>
  <si>
    <t>C/A # 6 altos / 1ra y 2da Alta Vista Ciudamar</t>
  </si>
  <si>
    <t xml:space="preserve">Rpto Versalles s/n </t>
  </si>
  <si>
    <t>C/4 # 54 / Marti y Paraiso Rpto Flores</t>
  </si>
  <si>
    <t>C/3ra # 24 / B y C 19 de Julio Palma</t>
  </si>
  <si>
    <t>Narciso Lopez # 858 altos / Cuartel y Ahogados Gtmo</t>
  </si>
  <si>
    <t>C/10 Este # 859 / Emilio Yero y Bartolome Maso Gtmo</t>
  </si>
  <si>
    <t>15 Norte / 6 Oeste y 5 Este Edif-63 Apto-93 Rpto Caribe Gtmo</t>
  </si>
  <si>
    <t>Sur # 809 altos / San Geronimo y Cuartel Gtmo</t>
  </si>
  <si>
    <t>C/ D # 273 / 6 Y 7 Portuondo</t>
  </si>
  <si>
    <t xml:space="preserve">C/5ta # 25-A / 4 y 6  Cuabita </t>
  </si>
  <si>
    <t xml:space="preserve">C/5ta # 44 / 8 y 6  Cuabita </t>
  </si>
  <si>
    <t>C/2da # 51 altos  / Escario y Enrramadas Rpto Sta Barbara</t>
  </si>
  <si>
    <t>Manuel A Hubal Bolivar</t>
  </si>
  <si>
    <t>Gustavo Ferreiro Ruiz</t>
  </si>
  <si>
    <t>Geiler David Smith Fong</t>
  </si>
  <si>
    <t>Agustina de la Caridad Despaigne Fuentes</t>
  </si>
  <si>
    <t>Luis Alberto Villalon Rades</t>
  </si>
  <si>
    <t>Luis Enrique Ibañez Canedo</t>
  </si>
  <si>
    <t>Maria Josefa San Felix Yabo</t>
  </si>
  <si>
    <t>Desiren Danger Peralta</t>
  </si>
  <si>
    <t>Nelsa Mariño Correa</t>
  </si>
  <si>
    <t>Luis Boch Hernandez</t>
  </si>
  <si>
    <t>Armando Fuentes Ferrer</t>
  </si>
  <si>
    <t>Dayaris Grajales Pacheco</t>
  </si>
  <si>
    <t>Nelsis Pierro Nuñez</t>
  </si>
  <si>
    <t>Yenia Sueca Rondon</t>
  </si>
  <si>
    <t>Sabiel s/n Contramaestre</t>
  </si>
  <si>
    <t>C/ C # 58 e/ 10 y Granma Rpto. 30 de Noviembre</t>
  </si>
  <si>
    <t>La Grua # 1 Mella</t>
  </si>
  <si>
    <t>Ave: Garzón Edif. 18 Plantas Turquino Piso-7 Apto-D</t>
  </si>
  <si>
    <t>Agramonte # 278 e/ 7 y 8</t>
  </si>
  <si>
    <t>Pedro Agustin # 1052 Esq. Donato Marmol</t>
  </si>
  <si>
    <t>C/ 11 Sur # 903 altos e/ Ahogado y Oeste</t>
  </si>
  <si>
    <t>Barrio El Congri # 201 El Salvador</t>
  </si>
  <si>
    <t>San German # 42 e/ Gallo y Jobito</t>
  </si>
  <si>
    <t>Edif. 38 Esc-A Apto-8 Abel Santamaria</t>
  </si>
  <si>
    <t>Aduana # 22 e/ Teniente Rey y Carlos Dubois</t>
  </si>
  <si>
    <t>Los Pinos s/n Uvero</t>
  </si>
  <si>
    <t>General Lahera # 61 1/2 e/ Los Tejada y El Mar</t>
  </si>
  <si>
    <t>Deaimad Gabriel Reve Arrate</t>
  </si>
  <si>
    <t>Julio Sanquili # 201 / 3ra y 4ta Rpt. Flores</t>
  </si>
  <si>
    <t>Deneusi Vazquez Fuente</t>
  </si>
  <si>
    <t>Oscar Rodriguez Zamora</t>
  </si>
  <si>
    <t>Normando Alarcon Fuente</t>
  </si>
  <si>
    <t>Jorge Emilio Alvarez Carrion</t>
  </si>
  <si>
    <t>Liana Caridad Alvarez Carrion</t>
  </si>
  <si>
    <t xml:space="preserve">Dianelis Sanchez Triana </t>
  </si>
  <si>
    <t>Abrahan Gonzalez Rivero</t>
  </si>
  <si>
    <t>Calle 27 de Diciembre # 144 / Cayamo y Cisnero Palma Soriano</t>
  </si>
  <si>
    <t>Calle Taller # 6 1/2  Mella</t>
  </si>
  <si>
    <t>Edf. C 3 Apt. 4 Comunidad Militar     Mella</t>
  </si>
  <si>
    <t>Rosa Maria Danauy Enamorado</t>
  </si>
  <si>
    <t>Miriam Nuñez Almenares</t>
  </si>
  <si>
    <t>Eliceo Martinez Arencibia</t>
  </si>
  <si>
    <t>Miguel Danger Despaigne</t>
  </si>
  <si>
    <t>Nelis Ester Duran Pascual</t>
  </si>
  <si>
    <t>Amauri Rodriguez Gutierrez</t>
  </si>
  <si>
    <t>Alina Aguilera Perez</t>
  </si>
  <si>
    <t>Leamne Camila Estrada Perez</t>
  </si>
  <si>
    <t>Lisbet Perez Aguilera</t>
  </si>
  <si>
    <t>Omar Diaz Matos</t>
  </si>
  <si>
    <t>Rosario Legrat Reyes</t>
  </si>
  <si>
    <t>Eleyis Matos Diaz</t>
  </si>
  <si>
    <t>Roberto Guilarte Arenado</t>
  </si>
  <si>
    <t>Daniel Ramirez Chaveco</t>
  </si>
  <si>
    <t>Raul Fuentes Tamame</t>
  </si>
  <si>
    <t>Liset Fuentes Tamame</t>
  </si>
  <si>
    <t>Rene Miguel Cobas Terrero</t>
  </si>
  <si>
    <t>Gilberto Quiala Rueda</t>
  </si>
  <si>
    <t>Yoandris Reyes Sanchez</t>
  </si>
  <si>
    <t>Marina Muñoz Reyes</t>
  </si>
  <si>
    <t>Mileidis Serrano Gonzalez</t>
  </si>
  <si>
    <t>Onel Guillot Rodriguez</t>
  </si>
  <si>
    <t>Elizabet Romero Giron</t>
  </si>
  <si>
    <t>Luis Kindelan Hechavarria</t>
  </si>
  <si>
    <t>Odalis Mare Corona</t>
  </si>
  <si>
    <t>Maikel Perales Sosa</t>
  </si>
  <si>
    <t xml:space="preserve">Marianne Garcia Salazar </t>
  </si>
  <si>
    <t>Leydis Ferrer Nuñez</t>
  </si>
  <si>
    <t>Angela Gutierrez Medina</t>
  </si>
  <si>
    <t>Anabel Suarez Mendoza</t>
  </si>
  <si>
    <t>Edif # 8 pto 6 La Cuba</t>
  </si>
  <si>
    <t>Carret de Ciudamar Barrio aguadores</t>
  </si>
  <si>
    <t>Feliz Pena # 905 / Princesa y Santa Rosa</t>
  </si>
  <si>
    <t>Andres Puentes # 111 / Colon y Rabi</t>
  </si>
  <si>
    <t>C/ 4 # 2 / 1 y 2 Granma</t>
  </si>
  <si>
    <t>C/4 # 2 / 1 y 2 Granma</t>
  </si>
  <si>
    <t>C/ 7 # 121 Rpto Minint San Antonio del Sur</t>
  </si>
  <si>
    <t>C/ Prado # 515 / Gomez y Luz Caballero</t>
  </si>
  <si>
    <t>C/ 22 s/n Poblado Buena Vista Rpto San Antonio del Sur</t>
  </si>
  <si>
    <t>C/ 7 Oeste / 12 y 13 Sur Edif 2 Apto 1807 Gtmo</t>
  </si>
  <si>
    <t>Barrio Bayate Abajo</t>
  </si>
  <si>
    <t>C/14 Sur / Luz caballero y Carlos Manuel de Cespedes</t>
  </si>
  <si>
    <t>Maximo Gomez # 1866 / 13 y 14 Gtmo</t>
  </si>
  <si>
    <t>Jose Marti # 3066 / 13 y 14 Norte Gtmo</t>
  </si>
  <si>
    <t>C/ 17 Norte Edif 105 Apto A / San Lenis y Beneficencia</t>
  </si>
  <si>
    <t>C/ Jesus del Sol # 5111 / Maximo Gomez y Luz Caballero</t>
  </si>
  <si>
    <t>Edif 14 Esc C Apto 10 Versalles</t>
  </si>
  <si>
    <t>Ave Los Pinos # 103 Rpto Jimenez</t>
  </si>
  <si>
    <t>C/8 # 41 / Estrella y Santa Barbara</t>
  </si>
  <si>
    <t>C/ Pozo Dulce # 14 / Oscar Lucero y Eduardo Chivas</t>
  </si>
  <si>
    <t>C/ 2 # 42 A  Marimon</t>
  </si>
  <si>
    <t>Rdif B11 Apto 9 Esc 2 Rpto Nito Ortega</t>
  </si>
  <si>
    <t>C/ 14 Sur # 514 / 5 y 6 Oeste Callejuela</t>
  </si>
  <si>
    <t>Carret de Punta Gorda # 702 Altamira</t>
  </si>
  <si>
    <t>Carret de Ciudamar # 31 A Versalles</t>
  </si>
  <si>
    <t>C/ 1 # 351 Rpto 26 de Julio mella</t>
  </si>
  <si>
    <t>Heovanys Herrera Corvea</t>
  </si>
  <si>
    <t>Ismael Gonzalez Torres</t>
  </si>
  <si>
    <t>Ave: Martí Final # 1 Alto Songo</t>
  </si>
  <si>
    <t>Yaqueline Correa Suarez</t>
  </si>
  <si>
    <t>C/ 1ra # 351 Mella</t>
  </si>
  <si>
    <t>Alicia Hernandez Viera</t>
  </si>
  <si>
    <t>El 2 de Mella # 13</t>
  </si>
  <si>
    <t>Martha Viviana Reyes Hernandez</t>
  </si>
  <si>
    <t>Leonardo Castillo Matamoro</t>
  </si>
  <si>
    <t xml:space="preserve">El 10 de Mella # 20 </t>
  </si>
  <si>
    <t>Sayonara Moret Coss</t>
  </si>
  <si>
    <t>C/ 4ta # 16 e/ Santa Ursula y Paraiso</t>
  </si>
  <si>
    <t>Keila Cabrera Vaillant</t>
  </si>
  <si>
    <t>Jose Manuel Costa Cristobal</t>
  </si>
  <si>
    <t>Aguilera # 1456 e/ Ave: Raul Pujol y Bistral</t>
  </si>
  <si>
    <t>Inocencia Alvarez Zamora</t>
  </si>
  <si>
    <t>C/ C # 16 e/ 5ta y Granma Rpto. 30 de Noviembre</t>
  </si>
  <si>
    <t>Angel Manuel Aldana Rodriguez</t>
  </si>
  <si>
    <t>C/ A # 15 e/ 17 y 19 Rpto. Luis Dagnes</t>
  </si>
  <si>
    <t>Marcos De la Paz Joa</t>
  </si>
  <si>
    <t>Edif. 12 Plantas Piso-9 Apto. 6 Antonio Maceo</t>
  </si>
  <si>
    <t>Maria de la Caridad Ruiz Porto</t>
  </si>
  <si>
    <t>10 Oeste # 482 e/ 3 y 4 Norte</t>
  </si>
  <si>
    <t>Rosalina Herrera Duran</t>
  </si>
  <si>
    <t>C/ 3 Norte # 1161 e/ 5 y 6 Oeste</t>
  </si>
  <si>
    <t>Herly Ortiz Palomo</t>
  </si>
  <si>
    <t>C/ 3 Norte # 461 e/ 5 y 6 Oeste</t>
  </si>
  <si>
    <t>Gerardo Fuentes Cutiño</t>
  </si>
  <si>
    <t>Edif. 2 Apto. 23-B Niceto Perez</t>
  </si>
  <si>
    <t>Javier Velazquez De la Cruz</t>
  </si>
  <si>
    <t>Máximo Gómez # 763 e/ Prado y Jesús del Sol</t>
  </si>
  <si>
    <t>Nelson Cutiño Casero</t>
  </si>
  <si>
    <t>Willian Negret Robert</t>
  </si>
  <si>
    <t>18 Norte y 5 Oeste</t>
  </si>
  <si>
    <t>Dianelis Frometa Farego</t>
  </si>
  <si>
    <t>Santa Rita # 1204 e/ Avenida y 1 Sur</t>
  </si>
  <si>
    <t>Litieska Rodriguez Ramirez</t>
  </si>
  <si>
    <t>9 Sur # 1268 e/ 7 y 8 Oeste</t>
  </si>
  <si>
    <t>Omar Perez Mendoza</t>
  </si>
  <si>
    <t>C/ De los Güiros # 58 Santa Tereza</t>
  </si>
  <si>
    <t>Yacira Castellanos Serrano</t>
  </si>
  <si>
    <t>Beneficiencia s/n e/ 14 y 15 Norte</t>
  </si>
  <si>
    <t>Yan Carlos Borrero Ginarte</t>
  </si>
  <si>
    <t>Maivio Dos Ríos</t>
  </si>
  <si>
    <t>Elvira Garcia Colon</t>
  </si>
  <si>
    <t>Liuver Mojena Garcia</t>
  </si>
  <si>
    <t>Yunaika Mojena Garcia</t>
  </si>
  <si>
    <t>Roberto Ortiz Hidalgo</t>
  </si>
  <si>
    <t xml:space="preserve">Braulio Peña # 31 </t>
  </si>
  <si>
    <t>Dalsis Celpa Corona</t>
  </si>
  <si>
    <t>Norvelis Grimon Alvarez</t>
  </si>
  <si>
    <t>C/ A # 12 Barrio Rafael Reyes</t>
  </si>
  <si>
    <t>Miladis Ge Ge</t>
  </si>
  <si>
    <t>Osmel Bono Salas</t>
  </si>
  <si>
    <t>CMF # 41 Bloque-E Distrito José Martí</t>
  </si>
  <si>
    <t>Ligne Constanten Zamora</t>
  </si>
  <si>
    <t>Cuartel # 1008 Esq. Donato Mármol</t>
  </si>
  <si>
    <t>Naoly Digournay Constanten</t>
  </si>
  <si>
    <t>Candience</t>
  </si>
  <si>
    <t>Yamelis Espino Gomez</t>
  </si>
  <si>
    <t>Villuenda Final # 486</t>
  </si>
  <si>
    <t>Agustin Batista Rizo</t>
  </si>
  <si>
    <t xml:space="preserve">La Caridad s/n </t>
  </si>
  <si>
    <t>Maidelis Rodriguez Masso</t>
  </si>
  <si>
    <t>CMF # 17 Micro-3 Abel Santamaria</t>
  </si>
  <si>
    <t>Angelica Saca Savigne</t>
  </si>
  <si>
    <t>Edif. 83 Esc-A Apto. 6 Micro-3 Abel Santamaria</t>
  </si>
  <si>
    <t>Taino # 6 e/ Ave: Pujols y Biltres Terraza</t>
  </si>
  <si>
    <t>Emilio Perez Martinez</t>
  </si>
  <si>
    <t>Edif. J-22 Apto. 9 Distrito José Martí</t>
  </si>
  <si>
    <t>Bertha Diaz Despaigne</t>
  </si>
  <si>
    <t>Edif. C-34 Apto. 6 Distrito José Martí</t>
  </si>
  <si>
    <t>Alexandra Puerto Rivero</t>
  </si>
  <si>
    <t>Ptolongación de 15 # 3 e/ A y B Rajayoga</t>
  </si>
  <si>
    <t>Danilo Suarez Sierra</t>
  </si>
  <si>
    <t>Carret. Siboney Km 1/2 # 406 Rajayoga</t>
  </si>
  <si>
    <t>Milagros de la Caridad Fuentes Leyva</t>
  </si>
  <si>
    <t>Bayamo # 16 altos e/ Reloj y San Agustin</t>
  </si>
  <si>
    <t>Diego Luis Cedeño Fuentes</t>
  </si>
  <si>
    <t>Jorge Luis Cedeño Fuentes</t>
  </si>
  <si>
    <t>Yeris Martinez Bell</t>
  </si>
  <si>
    <t>Argemiro Herrera # 107 La Maya</t>
  </si>
  <si>
    <t xml:space="preserve">Adailenis Valero Martinez </t>
  </si>
  <si>
    <t>Manuel Falcon Hernandez</t>
  </si>
  <si>
    <t>Iliana Romero Torres</t>
  </si>
  <si>
    <t>Alexandra Cueto Rivero</t>
  </si>
  <si>
    <t>Calle Prolongaciòn 15 # 3 e/ A y B Rpto.Rajayoga  TRASLADO PARA EL HOSPITAL DE GRILLO</t>
  </si>
  <si>
    <t>Lia Yulianna Arrate Chacòn</t>
  </si>
  <si>
    <t>Julio Sanguily # 210 e/ 4 y 5 Rpto. Flores</t>
  </si>
  <si>
    <t>Reina de la Caridad Guillot Revilla</t>
  </si>
  <si>
    <t>Callejòn de Mariana Grajales # 28 altos Los Olmos</t>
  </si>
  <si>
    <t>Mailis Martinez Matamoros</t>
  </si>
  <si>
    <t>Pueblo Nuevo Baire Contramaestre</t>
  </si>
  <si>
    <t>Reinier Garcia Sanchez</t>
  </si>
  <si>
    <t>Barrio Anacahuita Contramaestre</t>
  </si>
  <si>
    <t>Yorlenis Correa Pupo</t>
  </si>
  <si>
    <t>C/11 Sur # 903A / Ahogado y 1 Oeste Gtmo</t>
  </si>
  <si>
    <t>Eudis Matos Leyva</t>
  </si>
  <si>
    <t>4 Oeste # 815 / Prado y Aquiles Gtmo</t>
  </si>
  <si>
    <t>Michel Bueno Noa</t>
  </si>
  <si>
    <t>Luz Caballero s/n / Emilio Giron y Crombet Gtmo</t>
  </si>
  <si>
    <t>Adis Yanet Gonzalez Cece</t>
  </si>
  <si>
    <t>Maximo Gomez # 915 / Crombet y Emilio Giro Gtmo</t>
  </si>
  <si>
    <t>Jorge Luis Reyes Riquenes</t>
  </si>
  <si>
    <t>Luz Caballero # 962 / Emilio Giro y Maso Gtmo</t>
  </si>
  <si>
    <t>Rolando  Frometa Tamayo</t>
  </si>
  <si>
    <t>1Oeste # 160 /  Prado y Sol Gtmo</t>
  </si>
  <si>
    <t>Blas Denis Leonard Pinel</t>
  </si>
  <si>
    <t>C/4 # 10 / E y F Rpto Lopez Peña San Luis</t>
  </si>
  <si>
    <t>Fernando Perez Martinez</t>
  </si>
  <si>
    <t>Edif J 22 Apto 9 Distrito Jose Marti</t>
  </si>
  <si>
    <t>Traslado al General Stgo</t>
  </si>
  <si>
    <t>Gustavo Fernandez Barboza</t>
  </si>
  <si>
    <t>C/ 6 # 12 e/ C/ 3 y Gasometro Rpto. Mariana de la Torre</t>
  </si>
  <si>
    <t>Yeney Pérez Arce</t>
  </si>
  <si>
    <t>Dany Daniel Chavez Verdecia</t>
  </si>
  <si>
    <t>Alberto Bicet Labrada</t>
  </si>
  <si>
    <t>Guillermo Varela Despaigne</t>
  </si>
  <si>
    <t>Freia Bu Garcia</t>
  </si>
  <si>
    <t>Ariagna Montoya León</t>
  </si>
  <si>
    <t>Gloria Maria Cintra Paz</t>
  </si>
  <si>
    <t>Jorge Mendez Perez</t>
  </si>
  <si>
    <t>Alejandro Serrano Rosabal</t>
  </si>
  <si>
    <t>Niurka Catalina Brian Villavicencio</t>
  </si>
  <si>
    <t>Arnaldo Santos Cisneros</t>
  </si>
  <si>
    <t>Paula Nuñez Moreno</t>
  </si>
  <si>
    <t>Jiorge Cala Jimenez</t>
  </si>
  <si>
    <t>Idalmis Romero Duran</t>
  </si>
  <si>
    <t>Juan Carlos Matos Lopez</t>
  </si>
  <si>
    <t>Cesar Matos Tamayo</t>
  </si>
  <si>
    <t>Marelis Rivera Mendoza</t>
  </si>
  <si>
    <t>Carmen Rodriguez Rodriguez</t>
  </si>
  <si>
    <t>Yordis Guacha Rodriguez</t>
  </si>
  <si>
    <t>Carlos Menoyo De Ville</t>
  </si>
  <si>
    <t>Luis Manuel Esteve Ochoa</t>
  </si>
  <si>
    <t>Karla Perez Alarcon</t>
  </si>
  <si>
    <t>Yenifer Garcia Rodriguez</t>
  </si>
  <si>
    <t>Yamila Rodriguez Infante</t>
  </si>
  <si>
    <t>Anays Oñate Heredia</t>
  </si>
  <si>
    <t>Nogalis Paleta Sanchez</t>
  </si>
  <si>
    <t>Amparo Rivera Rivera</t>
  </si>
  <si>
    <t>Nelys Machado Elias</t>
  </si>
  <si>
    <t>Wuilber Matos Telles</t>
  </si>
  <si>
    <t>Yaquelin Gacia Rodriguez</t>
  </si>
  <si>
    <t>Isabel del Rio Mena</t>
  </si>
  <si>
    <t>Lisandra Duthiet Calas</t>
  </si>
  <si>
    <t>Idania Rivero Miranda</t>
  </si>
  <si>
    <t>Carlos Gallejo Martinez</t>
  </si>
  <si>
    <t>Maria de los Angeles Silvente Calderin</t>
  </si>
  <si>
    <t>Weena Linda de la Guarda Moreno</t>
  </si>
  <si>
    <t>Lismaris Portales Perez</t>
  </si>
  <si>
    <t>Recompensa Songo la Maya</t>
  </si>
  <si>
    <t>C/ 1ra Esquina-A Edif-1 Apto-3 Rpto-30 de Nov.</t>
  </si>
  <si>
    <t xml:space="preserve">Ave de Marmol # 63-A / G y E </t>
  </si>
  <si>
    <t>C/4 # 12 / A y B Rpto Vista Hermosa</t>
  </si>
  <si>
    <t>Los Nuevos Pinos # 408-B Rpto Bimba</t>
  </si>
  <si>
    <t>Camino de la Isla # 6-A Palmarito de Cauto Mella</t>
  </si>
  <si>
    <t>C/Carril # 31 Mella</t>
  </si>
  <si>
    <t xml:space="preserve">Pasaje 7 s/n Los Pinos Nuevos </t>
  </si>
  <si>
    <t>Benifacio Virne # 35 / Julian del Casal y Final Los Olmos</t>
  </si>
  <si>
    <t>Justino Paredes s/n La Maya</t>
  </si>
  <si>
    <t>C/A #138 Los Cocos Gtmo</t>
  </si>
  <si>
    <t>7 Sur Moncada # 251-A Gtmo</t>
  </si>
  <si>
    <t>C/2da # 18  Niceto Perez Gtmo</t>
  </si>
  <si>
    <t>Edif-9 Apto-4B La Yaya</t>
  </si>
  <si>
    <t>Cuartel s/n % Pinto y Jesus del Sol Gtmo</t>
  </si>
  <si>
    <t>12 Este % Paseo y 1 Norte # 608 Gtmo</t>
  </si>
  <si>
    <t>Moncada % 8 y 9 Sur Gtmo</t>
  </si>
  <si>
    <t>San Lino s/n % 1 y 2 Gtmo</t>
  </si>
  <si>
    <t>Pedro Pérez s/n % 4ta y 5ta Norte Gtmo</t>
  </si>
  <si>
    <t>Edif-11 Apto-111- C Niceto Perez La Yaya Gtmo</t>
  </si>
  <si>
    <t>Barrio Militar # 3 Versalles Santiago</t>
  </si>
  <si>
    <t>C/6 # 306-b % 3ra y 5ta Versalles</t>
  </si>
  <si>
    <t>Comandante Borrero # 28 Rpto Asuncion Stgo</t>
  </si>
  <si>
    <t>Alfredo Zayas # 51-a % 4ta y 5ta Sta barbara</t>
  </si>
  <si>
    <t>Madre Vieja # 170 % Aguielra y 3ra Sta Barbara</t>
  </si>
  <si>
    <t>Heredia # 531/2 % Corona y Padre Pico</t>
  </si>
  <si>
    <t>San Pedro #61 / San Ricardo y Sta Isabel</t>
  </si>
  <si>
    <t>C/L # 10 / K y olmos Vista Hermosa</t>
  </si>
  <si>
    <t>Moncada # 323 / 6 y 7 Norte Gtmo</t>
  </si>
  <si>
    <t xml:space="preserve">Marti Alta # 453 / Oscar Lucero y Chivas Palma </t>
  </si>
  <si>
    <t>Edif-A-12 Esc-1 Apto-6 Reparto Nito Ortega</t>
  </si>
  <si>
    <t>Escario # 509 / 4ta y 5ta Rpto Sta Barbara</t>
  </si>
  <si>
    <t>Corona # 51/2 / 12 de Agosto y Pelay</t>
  </si>
  <si>
    <t>C/3ra # 56 / A y B Bamba Palma</t>
  </si>
  <si>
    <t>Isora Guedes Galeno</t>
  </si>
  <si>
    <t>Escario # 164a / San Miguel y Pedrera Rpto. Portuondo</t>
  </si>
  <si>
    <t>Sergio Alvarez Gonzalez</t>
  </si>
  <si>
    <t>Critico</t>
  </si>
  <si>
    <t>Douglas Rodriguez Infante</t>
  </si>
  <si>
    <t>Juan David Calzadilla del Rio</t>
  </si>
  <si>
    <t>Cristhian Alejandro Smith Fajardo</t>
  </si>
  <si>
    <t>Calle 10 # 7 Xavier Contramaestre</t>
  </si>
  <si>
    <t>Yonathan Gonzàlez Fajardo</t>
  </si>
  <si>
    <t>Calle 10 # 7 xavier Contramaestre</t>
  </si>
  <si>
    <t>Pedro Jose Fuentes Lafortade</t>
  </si>
  <si>
    <t>Calle A # 17 / 6 y 7 Rpto Agüero</t>
  </si>
  <si>
    <t>Anthony Alexander Morello Hodelin</t>
  </si>
  <si>
    <t>Edificio 12 plantas apt F / Trocha y Placido</t>
  </si>
  <si>
    <t>SONGO - LA MAYA</t>
  </si>
  <si>
    <t>Calle La Grua # 12 Salvador Rosales</t>
  </si>
  <si>
    <t>Jaime Daniel Perez Brigo</t>
  </si>
  <si>
    <t>San Benito del Crucero s/n</t>
  </si>
  <si>
    <t>José Gonzalo Borrero Sotomayor</t>
  </si>
  <si>
    <t>Gean Samuel Osteen</t>
  </si>
  <si>
    <t>Natacha Noel</t>
  </si>
  <si>
    <t>Alexander Acosta Costafreda</t>
  </si>
  <si>
    <t>Maria Luisa Despaigne Mora</t>
  </si>
  <si>
    <t>Zoila Marrero Fonseca</t>
  </si>
  <si>
    <t>Yamilet Salazar Sanet</t>
  </si>
  <si>
    <t>Paula Cos Cajigal</t>
  </si>
  <si>
    <t>Nieve Nuviola Pielles</t>
  </si>
  <si>
    <t>Raul Antonio Gantier Salazar</t>
  </si>
  <si>
    <t>Mireysi Rodriguez Savigne</t>
  </si>
  <si>
    <t>Arisnuvia Moreno Guerra</t>
  </si>
  <si>
    <t>Lidice Romero Amondaray</t>
  </si>
  <si>
    <t>Martha Amondaray Diaz</t>
  </si>
  <si>
    <t>Enely Martinez Caballero</t>
  </si>
  <si>
    <t>C/ Principal # 25 Rpto. Santa María</t>
  </si>
  <si>
    <t>Haytiana</t>
  </si>
  <si>
    <t>Haytí</t>
  </si>
  <si>
    <t>C/Santa Lucia # 123 % Padre Pico y Teniente Rey</t>
  </si>
  <si>
    <t>Santa Rita de laja s/n Palma</t>
  </si>
  <si>
    <t>C/8 # 165 altos % 5 y 7 Rpto Dessy</t>
  </si>
  <si>
    <t>Cañada # 365 1/2 % Manuel Sosa y Varadero Rpto Altamira</t>
  </si>
  <si>
    <t>C/H # 2% 2da y G Rpto Vista Hermosa</t>
  </si>
  <si>
    <t>San Carlos # 471-A % Reloj y Carvario</t>
  </si>
  <si>
    <t>Santa Rosa # 205 / Rabi y Padre Pico</t>
  </si>
  <si>
    <t>C/8 # 28 Altos % 1ra y 3ra Rpto Dessy</t>
  </si>
  <si>
    <t>C-I s/n % 8 y Rente Palma</t>
  </si>
  <si>
    <t>Garzon Edif-Turquino Apto-D Piso-7 Esq-San Miguel</t>
  </si>
  <si>
    <t>Aguilera # 1252 % 6 y 7 Oeste Gtmo</t>
  </si>
  <si>
    <t>Waldo Roca Martinez</t>
  </si>
  <si>
    <t xml:space="preserve"> Habana</t>
  </si>
  <si>
    <t>Miguel Santana Aguilar</t>
  </si>
  <si>
    <t>Seiller Matos Carmenaty</t>
  </si>
  <si>
    <t>Anecia Matos Carmenaty</t>
  </si>
  <si>
    <t>Yordis Vega Tamayo</t>
  </si>
  <si>
    <t>Benedicto Rodríguez Bonnane</t>
  </si>
  <si>
    <t>Yesenya Jay Neyra</t>
  </si>
  <si>
    <t>Thalia Guevara Pérez</t>
  </si>
  <si>
    <t>Ernesto Herdesón Fernández</t>
  </si>
  <si>
    <t>Yarisma Raymond Fernández</t>
  </si>
  <si>
    <t>Lourdes María Carames Delgado</t>
  </si>
  <si>
    <t xml:space="preserve">Antonio  Sánchez Movilla </t>
  </si>
  <si>
    <t>Katerine González Estrada</t>
  </si>
  <si>
    <t>Denny Moren Veranes</t>
  </si>
  <si>
    <t>Yarima Acosta Rivera</t>
  </si>
  <si>
    <t>Alberto Hechavarría Dany</t>
  </si>
  <si>
    <t>Odeair Tejeda Figueredo</t>
  </si>
  <si>
    <t>Yulaidis Ramos Mariño</t>
  </si>
  <si>
    <t>Ramón Rivera Pequeño</t>
  </si>
  <si>
    <t>Arlet García Heredia</t>
  </si>
  <si>
    <t>Yuneidis Guerra Samet</t>
  </si>
  <si>
    <t>Ana Beatris Rodríguez Mateo</t>
  </si>
  <si>
    <t>Jesús Angel Flores Reyna</t>
  </si>
  <si>
    <t>Adela Dinza Feria</t>
  </si>
  <si>
    <t>Maricela García Parra</t>
  </si>
  <si>
    <t>Elizabet San Rivera</t>
  </si>
  <si>
    <t>Daisel Pérez Cachemate</t>
  </si>
  <si>
    <t>Elsy Girón Batay</t>
  </si>
  <si>
    <t>Luís Acosta Socarraz</t>
  </si>
  <si>
    <t>Ricardo Serrano Díaz</t>
  </si>
  <si>
    <t>Dominique Denu Vaillant</t>
  </si>
  <si>
    <t>Sivelis Vázquez Pérez</t>
  </si>
  <si>
    <t>Yeisa de la Caridad Pérez Vázquez</t>
  </si>
  <si>
    <t>c/ 31 # 103 Esquina 4 El Congrí Guantánamo</t>
  </si>
  <si>
    <t>San Gregorio # 909 % Emilio Giró y Flor Crombet GTMO</t>
  </si>
  <si>
    <t>San Gregorio # 82 Esquina Prado GTMO</t>
  </si>
  <si>
    <t>16 Norte # 24 Oeste Edif. 214 Apto. 3303 GTMO</t>
  </si>
  <si>
    <t xml:space="preserve">C/17 # # 1092 % El Cuadrado y El Salvador </t>
  </si>
  <si>
    <t>C/6 Norte # 702 % San Lino y Santa Rita GTMO</t>
  </si>
  <si>
    <t>Carlixto García # 1059 % Bernabé Varona y Donato Mármol GTMO</t>
  </si>
  <si>
    <t>San Gregorio # 802 Esquina Prado GTMO</t>
  </si>
  <si>
    <t>Ave. 5ta # 25413 % 254 y 256 Rpto. Santa Fé GTMO</t>
  </si>
  <si>
    <t>C/31 # 103 Barrio El Congrí GTMO</t>
  </si>
  <si>
    <t>C/E Giró # 312 % 7 y 8 Este GTMO</t>
  </si>
  <si>
    <t>C/6 Oeste # 832 % Prado y Aguilera GTMO</t>
  </si>
  <si>
    <t>Carret. Ciudamar Km 2 1/2 Camino Viejo de Aguadores Versalles</t>
  </si>
  <si>
    <t>C/26 # 5 Rpto. Lubumba Contramaestre</t>
  </si>
  <si>
    <t>C/7 # 310 Rpto. Santa Barbara Stgo</t>
  </si>
  <si>
    <t>C/7#107 % Aguilera y José Antonio Saco Rpto. Santa Barbara</t>
  </si>
  <si>
    <t>C/3ra # 57 B % Escario y Enrramada Rpto. Santa Barbara</t>
  </si>
  <si>
    <t>General Miniet # 319 % 7 y 8 Rpto. Santa Barbara</t>
  </si>
  <si>
    <t>C/ 4ta # 58 1/2 % Escario y Enrramada Rpto. Santa Barbara</t>
  </si>
  <si>
    <t>Cambute # 35 % 1ra y 2da Rpto. Santa Barbara</t>
  </si>
  <si>
    <t>C/8 # 18 % Fernándo Marcané y Bravo Corrioso Rpto. Santa Barbara</t>
  </si>
  <si>
    <t>C/ Oriente # 166 1/2 % 10 y 11 Rpto. Portuondo</t>
  </si>
  <si>
    <t>Edif. C-41 Apto. 1 Altos del 30 de Noviembre</t>
  </si>
  <si>
    <t>Edif. 775 Apto. 1 Altos del 30 de Noviembre</t>
  </si>
  <si>
    <t>Pozo Dulce # 14 % Eduardo Chivas y Oscar Lucero Palma Son.</t>
  </si>
  <si>
    <t>Massó # 159 % Carlixto García y Aguilera Palma Son.</t>
  </si>
  <si>
    <t>C/M # 157 Altos %  4ta y Ave.  Rpto. Sueño</t>
  </si>
  <si>
    <t>San Pedro # 811 % Santa Rita y San Lucia</t>
  </si>
  <si>
    <t>C/5ta de Ducuró # 11-A Caney</t>
  </si>
  <si>
    <t>Humberto Rodriguez Aguilar</t>
  </si>
  <si>
    <t>Coralia Vazquez Gonzalez</t>
  </si>
  <si>
    <t>Liz Amanda Lariot Fuentes</t>
  </si>
  <si>
    <t>Calle 14 sur # 559 / Carlos Manuel y Luz Caballero.Guantanamo</t>
  </si>
  <si>
    <t>Silvina Taname Perez</t>
  </si>
  <si>
    <t>Miguel Alejandro Osorio Brook</t>
  </si>
  <si>
    <t>Calle 13 # 106 San Salvador Guantanamo</t>
  </si>
  <si>
    <t>Karla Camila Gallego Montero</t>
  </si>
  <si>
    <t>Calle 4 Edificio A 12 APT 6 / 1 y 3 Rpto Nito Ortega.Palma</t>
  </si>
  <si>
    <t>Alexa de la Caridad Rodriguez Debrok</t>
  </si>
  <si>
    <t>Calle 32 # 238 / 3 y Avenida Marti Rpto Agüero</t>
  </si>
  <si>
    <t>Alexander Rodriguez Debrok</t>
  </si>
  <si>
    <t>Thalia Maylin Borrero Rodriguez</t>
  </si>
  <si>
    <t>Calle 1 # 25 Santamaria</t>
  </si>
  <si>
    <t>Jose Angel Borrero Rodriguez</t>
  </si>
  <si>
    <t>Vanessa Vazquez Rivero</t>
  </si>
  <si>
    <t>Calle 15 # 3 / A y B Rajayoga</t>
  </si>
  <si>
    <t>Ashly Rocio Roger Mustelier</t>
  </si>
  <si>
    <t>1 mes</t>
  </si>
  <si>
    <t>Calle D # 206 / 5 y 6 Palmarito de Cauto.Mella</t>
  </si>
  <si>
    <t>Francisco Revilla Cobas</t>
  </si>
  <si>
    <t>Ampliacion del C Edificio 13 apt 7 Jose Marti</t>
  </si>
  <si>
    <t>Yander Quezada Figueredo</t>
  </si>
  <si>
    <t>Nashly Degocerny Constanten</t>
  </si>
  <si>
    <t>Cuartel de Esquina Donate Marmol # 1008 Guantànamo</t>
  </si>
  <si>
    <t>CANADIENCE</t>
  </si>
  <si>
    <t>La Prueba  s/n Songo la Maya</t>
  </si>
  <si>
    <t>Bezabeth Rodriguez Londres</t>
  </si>
  <si>
    <t>Esteban Rivero Gamboa</t>
  </si>
  <si>
    <t>Los Maceos # 321A e/ 6 y 7 Norte Guantànamo</t>
  </si>
  <si>
    <t>Yeremis Martinez Cedeño</t>
  </si>
  <si>
    <t>Luis Bonne # 41 Poblado La Maya</t>
  </si>
  <si>
    <t>Leandro Acuña Avila</t>
  </si>
  <si>
    <t>Calle 24 # 54 e/ 19 y 25 Nuevo Vista Alergre</t>
  </si>
  <si>
    <t>Luis Andrès Portales Avila</t>
  </si>
  <si>
    <t>tras.o</t>
  </si>
  <si>
    <t>Yanisbel Quevedo Delvis</t>
  </si>
  <si>
    <t>Mirtha Aranda Calunga</t>
  </si>
  <si>
    <t>Songo - LaMaya</t>
  </si>
  <si>
    <t>Joturo Arriba S/N La Maya</t>
  </si>
  <si>
    <t xml:space="preserve">Dayani Hernandez Borrero </t>
  </si>
  <si>
    <t>Isabel Hernandez Borrero</t>
  </si>
  <si>
    <t>Calle 1 ra s/n Santa Maria Boniato</t>
  </si>
  <si>
    <t>Frank Guevara Coopello</t>
  </si>
  <si>
    <t>Luis Daniel Guevara Coopello</t>
  </si>
  <si>
    <t>Calle 1ra  s/n Esq. San Miguel  30 de Noviembre</t>
  </si>
  <si>
    <t>Lorena Borrido Torres</t>
  </si>
  <si>
    <t>Clara Aurora Castillo Perez</t>
  </si>
  <si>
    <t>Mateo Legra Valdes</t>
  </si>
  <si>
    <t>13 m</t>
  </si>
  <si>
    <t>Mendieta  s/n / 13 y 14 final Santa Barbara</t>
  </si>
  <si>
    <t>Mendieta  s/n / 7 y  8   Santa Barbara</t>
  </si>
  <si>
    <t>Calle 6 # 165 / Aquilera y Fernando Mercane</t>
  </si>
  <si>
    <t>Carlos Pérez Hechavarría</t>
  </si>
  <si>
    <t>Rosario Rodríguez Rojas</t>
  </si>
  <si>
    <t>Erlinda Gozález Ortíz</t>
  </si>
  <si>
    <t>María Caridad Bueno Medina</t>
  </si>
  <si>
    <t>Maria Eugenia Machado Medina</t>
  </si>
  <si>
    <t>Adis Creach Veranes</t>
  </si>
  <si>
    <t>C/30 de Noviembre # 9-A Stgo</t>
  </si>
  <si>
    <t>Lora # 251 % Remus y Carríl</t>
  </si>
  <si>
    <t>C/11 # 332 % general Miniet y Mendieta Rpto. Santa Barbara</t>
  </si>
  <si>
    <t>C/6 # 1006 % Zamorana y Madre Vieja Rpto. 30 de Noviembre</t>
  </si>
  <si>
    <t>Escario # 271 % Pedrera y Madre Vieja Rpto. Santa Barbara</t>
  </si>
  <si>
    <t>C/8 # 163 % Aguilera y Fernándo Marcanes Rpto. Santa Barbara</t>
  </si>
  <si>
    <t>TRASLADO INF. NORTE</t>
  </si>
  <si>
    <t>Migdalia Fernandez Villalon</t>
  </si>
  <si>
    <t>Alexis Ricardo Sanchez</t>
  </si>
  <si>
    <t>Dagmaris Vega Graña</t>
  </si>
  <si>
    <t>Hayme Falcon Vega</t>
  </si>
  <si>
    <t>Hector Falcon Vega</t>
  </si>
  <si>
    <t>Geral Luis Castillo Fernandez</t>
  </si>
  <si>
    <t>Juan Araujo Dali</t>
  </si>
  <si>
    <t>Manuel Alejandro Araujo Dawind</t>
  </si>
  <si>
    <t>Tania Moya Hernandez</t>
  </si>
  <si>
    <t>Luis Cesar Chacón Chacon</t>
  </si>
  <si>
    <t>San carlos # 19 1/2 % carlos Duboy y Callejón San Tiago</t>
  </si>
  <si>
    <t>Edif. 14 Apto. 9 Rpto. Ampliación de Terraza</t>
  </si>
  <si>
    <t>C/F # 3 Nuevo Songo</t>
  </si>
  <si>
    <t>Linea s/n El Manguito Songo</t>
  </si>
  <si>
    <t>TRASLADO H. MILITAR</t>
  </si>
  <si>
    <t>Reina Valdez Gutierrez</t>
  </si>
  <si>
    <t>Xiomara Diaz Valdez</t>
  </si>
  <si>
    <t>Elsa Maria Carbonell Veranes</t>
  </si>
  <si>
    <t>Claudia Marcel Mila</t>
  </si>
  <si>
    <t>Marlenis Ramirez Blanco</t>
  </si>
  <si>
    <t>Orlendis Robert Valenciano</t>
  </si>
  <si>
    <t>Damaris Castillo Garcia</t>
  </si>
  <si>
    <t>Yolanda Quintana Castervi</t>
  </si>
  <si>
    <t>Marioleidis Simon Isolito</t>
  </si>
  <si>
    <t>Alexander Suarez Pupo</t>
  </si>
  <si>
    <t>Manuel Rodriguez Hernandez</t>
  </si>
  <si>
    <t>Renilcia Maurel Matos</t>
  </si>
  <si>
    <t>Sergio Camacho Torres</t>
  </si>
  <si>
    <t>Lesbia Parada Sanabria</t>
  </si>
  <si>
    <t>Virginia Perez Bell</t>
  </si>
  <si>
    <t>Silfredo Borgas Salmeron</t>
  </si>
  <si>
    <t>José Sierra # 2 Baraguá</t>
  </si>
  <si>
    <t>José Sierra # 28 Baraguá</t>
  </si>
  <si>
    <t>C/ 5 Este # 861-B altos e/ Aguilera y Crombet</t>
  </si>
  <si>
    <t>Flor Crombet # 2602 Esq C/ 12 Este</t>
  </si>
  <si>
    <t>C/ 16 Sur # 1263 e/ C/ 7 Oeste y 8 Oeste</t>
  </si>
  <si>
    <t>C/ 7 # 15 Caserio Vilorio</t>
  </si>
  <si>
    <t>C/ 11 Norte s/n e/ Carlos Manuel y Luz Caballero</t>
  </si>
  <si>
    <t>Biplanta 1-C # 8 Niceto Pérez</t>
  </si>
  <si>
    <t>C/ 9 Sur # 670 e/ Los Maceo y Moncada</t>
  </si>
  <si>
    <t>C/ Oriente # 57 e/ 7 y 8 Rpto. Portuondo</t>
  </si>
  <si>
    <t>Alfredo Zayas # 412 e/ 11 y 12 Santa Barbara</t>
  </si>
  <si>
    <t>C/ 8 # 276 altos e/ Alfredo Zayas y Bravo Correoso</t>
  </si>
  <si>
    <t xml:space="preserve">C/ 3ra # 34 Los Reynaldo </t>
  </si>
  <si>
    <t>Ave: Marti y Yarayó Edif. 2 Apto. 3 Los Olmos</t>
  </si>
  <si>
    <t>Fulgencio s/n El Caney</t>
  </si>
  <si>
    <t>Juan Carlos Rosell Sanabria</t>
  </si>
  <si>
    <t>Manuel Collazo Ganboa</t>
  </si>
  <si>
    <t>Perla Dennise Serrano Leon</t>
  </si>
  <si>
    <t>Geidy Martinez Eduardo</t>
  </si>
  <si>
    <t>Rose Dafcha Gehnanel</t>
  </si>
  <si>
    <t>Haitiano</t>
  </si>
  <si>
    <t>Lindon Mensicheu Issac Ortega</t>
  </si>
  <si>
    <t>Maria Giselli Montañe Rodriguez</t>
  </si>
  <si>
    <t xml:space="preserve">Yamilka Rodriguez Avila </t>
  </si>
  <si>
    <t>Wilian Ramiro Reyes Pelegrin</t>
  </si>
  <si>
    <t>Alexis Mora Sarmiento</t>
  </si>
  <si>
    <t>Juan Almeida Fiqueroa</t>
  </si>
  <si>
    <t>Nelsa Meriño Correa</t>
  </si>
  <si>
    <t>Isabel Gerès Gonce</t>
  </si>
  <si>
    <t>Calle 1ra # 34 e/ A y B Vista Hermosa</t>
  </si>
  <si>
    <t>Lenda Vanessa Garcia Rivera</t>
  </si>
  <si>
    <t>El Estribo s/n Songo-La Maya</t>
  </si>
  <si>
    <t>Darwin Coss Rodriguez</t>
  </si>
  <si>
    <t>6m</t>
  </si>
  <si>
    <t>Calle 7 # 218 e/ Fernàndez Marcanè y Bravo Correoso Rpto. Santa Bàrbara</t>
  </si>
  <si>
    <t>Carla Beatriz Hinojosa Rodriguez</t>
  </si>
  <si>
    <t>Dayron Rafael Hinojosa Rodriguez</t>
  </si>
  <si>
    <t>Alain Maren Peña</t>
  </si>
  <si>
    <t>Calle 8 # 211 e/ Fernàndez Marcanè y Bravo Correoso Rpto. Santa Bàrbara</t>
  </si>
  <si>
    <t>Sheila Alejandra Barbàn Garcia</t>
  </si>
  <si>
    <t>Calle 13 Final s/n Rpto. Santa Bàrbara</t>
  </si>
  <si>
    <t>Marcos Antonio De la Cruz Grave de Peralta</t>
  </si>
  <si>
    <t>Los Tejada # 151 Esquina Demetrio Castillo Duany</t>
  </si>
  <si>
    <t>Ian Lucas Garcia Simòn</t>
  </si>
  <si>
    <t>Calle L # 261 e/ 7 y Ave. Las Amèricas Rpto. Sueño</t>
  </si>
  <si>
    <t>Raidelmis Rachel Soria Vicente</t>
  </si>
  <si>
    <t>Virne # 33 e/ Julian del Casal y Pèrez Andrès Los Olmos</t>
  </si>
  <si>
    <t>Sergio Arroyo Garcia</t>
  </si>
  <si>
    <t>Carretera de Punta Gorda s/n</t>
  </si>
  <si>
    <t>Rachel Gonzàlez Garcia</t>
  </si>
  <si>
    <t>Dania Alejandra Hernàndez Garrido</t>
  </si>
  <si>
    <t>Alain Yasel Valdès Semanat</t>
  </si>
  <si>
    <t>Calle 26 # 10 Rpto. Lumumba Contramaestre</t>
  </si>
  <si>
    <t>Ada Rosa Aguirre Saguirre</t>
  </si>
  <si>
    <t>Calle 4ta # 3 e/ Santa Ursula y Paraiso Rpto. Flores</t>
  </si>
  <si>
    <t>Alisnay Hechavarria Gonzàlez</t>
  </si>
  <si>
    <t>Calle 10 # 757 Rpto. Altamira</t>
  </si>
  <si>
    <t>Rihanna Chanelis Teraux Mustelier</t>
  </si>
  <si>
    <t>Forza 8 Apto 11 Micro 3 Rpto. Abel Santamaria</t>
  </si>
  <si>
    <t>Aslhy Aylen Bacallao Mora</t>
  </si>
  <si>
    <t>Josè Daniel Macias Liven</t>
  </si>
  <si>
    <t>Calle 2 s/n Pueblo Nuevo Mella</t>
  </si>
  <si>
    <t xml:space="preserve">Yanelis Claro Rodrìguez </t>
  </si>
  <si>
    <t xml:space="preserve">Ana Beatriz Rodriguez Romero </t>
  </si>
  <si>
    <t>STG</t>
  </si>
  <si>
    <t>Osmel Alejandro Robin Moreno</t>
  </si>
  <si>
    <t>Santa Rita # 14 int.</t>
  </si>
  <si>
    <t>Calle I # 13 Esfuerso Desisivo Callejon Rente  Palma Soriano</t>
  </si>
  <si>
    <t>Edf. A-12  Esc. 1   Apt. 5  Niceto Perez      Palma Soriano</t>
  </si>
  <si>
    <t>Isabel Cristina Robin Moreno</t>
  </si>
  <si>
    <t>Yenifer Revilla Rodriguez</t>
  </si>
  <si>
    <t>Magalis Guerra Fuentes</t>
  </si>
  <si>
    <t>Agustin Marrero Fuentes</t>
  </si>
  <si>
    <t>Arturo Rivero Gutierrez</t>
  </si>
  <si>
    <t>Willian Martinez Chacon</t>
  </si>
  <si>
    <t>Guillermo Hierrezuelo Benitez</t>
  </si>
  <si>
    <t>C/7 # 28 % C y D Rpto 27 de Nov.</t>
  </si>
  <si>
    <t>C/ I # 16-A % Rente y Calle 8 Rpto 27 Nov.</t>
  </si>
  <si>
    <t>C/ I # 14 / Rente y C/8  Esfuerzo Decisivo Palma</t>
  </si>
  <si>
    <t>C/26 # 5 Rpto. Patricio Lubumba Contramaestre</t>
  </si>
  <si>
    <t xml:space="preserve">Oraima Suarez Drago </t>
  </si>
  <si>
    <t>C. Contry Club .Caney</t>
  </si>
  <si>
    <t>Gustavo Fernández Barbosa</t>
  </si>
  <si>
    <t>Trabajadores Sociales</t>
  </si>
  <si>
    <t>Roger Damian Amot Acosta</t>
  </si>
  <si>
    <t xml:space="preserve">Edif J 3Apto 7 Distrito  Jose Marti </t>
  </si>
  <si>
    <t>Damian Canisares Lay</t>
  </si>
  <si>
    <t>Edif 18 Plantas Piso 7 Apto 6  micro 9  Distrito Jose Marti</t>
  </si>
  <si>
    <t xml:space="preserve">Carlos Ernesto Reyna  Cruz </t>
  </si>
  <si>
    <t>Edif W 60 Apto 3 Micro 10</t>
  </si>
  <si>
    <t>Elsis Jimenez  Grillo</t>
  </si>
  <si>
    <t xml:space="preserve">Calle  6 No 65  / Julio Sanguily y serafin sanchez  Flores </t>
  </si>
  <si>
    <t>Yunaides Coello Silva</t>
  </si>
  <si>
    <t xml:space="preserve">Jesus Menendez  No 809 y medio </t>
  </si>
  <si>
    <t>Anaisis Talia Dupuy  Fonseca</t>
  </si>
  <si>
    <t>Carretera Siboney  km 8 y medio  Sevilla</t>
  </si>
  <si>
    <t xml:space="preserve">Sanya Melisa Bonniak </t>
  </si>
  <si>
    <t>Facultad de Estomatologia</t>
  </si>
  <si>
    <t>Leonel Babastro Pozo</t>
  </si>
  <si>
    <t>Avenida de los  Pinos  No 103</t>
  </si>
  <si>
    <t xml:space="preserve">Daniela Santana Puentes </t>
  </si>
  <si>
    <t xml:space="preserve">Minier No 555 / 8 y 9 Santa Barbara </t>
  </si>
  <si>
    <t xml:space="preserve">Yamila Plano Omar </t>
  </si>
  <si>
    <t xml:space="preserve">Munes de Balboa No 12 / 10 y Pedro alvenado Santa Barbara </t>
  </si>
  <si>
    <t xml:space="preserve">Virginia Perez Bell </t>
  </si>
  <si>
    <t>Asentamiento de Aserrio Edificio 12 Apartamento 3 Los olmos</t>
  </si>
  <si>
    <t xml:space="preserve">Kirenia Robert Andino </t>
  </si>
  <si>
    <t>El diez de Mella S/N</t>
  </si>
  <si>
    <t xml:space="preserve">Rafael Odelin Dias </t>
  </si>
  <si>
    <t xml:space="preserve">Calle Bar Azul No 20 Pueblo Nuevo Mella </t>
  </si>
  <si>
    <t>Yurisandri Roger de la Paz</t>
  </si>
  <si>
    <t xml:space="preserve">Calle B No 206 / 5 y 6 Palmarito de Cauto </t>
  </si>
  <si>
    <t>Jose Pelier Velera</t>
  </si>
  <si>
    <t>Calle 6 No 2621/2 Bravo Camino y Alfredo zayas</t>
  </si>
  <si>
    <t>Ernesto Medina Miguel</t>
  </si>
  <si>
    <t xml:space="preserve">Henramada No 1168  Altos  entre 5y6 Santa Barbara     </t>
  </si>
  <si>
    <t>Calle 3ra No48 / pedera y Calle Blanca Reparto Portuondo</t>
  </si>
  <si>
    <t>Cheila Rachel del Capo Rodriguez</t>
  </si>
  <si>
    <t xml:space="preserve">Calle 3ra No48 / pedera y Calle Blanca Reparto Portuondo </t>
  </si>
  <si>
    <t>Rey Alejandro Sanchez del Campo Fuste</t>
  </si>
  <si>
    <t>Calle 3ra No 48/ pedera y Calle Blanca Reparto Portuondo</t>
  </si>
  <si>
    <t>Nuris Pineda Alonso de la Paz</t>
  </si>
  <si>
    <t>Alfredo Z ayas No 206 Altos /7y8 Reparto Santa Barbara</t>
  </si>
  <si>
    <t>Osbel Perera Tablada</t>
  </si>
  <si>
    <t>Heredia No 800 / Trocha y San Miguel</t>
  </si>
  <si>
    <t>General Miniel No 61 1/2   Esenario y Enramada</t>
  </si>
  <si>
    <t>Briana Luisa Abatt</t>
  </si>
  <si>
    <t>General Miniel No 61 1/2   / Esenario y Enramada</t>
  </si>
  <si>
    <t>Adelaida Matos Hernandez</t>
  </si>
  <si>
    <t>Alfredo Z ayas No 412   /11y12 Reparto Santa Barbara</t>
  </si>
  <si>
    <t>Yaricelis Jardin Alvarez</t>
  </si>
  <si>
    <t>La Jorobada 3er Frente</t>
  </si>
  <si>
    <t>Yilian A lvarez Nuriola</t>
  </si>
  <si>
    <t>La Sabana No 28</t>
  </si>
  <si>
    <t xml:space="preserve">Yadira Marquez Nuriola </t>
  </si>
  <si>
    <t>Edif 5 Apto 17 Micro 3 Abel Santa Maria</t>
  </si>
  <si>
    <t>Bertha Maria Torrez Hernadez</t>
  </si>
  <si>
    <t>Calle B No 10 Reparto 13 de Marzo</t>
  </si>
  <si>
    <t>Dulce Elena Leyva Sierra</t>
  </si>
  <si>
    <t>Calle 29 / 4y6 Pastorita</t>
  </si>
  <si>
    <t>Yusmel Veranes Guzmán</t>
  </si>
  <si>
    <t xml:space="preserve">Miró 19 Dos Camino </t>
  </si>
  <si>
    <t xml:space="preserve">Meliza Sawtn Kindelan </t>
  </si>
  <si>
    <t>Virne No 35 Rpto Los Holmos / Julia Del Casaque Y Perez Andrés</t>
  </si>
  <si>
    <t>Ariannna Yonara Pozo Agüero</t>
  </si>
  <si>
    <t>Escario 168 /San Miguel y Pedrero</t>
  </si>
  <si>
    <t>Siney Vinent Torres</t>
  </si>
  <si>
    <t>Calle Estrada No 17 / A Y B Rpto  Jimenez</t>
  </si>
  <si>
    <t>Arnardo de Jesus Santos Kindelan</t>
  </si>
  <si>
    <t>Yamilia Kindelán Calá</t>
  </si>
  <si>
    <t>Calle Virne No35 / Julian del Casal y Perez Andrés Rpto Los Olmos</t>
  </si>
  <si>
    <t>Osmel Maturrell Sardinas</t>
  </si>
  <si>
    <t>12 de Agosto No 1 / TrochaY Ambrosio Grillo Rpto Dessy</t>
  </si>
  <si>
    <t>Lianne Yanira Reyna Roldén</t>
  </si>
  <si>
    <t>Camino De La Ceiba No 166  Altos Rpto Jimenez</t>
  </si>
  <si>
    <t>Sheila  De La Caridad Leon Grave  De Peralta</t>
  </si>
  <si>
    <t>Las Tejadas No 151 1/2 Castillo Virnes y Luis datne</t>
  </si>
  <si>
    <t>Yoelvis De La Cruz  Baró</t>
  </si>
  <si>
    <t>Las Tejadas No 151 Mariana  De La Torre</t>
  </si>
  <si>
    <t>Delbis Aguilera Alonso</t>
  </si>
  <si>
    <t>Pinarito</t>
  </si>
  <si>
    <t>Dulces Maria Repilado Rodriguez</t>
  </si>
  <si>
    <t xml:space="preserve">Sandra Torrez Repilado </t>
  </si>
  <si>
    <t>Karelis Fuentes Del Toro</t>
  </si>
  <si>
    <t>Edif 12 escalera A Apto 5 Micro 1 B Rpto Abel Santa Maria</t>
  </si>
  <si>
    <t>Danay Mora Mendez</t>
  </si>
  <si>
    <t>Calle Mendieta No 2 B / 9y10 Rpto Santa Barbara</t>
  </si>
  <si>
    <t>Daidée Marchéco Ochoa</t>
  </si>
  <si>
    <t>Calle Micro 10 Edificio 5 Escalera W 60 Apto 3 Distrito José Marti</t>
  </si>
  <si>
    <t>Osvaldo Duconger Cala</t>
  </si>
  <si>
    <t xml:space="preserve">Reloj 372 /Enramada y Bayamo                                              </t>
  </si>
  <si>
    <t>Jorge Luis Márquez Verdecia</t>
  </si>
  <si>
    <t>Edificio P3 Apto 5 Comunidar Militar</t>
  </si>
  <si>
    <t xml:space="preserve">Enrique Leiva Peña </t>
  </si>
  <si>
    <t>Calle 9 No 253 / Bravo Correoso Y Alfredo Zayas Sta Barbara</t>
  </si>
  <si>
    <t>Maritza Roger Miguel</t>
  </si>
  <si>
    <t>Calle 11 No 258 A / Bravo Correoso y Alfredo Zayas Sta Barbara</t>
  </si>
  <si>
    <t>Maria Calbonel Fout</t>
  </si>
  <si>
    <t>Calle 7 No 271 / Bravo Correoso y Alfredo Zayas Sta Barbara</t>
  </si>
  <si>
    <t>Gloria Sarmiento Falcon</t>
  </si>
  <si>
    <t>Luis Bonne # 27 altos La Maya</t>
  </si>
  <si>
    <t>Mirelis Sabournin Lopez</t>
  </si>
  <si>
    <t>Pasaje 2 # 131 Los Nuevos Pinos</t>
  </si>
  <si>
    <t>Dailin Padilla Grimon</t>
  </si>
  <si>
    <t xml:space="preserve">Rio Grande s/n </t>
  </si>
  <si>
    <t>Leidis Baratutes Ruiz</t>
  </si>
  <si>
    <t>C/ A # 51 e/ 10 y Vervedere. Rpto. Vista Hermosa</t>
  </si>
  <si>
    <t>Andy Javier Nieto Triana</t>
  </si>
  <si>
    <t>C/ I # 115 altos e/ 3 y Ave: Céspedes Rpto. Sueño</t>
  </si>
  <si>
    <t>Eduardo Dominguez # 28 El Caney</t>
  </si>
  <si>
    <t>Agustin Charadan Linares</t>
  </si>
  <si>
    <t>C/ 11 # 351 e/ General Miniet y Mendieta Rpto. 30 de Noviembre</t>
  </si>
  <si>
    <t>Yurisan Roben Castro</t>
  </si>
  <si>
    <t>2da # 316-B e/ H e I La Cuba</t>
  </si>
  <si>
    <t>Maritza Garcia Del Toro</t>
  </si>
  <si>
    <t>Rios Rivera # 72 e/ Jose A. Saco y Donato Marmol</t>
  </si>
  <si>
    <t>Migdalis Reyes Acosta</t>
  </si>
  <si>
    <t>Crombet # 212 e/ Remus y Avenida</t>
  </si>
  <si>
    <t>Osmani Nuñez Barrera</t>
  </si>
  <si>
    <t>Guayabal s/n</t>
  </si>
  <si>
    <t>Yanelvis Acosta Pupo</t>
  </si>
  <si>
    <t>4ta # 1 Blanquisal</t>
  </si>
  <si>
    <t>Aniley Cespedes Recase</t>
  </si>
  <si>
    <t>C/ 3 # 112-B altos e/ Calvario y Hermanos Marin</t>
  </si>
  <si>
    <t>Reyna Lopez Generes</t>
  </si>
  <si>
    <t>Gasometro # 217 altos e/ 8 y 10 Rpto. Mariana de la Torre</t>
  </si>
  <si>
    <t>Ada Eligia Avila Avila</t>
  </si>
  <si>
    <t>Julio sanguily # 111-A e/ 2da y 3ra Rpto. Flores</t>
  </si>
  <si>
    <t>Mario Rodriguez Salazar</t>
  </si>
  <si>
    <t>Carlos Mario Perez Rodriguez</t>
  </si>
  <si>
    <t>Dayanaiki Cobas Arencibia</t>
  </si>
  <si>
    <t>Barrio Militar s/n Altos de Versalles</t>
  </si>
  <si>
    <t>Sandra Palacios Vago</t>
  </si>
  <si>
    <t>Habana # 670 e/ Calvario y Moncada</t>
  </si>
  <si>
    <t>Niurka Castillo Lopez</t>
  </si>
  <si>
    <t>C/ C # 103-B e/ 11 y 14 Rpto. Marmol</t>
  </si>
  <si>
    <t>Ada Wendy Santos Aguilar</t>
  </si>
  <si>
    <t>B # 162-B e/ 4ta y Avenida Rpto. Sueño</t>
  </si>
  <si>
    <t>Sergio Gaspar Rodriguez Nuviola</t>
  </si>
  <si>
    <t>Vladimir Chacon Barrera</t>
  </si>
  <si>
    <t>Edif. A-20 Esc. 2 Aptp. 5 Nito Ortega</t>
  </si>
  <si>
    <t>Esnoraidis Pino Vargas</t>
  </si>
  <si>
    <t>Camino de Jagua # 11</t>
  </si>
  <si>
    <t>Yaleni Serrano Taureaux</t>
  </si>
  <si>
    <t>Beneficiencia # 81 e/ 14 y 15 Norte</t>
  </si>
  <si>
    <t>Yanileidis La O Ferrer</t>
  </si>
  <si>
    <t>Jesus del Sol # 2562 e/ 11 y 12 Este</t>
  </si>
  <si>
    <t>Haylen Puron Valdespino</t>
  </si>
  <si>
    <t>3 Oeste # 1401 Esq. 4 Sur</t>
  </si>
  <si>
    <t>Brunilda Torres Barrientos</t>
  </si>
  <si>
    <t>5 Este # 165-B e/ Avenida y Pintor. Ciudad Deportiva</t>
  </si>
  <si>
    <t>Yadiuska Perez Rodriguez</t>
  </si>
  <si>
    <t>6 Este # 165-B e/ Avenida y Pintor. Ciudad Deportiva</t>
  </si>
  <si>
    <t>Merisi Roman Larrea</t>
  </si>
  <si>
    <t>Luz Caballero # 1006 e/ Carretera y Donato Marmol</t>
  </si>
  <si>
    <t>Yasmildra Matos Gonzalez</t>
  </si>
  <si>
    <t>Beneficiencia # 657 e/ Narciso Lopes y Los Paseo</t>
  </si>
  <si>
    <t>Libania Cuello Rivero</t>
  </si>
  <si>
    <t>San Gregorio # 164-A e/ Pintor y Avenida</t>
  </si>
  <si>
    <t>Marian Yisel Rojas Rojas</t>
  </si>
  <si>
    <t>San Gregorio # 908 e/ Emilio Giro y Crombet</t>
  </si>
  <si>
    <t>Leidi Dianni Bueno Benadelvarl</t>
  </si>
  <si>
    <t>12 Sur s/n e/ Luz Caballero y Maximo Gomez</t>
  </si>
  <si>
    <t>Dayli Hechavarria Torres</t>
  </si>
  <si>
    <t>Eduardo Enrique Sanchez Tellez</t>
  </si>
  <si>
    <t>Calle 5 # 226 1/2 / Fernandez Marcane y  Bravo Correoso,Rpto Santa Barbara</t>
  </si>
  <si>
    <t>Maria Eduarda Sanchez Tellez</t>
  </si>
  <si>
    <t>Arlenis Rodriguez del Toro</t>
  </si>
  <si>
    <t>Edificio 4 apt 5 altos del 30 de Noviembre</t>
  </si>
  <si>
    <t>Yuliana de los Milagros Licea Zamora</t>
  </si>
  <si>
    <t>Alfredo Zayas # 406 altos / 9 y 10 Rpto Santa Barbara</t>
  </si>
  <si>
    <t>Angel Gabriel Garcia Hechavarria</t>
  </si>
  <si>
    <t>Los Libertadores # 91 Songo</t>
  </si>
  <si>
    <t>Alain Gonzalez Obregon</t>
  </si>
  <si>
    <t>Jose Joaquin de Cardenas # 5 La Maya</t>
  </si>
  <si>
    <t>Cristin  Duconger Castillo</t>
  </si>
  <si>
    <t>Forza Joven Club # 11  micro 3 Rpto Abel Santamaria</t>
  </si>
  <si>
    <t>Sunay Estupiñan Jimenez</t>
  </si>
  <si>
    <t>Carretera Aeropuerto # 1 A Rpto Militar Versalles</t>
  </si>
  <si>
    <t>David de Jesus Estupiñan Jimenez</t>
  </si>
  <si>
    <t>Fabio Rene Ramos Yanez</t>
  </si>
  <si>
    <t>Princesa # 656 / Reloj y 3 Cruces</t>
  </si>
  <si>
    <t>Elianne Proenza Espinosa</t>
  </si>
  <si>
    <t>Sagarra # 4</t>
  </si>
  <si>
    <t>Flavia Revilla Cobas</t>
  </si>
  <si>
    <t>Calle 13 # 76 / 1 y 2 Rpto Veguita de Galo</t>
  </si>
  <si>
    <t>Jorge Daniel Lopez Lamber</t>
  </si>
  <si>
    <t>Calle 4 s/n esq Calle Republica Rpto Marimon</t>
  </si>
  <si>
    <t>Miguel Jesus Espinosa Gongora</t>
  </si>
  <si>
    <t>Calle 2 # 316 / i y H Rpto La Cuba.Palma</t>
  </si>
  <si>
    <t>Maria Carla Galindo Gongora</t>
  </si>
  <si>
    <t>Alain Roche Leyva</t>
  </si>
  <si>
    <t>Calle A # 9 / 5 y 10 Rpto 30 de Noviembre</t>
  </si>
  <si>
    <t>Arelis Emilia Pupo Dominico</t>
  </si>
  <si>
    <t>Calle 13 # 31 / Calle Blanca y Pedrera.Rpto Portuondo</t>
  </si>
  <si>
    <t>Raciel Alfonso Castañeda Artola</t>
  </si>
  <si>
    <t>Alfredo Zayas # 412 Rpto Santa Barbara</t>
  </si>
  <si>
    <t>Rosalia Aguilera Avila</t>
  </si>
  <si>
    <t>Calle 2 # 21 / B y C Libertad. Mella</t>
  </si>
  <si>
    <t>Isaac Hernandez Martinez</t>
  </si>
  <si>
    <t>Edificio 62 esc 3 apt 7 micro 3</t>
  </si>
  <si>
    <t>Rosemary Maria Meriño Vega</t>
  </si>
  <si>
    <t>Fernandez Marcane # 110 / 5 y 6 Rpto Santa Barbara</t>
  </si>
  <si>
    <t>Raul Orlando Montoya Trimiño</t>
  </si>
  <si>
    <t>Prolongacion Avenida Las Mariposas s/n Rpto Marimon</t>
  </si>
  <si>
    <t>Darwin Bravo Martinez</t>
  </si>
  <si>
    <t>Celda # 205  / 9 y 10 Rpto Flores</t>
  </si>
  <si>
    <t>Leandro Mendez Barrera</t>
  </si>
  <si>
    <t>Calle D # 6 Plan Novoa Rpto Marimon</t>
  </si>
  <si>
    <t>Adan Michel Franco Laugar</t>
  </si>
  <si>
    <t>Calle 5 # 303 / Alfredo Zayas y General Miniet Rpto Santa Barbaea</t>
  </si>
  <si>
    <t>Amalia Maceo Reyna</t>
  </si>
  <si>
    <t>stgo</t>
  </si>
  <si>
    <t>Calle 4ta / 1ra  y 2da Altamira</t>
  </si>
  <si>
    <t>Diamela Perez Gonzalez</t>
  </si>
  <si>
    <t>Paraiso # 206 / 4ta y 5ta Rpto  Flores</t>
  </si>
  <si>
    <t>Albernis Poulot Gonzalez</t>
  </si>
  <si>
    <t>Edif. 18 Plantas Turquino Piso-17 Apto. H</t>
  </si>
  <si>
    <t>Vicente Fajardo Valdes</t>
  </si>
  <si>
    <t>C/ 40 # 62 e/ 15 y 17 Nuevo vista Alegre</t>
  </si>
  <si>
    <t>Francisco Adolfo Martinez Fuentes</t>
  </si>
  <si>
    <t>San Geronimo # 568 e/ Reloj y San Agustin</t>
  </si>
  <si>
    <t>Carlos Elicio Quintana Lopez</t>
  </si>
  <si>
    <t>Comandante Borrero # 127 / 1 de Villalon y 1 era Rpto Asuncion</t>
  </si>
  <si>
    <t>Enriqueta Graciela Meneau Rodriguez</t>
  </si>
  <si>
    <t>C/15 Edif 26 Apto 11 / 22 y 24 Rpto Agüero</t>
  </si>
  <si>
    <t>Cira Soria Gonzalez</t>
  </si>
  <si>
    <t>Escario # 353 / 1 y 2 Santa Barbara</t>
  </si>
  <si>
    <t>Ranzel Mislan Bosch Calunga</t>
  </si>
  <si>
    <t>Leopoldo Pineda Ortiz</t>
  </si>
  <si>
    <t>AriannisRodriguez Cabrera</t>
  </si>
  <si>
    <t>Yarisleidis Bosch Santana</t>
  </si>
  <si>
    <t>Yanelis Lora Limonta</t>
  </si>
  <si>
    <t>Yoel Raúl Montoya Reyes</t>
  </si>
  <si>
    <t>Eylan Carnell Melendes</t>
  </si>
  <si>
    <t>Dianet Ochoa Martines</t>
  </si>
  <si>
    <t>Amanda Quer Rodriguez</t>
  </si>
  <si>
    <t>Taimi Barbier Heredia</t>
  </si>
  <si>
    <t>Nayade De Jesus Palacios Guindo</t>
  </si>
  <si>
    <t>Jennifer Maria Carnet Palacios</t>
  </si>
  <si>
    <t>Lilianna Suarez Rguez</t>
  </si>
  <si>
    <t>Hilda Rodriguez Acosta</t>
  </si>
  <si>
    <t>Carla Estefani Cusco Hernandez</t>
  </si>
  <si>
    <t xml:space="preserve">Isa Maria Martinez Ferti </t>
  </si>
  <si>
    <t>Alexis Jose lobaina Díaz</t>
  </si>
  <si>
    <t>Yusmani Lambert Tamayo</t>
  </si>
  <si>
    <t>Edillan barbaro Cornet Palacio</t>
  </si>
  <si>
    <t>Manuel Bousa Galan</t>
  </si>
  <si>
    <t>Joannies Beltran Ilbe</t>
  </si>
  <si>
    <t>Juan A. Cuesta Licea</t>
  </si>
  <si>
    <t>Adelkis Arroyo Correa</t>
  </si>
  <si>
    <t>Yordis Perez Ruis</t>
  </si>
  <si>
    <t>Laira B Rodriguez Lafita</t>
  </si>
  <si>
    <t>Ernesto Orlando Mengual Danger</t>
  </si>
  <si>
    <t>39</t>
  </si>
  <si>
    <t>Risley Gonzalez Esteves</t>
  </si>
  <si>
    <t xml:space="preserve">Rolando Frómet Correa </t>
  </si>
  <si>
    <t>Elizabeth Alfaro Matos</t>
  </si>
  <si>
    <t>Yunielkis terrero Noa</t>
  </si>
  <si>
    <t>Richard Gainza Castañeda</t>
  </si>
  <si>
    <t>Heisen Antoni Lorente Baró</t>
  </si>
  <si>
    <t>Lizandra Baró Ramos</t>
  </si>
  <si>
    <t>Yanelis Roja Blanco</t>
  </si>
  <si>
    <t>Jose Miguel Glez Rojas</t>
  </si>
  <si>
    <t>Ernesto Alejandro Barreche Cuba</t>
  </si>
  <si>
    <t xml:space="preserve">Cornie Holder Donna Mac </t>
  </si>
  <si>
    <t>Jose Alejandro Guerra Monaga</t>
  </si>
  <si>
    <t>Irina Garcias Fernandez</t>
  </si>
  <si>
    <t>Sofia Esposito Garcia</t>
  </si>
  <si>
    <t>Roberto Hernandez Dounssou</t>
  </si>
  <si>
    <t>Pasaje 2 entre 12 y B No 9 Altos Sta Barbara</t>
  </si>
  <si>
    <t xml:space="preserve">Ana Mary  Turcas Silva </t>
  </si>
  <si>
    <t>Guardado entre avila y pereda No 151 San Pedrito</t>
  </si>
  <si>
    <t>Iran Luis  Cervantes Gonzalez</t>
  </si>
  <si>
    <t>Pasaje 2 No 2 entre 12 y 13 Santa Barbara</t>
  </si>
  <si>
    <t>Ludmila del Carmen Castillo Godoy</t>
  </si>
  <si>
    <t>madre vieja No 68 entre Escario y Enramada</t>
  </si>
  <si>
    <t>Yasmin Alvarez Brito</t>
  </si>
  <si>
    <t xml:space="preserve">edificio A1 Apto 4 </t>
  </si>
  <si>
    <t>Roxana Perez Marquez</t>
  </si>
  <si>
    <t>Celda entre 6y 7 No 277 B Rpto Flores</t>
  </si>
  <si>
    <t xml:space="preserve">Eynier Arian Ramirez Perez </t>
  </si>
  <si>
    <t>Calle Ciro Redondo No 28 Uvero</t>
  </si>
  <si>
    <t>Roberto Gonzalez Valido</t>
  </si>
  <si>
    <t>Madre vieja No 217entre Raul Gomes y Fernando Marcanes</t>
  </si>
  <si>
    <t xml:space="preserve">Olga Lidia Garcia Zayas </t>
  </si>
  <si>
    <t>calle 8 No 152 Antre 5y7 Vista alegre</t>
  </si>
  <si>
    <t>Lucila Delvis Callis Donatien</t>
  </si>
  <si>
    <t>calle 3ra No 103 / Enramada y Aguilera</t>
  </si>
  <si>
    <t>Hilda Rubio Lazo</t>
  </si>
  <si>
    <t>calle D No 265 Portuondo</t>
  </si>
  <si>
    <t>Dennis Ursis Martinez Machiran</t>
  </si>
  <si>
    <t>Calle A Bloque Apto 3 / 5ta y Granma</t>
  </si>
  <si>
    <t>Yarine Garcia Gonzalez</t>
  </si>
  <si>
    <t>Calle 15 Apto 10 Bloque 2</t>
  </si>
  <si>
    <t>Rodolfo Rodriguez Napoles</t>
  </si>
  <si>
    <t>Calle B No152 A / 5y7 Vista A legre</t>
  </si>
  <si>
    <t>Damaris Guibert Montañe</t>
  </si>
  <si>
    <t>Edifico A 77 apto 4 Pinos de altos</t>
  </si>
  <si>
    <t>Ana Cecilia Ramirez Alvarez</t>
  </si>
  <si>
    <t>Minie No 62 / 9y 10</t>
  </si>
  <si>
    <t xml:space="preserve">Reinaldo Jorge Cardona Corral </t>
  </si>
  <si>
    <t>General Minie No 62 / 9y 10</t>
  </si>
  <si>
    <t>Alina Ofelia Savigne Figueredo</t>
  </si>
  <si>
    <t>Calle 10 No 59 / 1ra y A  Vista Alegre</t>
  </si>
  <si>
    <t>Susana Diez Fernandez</t>
  </si>
  <si>
    <t xml:space="preserve">General Minie No 60 / 5ta y 10 </t>
  </si>
  <si>
    <t>Javier Del Rosario Giro</t>
  </si>
  <si>
    <t>Loma De San Juan Carretera Siboney</t>
  </si>
  <si>
    <t>Amauris Yenery Fernandez</t>
  </si>
  <si>
    <t>Pedro Ibonet Edificio 3 Apto 10 Songo la Maya</t>
  </si>
  <si>
    <t>Yoneidy Leyva Vazquez</t>
  </si>
  <si>
    <t xml:space="preserve">Llano de Maceira </t>
  </si>
  <si>
    <t>Owen Alejandro Rodriguez Portuondo</t>
  </si>
  <si>
    <t>Pisaro 13 / Trocha y 1ra Flores</t>
  </si>
  <si>
    <t xml:space="preserve">Roberta Cobas Garcia </t>
  </si>
  <si>
    <t>Edif 9 Apto 2 Distrito Jose Marti</t>
  </si>
  <si>
    <t xml:space="preserve">Marlenes Ferrer Fonseca </t>
  </si>
  <si>
    <t>Edif Q 83 Apto Micro 9</t>
  </si>
  <si>
    <t xml:space="preserve">Odalis Torres Hernandez </t>
  </si>
  <si>
    <t>Edif V Apto 5 Micro 9</t>
  </si>
  <si>
    <t>Tahysimara Alvarez Gonzalez</t>
  </si>
  <si>
    <t>Asentamiento 12 d Marzo Almacen 1 M 9</t>
  </si>
  <si>
    <t>Ariagna Carmen Alfaro Giro</t>
  </si>
  <si>
    <t>Edif Forzo No 4</t>
  </si>
  <si>
    <t>Dagmara Coello Portela</t>
  </si>
  <si>
    <t>Bloque V 197 Apto 5 Micro 9</t>
  </si>
  <si>
    <t>Ludmila Olea Lopez</t>
  </si>
  <si>
    <t>Edif S 21 Apto Micro 7</t>
  </si>
  <si>
    <t>Sucel Bueno Videaux</t>
  </si>
  <si>
    <t>Plan Novoa</t>
  </si>
  <si>
    <t>Sinecio Alberto Mundar Vazquez</t>
  </si>
  <si>
    <t>Edif Q10 Apto 3 Micro 7</t>
  </si>
  <si>
    <t>Alberto Masi Tamayo</t>
  </si>
  <si>
    <t>Edif 23 APTO 7 Zona 4 Ampliacion del B</t>
  </si>
  <si>
    <t>Yiner Dorialis Alba Duany</t>
  </si>
  <si>
    <t>Edif 188 Apto 9 Micro 9</t>
  </si>
  <si>
    <t>Angel Luis Medina Guerra</t>
  </si>
  <si>
    <t>Los Libertadores No 14 Songo La Maya</t>
  </si>
  <si>
    <t>Elierser Bombul Villalon</t>
  </si>
  <si>
    <t>San Maceo de Tagua Songo La Maya</t>
  </si>
  <si>
    <t>Mariecela Silva Mendoza</t>
  </si>
  <si>
    <t>Moron de Verdecia S/N Songo La Maya</t>
  </si>
  <si>
    <t>Bertha Camue Hechavaria</t>
  </si>
  <si>
    <t>Moron de Palanes S/N Songo La Maya</t>
  </si>
  <si>
    <t>Dayani Garcia Vazquez</t>
  </si>
  <si>
    <t>Calle 13 Pasaje 6 S/N Final de Sta Barbara</t>
  </si>
  <si>
    <t xml:space="preserve">Nira Deliz Bell </t>
  </si>
  <si>
    <t>Escario No 204 1/2</t>
  </si>
  <si>
    <t>Odalis Igarza Fernandez</t>
  </si>
  <si>
    <t>Calle 3ra / 15 1/2 Portuondo</t>
  </si>
  <si>
    <t xml:space="preserve">Marcos A Creach Igarza </t>
  </si>
  <si>
    <t>3ra / ByC Portuondo</t>
  </si>
  <si>
    <t>Alberto Perdomo Justiz</t>
  </si>
  <si>
    <t>Lazaro Rivera Mustelier</t>
  </si>
  <si>
    <t>Calle E No 54</t>
  </si>
  <si>
    <t>Eduardo Rene Marce Herceas</t>
  </si>
  <si>
    <t>Zamorana No 206</t>
  </si>
  <si>
    <t>Lidieska Luna Guerra</t>
  </si>
  <si>
    <t>Rius Rivera No 2</t>
  </si>
  <si>
    <t>Dalgis Mayeta Padilla</t>
  </si>
  <si>
    <t xml:space="preserve">Perez Carlos s/n Los Pinos </t>
  </si>
  <si>
    <t>Cesar Moya Salazar</t>
  </si>
  <si>
    <t>Hermanos Ducasse No 27 1/2 / C y 8</t>
  </si>
  <si>
    <t>Naila Griñãn Leyva</t>
  </si>
  <si>
    <t>San Mateo N0 568 / Carniceria y Moncada</t>
  </si>
  <si>
    <t>Higinio Alayo  Mafran</t>
  </si>
  <si>
    <t>Los Maceos No 811 / Barnada y Calle 9</t>
  </si>
  <si>
    <t>Sulay Mock Prat</t>
  </si>
  <si>
    <t>1ra de Gata No 55 / Calle A y Hermanos Ducasse</t>
  </si>
  <si>
    <t>David Rivero Vargas</t>
  </si>
  <si>
    <t>Calle Corona 8 1/2 / 12 De Agosto y Palma</t>
  </si>
  <si>
    <t>Santos Eusebio Rodriguez Hernandez</t>
  </si>
  <si>
    <r>
      <t>FECHA DEL REPORTE:</t>
    </r>
    <r>
      <rPr>
        <sz val="11"/>
        <rFont val="Calibri"/>
        <family val="2"/>
        <scheme val="minor"/>
      </rPr>
      <t xml:space="preserve"> </t>
    </r>
  </si>
  <si>
    <r>
      <t>FECHA DE CONFECCIÓN DEL REPORTE: 05</t>
    </r>
    <r>
      <rPr>
        <sz val="11"/>
        <rFont val="Calibri"/>
        <family val="2"/>
        <scheme val="minor"/>
      </rPr>
      <t>/01/2021</t>
    </r>
  </si>
  <si>
    <t xml:space="preserve">Luis Zamora Napoles </t>
  </si>
  <si>
    <t>C/ 3ra # 19 % B y C Rpto 19 de Julio</t>
  </si>
  <si>
    <t>Mikhail Revenkou IurII</t>
  </si>
  <si>
    <t>Maximo Gomez # 158 % Quintin Bandera y 1ro de Mayo</t>
  </si>
  <si>
    <t>Perla Lurendine Soa</t>
  </si>
  <si>
    <t>Fernandez Marcane # 259 % 8 y 9 Rpto Sta Barbara</t>
  </si>
  <si>
    <t>Maira Quiala Lurendine</t>
  </si>
  <si>
    <t>Edif-2 Apto-2 Esc-4 Micro-1B Rpto Abel Sta Maria</t>
  </si>
  <si>
    <t>Yuri Maikel Alvarez Quesada</t>
  </si>
  <si>
    <t>7 Sur # 860% Ahogado y Cuartel Gtmo</t>
  </si>
  <si>
    <t>Geraldo Leal Dios</t>
  </si>
  <si>
    <t>C / Iglesia # 159 % 3ra y Matia Veha Rpto Veguita de Galo</t>
  </si>
  <si>
    <t>Virgen # 156 % Andre Puente y San Fernando Rpto Mariana de la Torres</t>
  </si>
  <si>
    <t>Rosa Linda Ferret Bavo</t>
  </si>
  <si>
    <t xml:space="preserve"> viajera procedente de EU </t>
  </si>
  <si>
    <t>Gtmo</t>
  </si>
  <si>
    <t>Cuba, contacto de paciente positivo</t>
  </si>
  <si>
    <t>Stgo</t>
  </si>
  <si>
    <t>Jorge Luis Marquez Verdecia</t>
  </si>
  <si>
    <t>LukeJayde Ubals Correa</t>
  </si>
  <si>
    <t>18 Meses</t>
  </si>
  <si>
    <t>Sanja Melissa Bennieku</t>
  </si>
  <si>
    <t>Jamaicana</t>
  </si>
  <si>
    <t>Facultad de Medicina</t>
  </si>
  <si>
    <t xml:space="preserve">Cuba, contacto de viajero procedente de Haitì </t>
  </si>
  <si>
    <t>Xiomara Rondòn Rivero</t>
  </si>
  <si>
    <t xml:space="preserve"> Viajera procedente de Haitì</t>
  </si>
  <si>
    <t xml:space="preserve">Thalia Viens Sucaan </t>
  </si>
  <si>
    <t>Karen Viens Sucaan</t>
  </si>
  <si>
    <t>Edgar Abran Martìnez Ruìz</t>
  </si>
  <si>
    <t>Lutz Goebel Deutsch</t>
  </si>
  <si>
    <t>Viajero procedente de Alemania</t>
  </si>
  <si>
    <t xml:space="preserve">Daysy Vicents Gonzàlez </t>
  </si>
  <si>
    <t xml:space="preserve">paciente procedente positivo </t>
  </si>
  <si>
    <t>Brayan Manuel Garcìa Dìaz</t>
  </si>
  <si>
    <t>Judith de las Mercedez Fernàndez Pèrez</t>
  </si>
  <si>
    <t>Darianne Torres Amaro</t>
  </si>
  <si>
    <t>Calle 6 # 264 e/ Bravo Correoso y Alfredo Zayas Rpto. Santa Bàrbara</t>
  </si>
  <si>
    <t>Julia Amara Calzado Medina</t>
  </si>
  <si>
    <t>Calle D # 262 e/ 6 y 7 Rpto. Portuondo</t>
  </si>
  <si>
    <t>Alejandra de la Caridad Biset Nùñez</t>
  </si>
  <si>
    <t>Calle 1ra Esquina A Edificio 1 Apto. 7 Altos del 30 de Noviembre</t>
  </si>
  <si>
    <t>Claudia Garcia Pèrez</t>
  </si>
  <si>
    <t>Calle A # 52 e/ 13 y 15 Rpto. Rajayoga</t>
  </si>
  <si>
    <t>Sergio Suàrez Gata</t>
  </si>
  <si>
    <t>Edificio 6 Apto. 3 Rpto. Antonio Maceo</t>
  </si>
  <si>
    <t>Josè Arnoldo Robert Centray</t>
  </si>
  <si>
    <t>Reloj # 756 e/ Princesa y Santa Rosa</t>
  </si>
  <si>
    <t>Nailet Gabriela Salgado Garcia</t>
  </si>
  <si>
    <t>Rodolfo Rodriguez # 28A Contramaestre</t>
  </si>
  <si>
    <t>Agustìn Javier Sandy Pèrez</t>
  </si>
  <si>
    <t>17d</t>
  </si>
  <si>
    <t>Calle 1ra Esquina A Edificio 12 Apto. 5 Altos del 30 de Noviembre</t>
  </si>
  <si>
    <t>Yoselìn Leliebre Lòpez</t>
  </si>
  <si>
    <t>Cambute # 15 e/ 1ra y 2da Santa Bàrbara</t>
  </si>
  <si>
    <t>Yonael Leliebre Lòpez</t>
  </si>
  <si>
    <t>Melany Leliebre Lòpez</t>
  </si>
  <si>
    <t>Samuell Diforneaux Barrera</t>
  </si>
  <si>
    <t>Calle 2da # 101 E/ Enramadas y Aguilera Rpto. Santa Bàrbara</t>
  </si>
  <si>
    <t>Henrry Fuentes Gonzàlez</t>
  </si>
  <si>
    <t>Edificio C-41 Apto. 2 Altos del 30 de Noviembre</t>
  </si>
  <si>
    <t>Yonan Luis Dussù Leyva</t>
  </si>
  <si>
    <t>Edificio GPS  Apto. 8 Micro 9 Distrito Josè Martì</t>
  </si>
  <si>
    <t>Daymi Caridad Sànchez Diaz</t>
  </si>
  <si>
    <t>Calle 1ra. Edificio C-41 Apto. 2 Altos del 30 de Noviembre</t>
  </si>
  <si>
    <t>Maria Clara Beatòn Guerra</t>
  </si>
  <si>
    <t>Calle 4 # 58 e/ Escario y Enramadas Rpto. Santa Bàrbara</t>
  </si>
  <si>
    <t>Erick Mario Samòn Blanco</t>
  </si>
  <si>
    <t>Chucho Sagarra # 4 e/ Tostadero de Cafè y Bacardì San Pedrito</t>
  </si>
  <si>
    <t>Thalia Ramirez Alvarez</t>
  </si>
  <si>
    <t>Taimi Ramirez Alvarez</t>
  </si>
  <si>
    <t>Rudisney Ramirez Alvarez</t>
  </si>
  <si>
    <t>Danilo Pèrez Torres</t>
  </si>
  <si>
    <t>Calle C # 3 Rpto. Santamaria</t>
  </si>
  <si>
    <t>Samira Marino Correa</t>
  </si>
  <si>
    <t>14d</t>
  </si>
  <si>
    <t>Calle 24 # 22 Rpto. Lumumba Contramaestre</t>
  </si>
  <si>
    <t>Luis Manuel Torres Aguila</t>
  </si>
  <si>
    <t>Venezolano</t>
  </si>
  <si>
    <t xml:space="preserve">Madre Vieja # 1015 e/ 1ra y 2da Rpto. Santa Bàrbara </t>
  </si>
  <si>
    <t>Milagros de la Caridad Marcanè Tomàs</t>
  </si>
  <si>
    <t>Calle 11 # 166 e/ H y K Rpto. Veguita de Galo</t>
  </si>
  <si>
    <t>Gabriel Alejandro Pèrez Rivera</t>
  </si>
  <si>
    <t>Calle 11 # 179 e/ H y K Rpto. Veguita de Galo</t>
  </si>
  <si>
    <t>Meridi Gonzàlez Martinez</t>
  </si>
  <si>
    <t>Constructiva s/n El Caney</t>
  </si>
  <si>
    <t>Angel Vicente Cruz lavin</t>
  </si>
  <si>
    <t>Eulices Reñe Hechavarria</t>
  </si>
  <si>
    <t>Finca Canton # 33 Melena del sur Mayabaque Habana</t>
  </si>
  <si>
    <t>Liban Diver Poulot</t>
  </si>
  <si>
    <t>C/ 2 # 13 % linea y los Cocos Rpto Jimenez</t>
  </si>
  <si>
    <t>Ernesto Abat Carnero</t>
  </si>
  <si>
    <t>General Miniet # 71 1/2 % Escario y Enrramadas Rpto. Santa Barbara</t>
  </si>
  <si>
    <t>Maria Rosa Hung Santiesteban</t>
  </si>
  <si>
    <t>Edif. 56 Esc. B Micro 3 Rpto. Abel Santa Maria</t>
  </si>
  <si>
    <t>Calixto Duran Coss</t>
  </si>
  <si>
    <t>Jose Macedio Bouza</t>
  </si>
  <si>
    <t>Nilda Perez Bonne</t>
  </si>
  <si>
    <t>Elba Giro Perez</t>
  </si>
  <si>
    <t>Manuel Giro Griñan</t>
  </si>
  <si>
    <t>Felipe Flores Arzuaga</t>
  </si>
  <si>
    <t>Laure Villalon Kindelan</t>
  </si>
  <si>
    <t>Maibe Kindelan Sanchez</t>
  </si>
  <si>
    <t>Martha Bouza Miller</t>
  </si>
  <si>
    <t>Mileidis Flores Veloz</t>
  </si>
  <si>
    <t>Iris Fernandez Gonzalez</t>
  </si>
  <si>
    <t>Anselmo Hechavarria Riss</t>
  </si>
  <si>
    <t>Yordani Hechavarria Venzant</t>
  </si>
  <si>
    <t>Oneida Castellano Orozco</t>
  </si>
  <si>
    <t>Ramon Charon Avalo</t>
  </si>
  <si>
    <t>Camilo Leal Punto</t>
  </si>
  <si>
    <t>Nailet Caraballo Cintra</t>
  </si>
  <si>
    <t>Angel Hernandez Batista</t>
  </si>
  <si>
    <t>Martha Despaigne Hechavarria</t>
  </si>
  <si>
    <t>Yuris Arencibia Camejo</t>
  </si>
  <si>
    <t>Enoelsy Valido Ramos</t>
  </si>
  <si>
    <t>Coralina Parada Revira</t>
  </si>
  <si>
    <t>Raul Antonio Heredia Vazquez</t>
  </si>
  <si>
    <t>Jose Carlos Rosel Hernandez</t>
  </si>
  <si>
    <t>Daniela Santana Puente</t>
  </si>
  <si>
    <t>Jesús Cutiño Sanchez</t>
  </si>
  <si>
    <t>Jose Maceda Bouzsa</t>
  </si>
  <si>
    <t>Jose Rubio Milan Calzada</t>
  </si>
  <si>
    <t>Suleika Osmar Viera</t>
  </si>
  <si>
    <t>Beatriz Ferrera Blanch</t>
  </si>
  <si>
    <t>Julio Radame Montesino Garcia</t>
  </si>
  <si>
    <t>Margarita Piña Gisado</t>
  </si>
  <si>
    <t>Nidia Zamora Muguercia</t>
  </si>
  <si>
    <t>Sulma Silveira Hechavarria</t>
  </si>
  <si>
    <t>Saelin Acuña Hernandez</t>
  </si>
  <si>
    <t>Cristina Hernandez Verdecia</t>
  </si>
  <si>
    <t>Daimarelis Gongara Oliva</t>
  </si>
  <si>
    <t>Yoandris Cruz Palmero</t>
  </si>
  <si>
    <t>Niurka Pupo Gonzalez</t>
  </si>
  <si>
    <t>Delia Garcia Morales</t>
  </si>
  <si>
    <t>Victor Garcia Cortes</t>
  </si>
  <si>
    <t>Jorge Luis Leal Marten</t>
  </si>
  <si>
    <t>Anaisis Mora Sarmiento</t>
  </si>
  <si>
    <t>Sulema Pacheco Romero</t>
  </si>
  <si>
    <t>Iraida Lubin Illyas</t>
  </si>
  <si>
    <t>Ernesto Catillo Magaña</t>
  </si>
  <si>
    <t>Maritza Yanet Aguilera</t>
  </si>
  <si>
    <t>Aida Soto Revilla</t>
  </si>
  <si>
    <t>Ana Alexis Gomez Ortiz</t>
  </si>
  <si>
    <t>Lismara Rojas Maturell</t>
  </si>
  <si>
    <t>Angel Cesar Medina Negret</t>
  </si>
  <si>
    <t>Rosa Maria Rodriguez Reite</t>
  </si>
  <si>
    <t>Margarita Serrrano Gonzalez</t>
  </si>
  <si>
    <t>San Fdo # 6 % Marti y Sta Isabel</t>
  </si>
  <si>
    <t>Edif-A Apto-1 Centro Urbano Antonio Maceo</t>
  </si>
  <si>
    <t>3 ra # 771 1/2 % 2 y 4 Bamba</t>
  </si>
  <si>
    <t>B-Edif-1 Apto-7 % 12 y 14 Vista Alegre</t>
  </si>
  <si>
    <t>Gasometro # 171/ 12 y 10 Rpto. Mariana de la Torre</t>
  </si>
  <si>
    <t>Jose A. Saco # 880 e/ Pedrera y C/ Blanca</t>
  </si>
  <si>
    <t>Carretera Country Club # 34 Caney</t>
  </si>
  <si>
    <t>A # 403 1/2 % G y H Sueño</t>
  </si>
  <si>
    <t>4ta # 217 B. Correoso y  Fdez Marcane Sta Barbara</t>
  </si>
  <si>
    <t>5ta # 217 B. Correoso y  Fdez Marcane Sta Barbara</t>
  </si>
  <si>
    <t>Gral Peraza # 308 / 7 y Pedrera  Flores</t>
  </si>
  <si>
    <t xml:space="preserve">Escario # 658 % Pedro Alvarado y 7 </t>
  </si>
  <si>
    <t xml:space="preserve"> 19 # 52 % C y Final 8 de Marzo</t>
  </si>
  <si>
    <t>Carretera San Luis # 14-A La Caridad</t>
  </si>
  <si>
    <t>3ra # 111-A % Lora Y Cisneros</t>
  </si>
  <si>
    <t>C/2 # 185-A % 5 Y 7 Rpto 13 de Marzo</t>
  </si>
  <si>
    <t>C/D # 44 Apto-7 D.J.M.</t>
  </si>
  <si>
    <t>24 de Febrero # 3 1/2 % Tejados y el Mar</t>
  </si>
  <si>
    <t>D-31 Apto-5 D.J.M.</t>
  </si>
  <si>
    <t>C/1ra de Flores # 7 Sta Ursula y Paraiso Rpto Flores</t>
  </si>
  <si>
    <t>C/Mendiete # 54 % 9 y 10 Rpto Sta Barbara</t>
  </si>
  <si>
    <t>Miniet # 555 % 8 y 9 Rpto Sta Barbara</t>
  </si>
  <si>
    <t>Gral La Era # 61 1/2 % Los tejados y El Mar</t>
  </si>
  <si>
    <t>Edif-A-21 Apto-1 Centro Urbano Antonio Maceo</t>
  </si>
  <si>
    <t>Princesa # 58 % Carlos Duboy y Hernan Cortes</t>
  </si>
  <si>
    <t>Nuñez De Barboa # 12 % 10 y Pedro Alvarado Rpto Sta Barbara</t>
  </si>
  <si>
    <t>Jose A. Saco # 895 % Pedrera y Calle Blanca Rpto Sta Barbara</t>
  </si>
  <si>
    <t>Barrio Militar Carretera de Ciudamar Altura de Versalles</t>
  </si>
  <si>
    <t>San Agustin # 704 % San Basilio y Sta Lucia</t>
  </si>
  <si>
    <t>Sta Rosa # 404-A % San Pedro Y San Felix</t>
  </si>
  <si>
    <t>Ave. Renato Guitar # 81 3ra y 4ta La grua Dos Rios</t>
  </si>
  <si>
    <t>Carniceria # 223-int % Habana y Maceo</t>
  </si>
  <si>
    <t>Contramestre</t>
  </si>
  <si>
    <t>Guayabal # 1 Contramaestre</t>
  </si>
  <si>
    <t xml:space="preserve">C/2da # 316-B % H y E La cuba Palma </t>
  </si>
  <si>
    <t>C/4 # 114 1/2 % 9 y 11 Mariana de la torres</t>
  </si>
  <si>
    <t>C/3ra # 57 Bajo % 22 y 26 Rpto Nuevo Vista Alegre</t>
  </si>
  <si>
    <t>Edif-B-13 Apto-3 Rpto Antonio Maceo</t>
  </si>
  <si>
    <t>C/7 # 302 altos % 7 y Ave. Pullor Rpto V.Alegre</t>
  </si>
  <si>
    <t>C/4ta #255 % E Y D Rpto Sueño</t>
  </si>
  <si>
    <t>Foxa # 4 Apto-15 Micro3 Abel Sta Maria</t>
  </si>
  <si>
    <t>Virgen # 156 % Trocha y San Fernando Rpto Mariana de la Torres</t>
  </si>
  <si>
    <t>Maceo # 354 % 5ta y Villuenda</t>
  </si>
  <si>
    <t>J-45 Apto-10 D.J.M</t>
  </si>
  <si>
    <t>Edif-4 Esc-D Apto-4 Micro1-A Abel Sta Maria</t>
  </si>
  <si>
    <t>Biplanta Apto-5 Micro-3 Abel Sta Maria</t>
  </si>
  <si>
    <t>C/A-59 % Infante y 5ta Rpto Militar Caney</t>
  </si>
  <si>
    <t>A-35 Apto-9 Rpto Antonio Maceo</t>
  </si>
  <si>
    <t>Callejo Mariana Grajales # 28 % Sta Celia Y Yarayo Rpto Los Olmos</t>
  </si>
  <si>
    <t>Ave. Los Pinos # 133 -B Int % A y Mariana Grajales Rpto Jimenez</t>
  </si>
  <si>
    <t>Valeria de la Caridad Sànchez Frometa</t>
  </si>
  <si>
    <t xml:space="preserve">Pablo David Dìaz Rivera </t>
  </si>
  <si>
    <t>Roberto Savon Fonseca</t>
  </si>
  <si>
    <t xml:space="preserve"> Aloima Ilsia Castillo Garcia </t>
  </si>
  <si>
    <t>Susan Jennifer Lindon Riketts</t>
  </si>
  <si>
    <r>
      <t xml:space="preserve">Drialis Susana Bicet Dime </t>
    </r>
    <r>
      <rPr>
        <b/>
        <sz val="11"/>
        <rFont val="Arial"/>
        <family val="2"/>
      </rPr>
      <t>(GESTANTE - 27 semanas, 2 dìas )</t>
    </r>
  </si>
  <si>
    <t>Hosp.Militar</t>
  </si>
  <si>
    <t>Hosp.Grillo</t>
  </si>
  <si>
    <t xml:space="preserve">Yunia Rodriguez Aranda </t>
  </si>
  <si>
    <t>Elba Lidia A lvarez Rodriguez</t>
  </si>
  <si>
    <t>Ernesto Abad Alvarez</t>
  </si>
  <si>
    <t>General minie No 61 1/2 / Esenario y Enramada</t>
  </si>
  <si>
    <t xml:space="preserve"> Daniel Arguelles Estevez</t>
  </si>
  <si>
    <t>calle E No 86 /  Beguita de Galo</t>
  </si>
  <si>
    <t>Jorge Rodriguez Montero</t>
  </si>
  <si>
    <t>Calle 8 No 273 Sta Barbara</t>
  </si>
  <si>
    <t>Giseyiss Ianninis Vargas</t>
  </si>
  <si>
    <t>U- 48 No Apto 7 Micro 9</t>
  </si>
  <si>
    <t>Yosvani Gelis Delis</t>
  </si>
  <si>
    <t>Subida del Puerto de Boniato No 55 A</t>
  </si>
  <si>
    <t>Deilys Galindo Vidal</t>
  </si>
  <si>
    <t>Calle 6 Sta Barbara / Alfredo Zayas y Minie No 316 1/2</t>
  </si>
  <si>
    <t>Julio Cesar Ramirez</t>
  </si>
  <si>
    <t>Hernan Cortesa No 9A / Corazon y Escario</t>
  </si>
  <si>
    <t xml:space="preserve">Tamara Alvarez Miclin </t>
  </si>
  <si>
    <t>Fernando Contreras Calzado</t>
  </si>
  <si>
    <t>Calle A No 21  Reparto Aguero</t>
  </si>
  <si>
    <t>Yaimelis de los Santos Jimenez</t>
  </si>
  <si>
    <t>Alto Oficio</t>
  </si>
  <si>
    <t>Yesica gulgo Sanchez</t>
  </si>
  <si>
    <t>Mambi No 10 Santa Barbara</t>
  </si>
  <si>
    <t>Tamara Dig Martinez</t>
  </si>
  <si>
    <t>Santa Rosa No</t>
  </si>
  <si>
    <t>Gustavo Andres Silvera</t>
  </si>
  <si>
    <t>Calle B No 14 Ampliacion de Teraza</t>
  </si>
  <si>
    <t>Angel Diaz Prade</t>
  </si>
  <si>
    <t>Calle C Edif  M Apto 2 Rajayoja</t>
  </si>
  <si>
    <t>Brian A lejandro Castro Rivera</t>
  </si>
  <si>
    <t>Calle 5ta No 105</t>
  </si>
  <si>
    <t>Wilber Antonio Verdecia Codones</t>
  </si>
  <si>
    <t>Calle K No 7 Rpto Sueno</t>
  </si>
  <si>
    <t>Mercedes Codones Morales</t>
  </si>
  <si>
    <t>Calle No 7 Rpto Sueño</t>
  </si>
  <si>
    <t>Lisnerick Rodriguez Hechavaria</t>
  </si>
  <si>
    <t>Calle 5ta NO 104 Rajayoga</t>
  </si>
  <si>
    <t>Nora Lesbia Morales Navarro</t>
  </si>
  <si>
    <t>Calle 14 No 120</t>
  </si>
  <si>
    <t>Evangelina Sotomayor Rodriguez</t>
  </si>
  <si>
    <t>Calle 1ra s/n Santa Maria</t>
  </si>
  <si>
    <t>Amarilis Blanco Coloma</t>
  </si>
  <si>
    <t>Altura De Versalles Rpto Militar No 1</t>
  </si>
  <si>
    <t>Ariel Hechavaria Vaillant</t>
  </si>
  <si>
    <t>Carretera Punta Gorda No 702 Altamira</t>
  </si>
  <si>
    <t>Carmen Minier Palais</t>
  </si>
  <si>
    <t>Edificio el Teque 2do Piso Apto D 18 Plantas Garzon</t>
  </si>
  <si>
    <t>Maritza Tamayo Leon</t>
  </si>
  <si>
    <t>Aguilera 970</t>
  </si>
  <si>
    <t xml:space="preserve">Emilio Portuondo Cedeño </t>
  </si>
  <si>
    <t>Calle D No 262 Portuondo</t>
  </si>
  <si>
    <t>Daylien De La Caridad Torres Amaro</t>
  </si>
  <si>
    <t>Diego Velazquez No 209 Zamorana</t>
  </si>
  <si>
    <t>Odin Olash Villa</t>
  </si>
  <si>
    <t>Osvaldo Prade Romero</t>
  </si>
  <si>
    <t>Calle 3ra No 127 Santa Barbara</t>
  </si>
  <si>
    <t>Roxana Lopéz Gonzalez</t>
  </si>
  <si>
    <t>Calle 6 No11 1/2 Santa Barbara</t>
  </si>
  <si>
    <t>Georgina Monier Monier</t>
  </si>
  <si>
    <t>Calle 1 ra No 24 El  Modelo</t>
  </si>
  <si>
    <t>Samanta De Los Angeles Matos Martinez</t>
  </si>
  <si>
    <t>Carreterra Contry Club S/N El Caney</t>
  </si>
  <si>
    <t>Luis Enmanuel  Lovis</t>
  </si>
  <si>
    <t>Facultad de Medicina No 2</t>
  </si>
  <si>
    <t>Bertha Lidia Boris Gibert</t>
  </si>
  <si>
    <t>Alfredo Zayas No 517 Sta Barbara</t>
  </si>
  <si>
    <t>Marina Bodoy Meriño</t>
  </si>
  <si>
    <t>Cambute No 10</t>
  </si>
  <si>
    <t>Magalisda Rodriguez Marin</t>
  </si>
  <si>
    <t>General Miniet 783</t>
  </si>
  <si>
    <t>Daniela Segura Cruz</t>
  </si>
  <si>
    <t xml:space="preserve">Calle 6 Edificio A 13 Apto 3 Altos </t>
  </si>
  <si>
    <t>Arailis Seal Sanchez</t>
  </si>
  <si>
    <t>Cambute No 25 Sta Barbara</t>
  </si>
  <si>
    <t>Doris Antonia Dominguez Medina</t>
  </si>
  <si>
    <t>Calle 1ra  No 53 1/2 Santa Maria</t>
  </si>
  <si>
    <t>Luis Alcario Montero Cespedes</t>
  </si>
  <si>
    <t>Calle 1ra No 53 1/2 Sta Barbara</t>
  </si>
  <si>
    <t>Josefina Barrera Benavides</t>
  </si>
  <si>
    <t>Cambute No 30 Sta Barbara</t>
  </si>
  <si>
    <t>Juan De Dios Alarcon Salazar</t>
  </si>
  <si>
    <t>Calle 9 No 266 Sta Barbara</t>
  </si>
  <si>
    <t>Dany Vazquez Rodriguez</t>
  </si>
  <si>
    <t>calle 15 No 13 Rajayoga</t>
  </si>
  <si>
    <t>Yamilka Vaillant Ferrer</t>
  </si>
  <si>
    <t>Calle 13 Edificio 1 Escalera 2 Apto 7 Vista Alegre</t>
  </si>
  <si>
    <t>Ernesto Giro Perez</t>
  </si>
  <si>
    <t>Ediicio 1 Escalera 2 Apto 7</t>
  </si>
  <si>
    <t>Dalgis Alvarez Gonzalez</t>
  </si>
  <si>
    <t xml:space="preserve">Edif 4 - E Apto 5 Micro 1 A </t>
  </si>
  <si>
    <t>Sheila Alvarez Alvarez</t>
  </si>
  <si>
    <t xml:space="preserve">Edificio 4-4 Apto 5 Micro 1 A </t>
  </si>
  <si>
    <t>Yuri Isnel Ramirez Paizan</t>
  </si>
  <si>
    <t>Edificio 9 Apto 6</t>
  </si>
  <si>
    <t>Yoandra Cruzata Cantero</t>
  </si>
  <si>
    <t>Ricardo Pozo Oeste No 254 Songo La Maya</t>
  </si>
  <si>
    <t>Dennis Bell Domiguez</t>
  </si>
  <si>
    <t>La Genovevo S/N Songo La Maya</t>
  </si>
  <si>
    <t>Antonio A guilera Rodriguez</t>
  </si>
  <si>
    <t>Montero de Cristo No 34</t>
  </si>
  <si>
    <t>Gladis Gomez Guerra</t>
  </si>
  <si>
    <t>Calle Yara /D y E No 4 Agüero</t>
  </si>
  <si>
    <t>Elieser Proenza Gomez</t>
  </si>
  <si>
    <t>Juan Enrique Sanchez Bermudes</t>
  </si>
  <si>
    <t>Calle 3 No 310 / Hy I  Veguita de Galo</t>
  </si>
  <si>
    <t>Nelsa Hernandez Castro</t>
  </si>
  <si>
    <t>Calle 6 No 109 / Aguolera y enramada Sta Barbara</t>
  </si>
  <si>
    <t>Santiago Garcia López</t>
  </si>
  <si>
    <t>Fernandez Margarejo No 103 / 5ta y 6ta Sta Barbara</t>
  </si>
  <si>
    <t>Celia Camila Caldentey</t>
  </si>
  <si>
    <t>Calle 8 No 156 Sta Barbara</t>
  </si>
  <si>
    <t>Calle 5ta No 65 Sta Barbara</t>
  </si>
  <si>
    <t>Pedro Valino Chacon</t>
  </si>
  <si>
    <t>Calle No 65 Sta Barbara</t>
  </si>
  <si>
    <t>Griselda Sami Castillo</t>
  </si>
  <si>
    <t>Calle 4ta No 58 Sta Barbara</t>
  </si>
  <si>
    <t>Raimunda Cerela Lluah</t>
  </si>
  <si>
    <t>Enramadas No 131 Sta Barbara</t>
  </si>
  <si>
    <t>Dunis Garcia Monier</t>
  </si>
  <si>
    <t xml:space="preserve">Yuri Omán Blanco </t>
  </si>
  <si>
    <t>Calle IndIo No 57 Mariana de la Torres</t>
  </si>
  <si>
    <t>Sandra Campos Montero</t>
  </si>
  <si>
    <t>Beatriz Aguilar Areas</t>
  </si>
  <si>
    <t>Carretera del Moro No 274</t>
  </si>
  <si>
    <t>Yaimara Ferrer Pila</t>
  </si>
  <si>
    <t>Serafin Sanchez No 32 Flores</t>
  </si>
  <si>
    <t xml:space="preserve">Arletis Loranze Castro </t>
  </si>
  <si>
    <t>Calle 12 Edif 22 Apto 4 Versalles</t>
  </si>
  <si>
    <t>Pedro Ortillo Nuñez</t>
  </si>
  <si>
    <t>Calle K No 7 Vista Hermosa</t>
  </si>
  <si>
    <t>Elisa Maria Aldana Latarade</t>
  </si>
  <si>
    <t>Carretera del Moro No 103</t>
  </si>
  <si>
    <t>Israel De La Llana Bardes</t>
  </si>
  <si>
    <t>Carretera Del Moro No 103</t>
  </si>
  <si>
    <t>Rut Franklin Diaz</t>
  </si>
  <si>
    <t>Calle 3ra No 2 Rpto Dessi</t>
  </si>
  <si>
    <t>Martin Oliva Franklin</t>
  </si>
  <si>
    <t>Calle 3ra No Rpto Dessi</t>
  </si>
  <si>
    <t>Y isel Ochoa Isaac</t>
  </si>
  <si>
    <t>Jasuy No 51</t>
  </si>
  <si>
    <t xml:space="preserve">Jose Borrero Velaz </t>
  </si>
  <si>
    <t>Calle Principal No 35</t>
  </si>
  <si>
    <t>Yudit Morlo Godes</t>
  </si>
  <si>
    <t>Carretera de Ciudamar s/n Aguadores</t>
  </si>
  <si>
    <t>Luis Alejandro Villalon Orozco</t>
  </si>
  <si>
    <t>Felix Peña No 810</t>
  </si>
  <si>
    <t>Jose C. Rosell Hernandez</t>
  </si>
  <si>
    <t>Carretera del Cristo No 34</t>
  </si>
  <si>
    <t>Juana L. Monier Rodriguez</t>
  </si>
  <si>
    <t>Calle 29 No 113 Pastorita</t>
  </si>
  <si>
    <t>Salvador Rubio Cordero</t>
  </si>
  <si>
    <t>Calle D No 60 Sueño</t>
  </si>
  <si>
    <t>Yasmiani Fernandez de la Vera</t>
  </si>
  <si>
    <t>Gral La Era No 57 Mariana De la Torres</t>
  </si>
  <si>
    <t>Jusus Cutiño Sanchez</t>
  </si>
  <si>
    <t>Gral La Era No 61 Mariana De la Torres</t>
  </si>
  <si>
    <t>Alcibiade Vian Rojas</t>
  </si>
  <si>
    <t>Gral La Era No 61  1/2  Mariana De la Torres</t>
  </si>
  <si>
    <t>Coralia Parede Rivero</t>
  </si>
  <si>
    <t>24 de febrero 3  1/2 Los Cangrejitos</t>
  </si>
  <si>
    <t>Aleixis Naranjo Santo</t>
  </si>
  <si>
    <t>Tienda del Puerto El Miñan Mella</t>
  </si>
  <si>
    <t>Enrique Berenguer Barban</t>
  </si>
  <si>
    <t xml:space="preserve">Comunidad Militar 21 de Abril Edifcio </t>
  </si>
  <si>
    <t>Lazaro Palacios Peña</t>
  </si>
  <si>
    <t xml:space="preserve">Sta Ursula No 216 / 5ta y 6ta </t>
  </si>
  <si>
    <t xml:space="preserve">Wilmer Rubiera Suera </t>
  </si>
  <si>
    <t xml:space="preserve">Calle 13 No 115 / H y K  Veguita de Galo </t>
  </si>
  <si>
    <t>Ivan Rivera Rivera</t>
  </si>
  <si>
    <t>Calle 11 No 114 1/2 / Hy K Veguita de Galo</t>
  </si>
  <si>
    <t>Yanisleidis Perez Atomachi</t>
  </si>
  <si>
    <t>Calle 11 No 174 1/2 Veguita de Galo</t>
  </si>
  <si>
    <t>Kenia Rivera Antomachi</t>
  </si>
  <si>
    <t>Claudia Rivera Rivera</t>
  </si>
  <si>
    <t>Jorge Enrique Sanchez</t>
  </si>
  <si>
    <t>Los Maceos No 807 / Barnada y Calle  Nueva</t>
  </si>
  <si>
    <t xml:space="preserve">Jorge Jose Bandera Perez </t>
  </si>
  <si>
    <t>Calle 11 No 134 1/2 /  K y Veguita  de Galo</t>
  </si>
  <si>
    <t>Frank David Bermude Ramos</t>
  </si>
  <si>
    <t>Fernandez Marcane No 259 / 8y1 Sta Barbara</t>
  </si>
  <si>
    <t xml:space="preserve">Anme Ramos Quiala </t>
  </si>
  <si>
    <t>Laura Palacios Zamora Fernandez</t>
  </si>
  <si>
    <t xml:space="preserve">Eduardo Quiala </t>
  </si>
  <si>
    <t>Yanson Quiala Lozada</t>
  </si>
  <si>
    <t>Ileana Pasarin Tellez</t>
  </si>
  <si>
    <t>Calle 6 No 165 /Aguilera y Fdez Marcane Sta Barbara</t>
  </si>
  <si>
    <t>Osmel Barriento Vagne</t>
  </si>
  <si>
    <t>Kalet Lyva Matos</t>
  </si>
  <si>
    <t>Calle 6 No 105 / Aguilera y Fernandez Marcane</t>
  </si>
  <si>
    <t>Norge Valida Napoles</t>
  </si>
  <si>
    <t>Ana Maria Gonzalez Robert</t>
  </si>
  <si>
    <t>Q 21 Apto 5 Micro 7</t>
  </si>
  <si>
    <t>Yailandis Ortega Brizuela</t>
  </si>
  <si>
    <t xml:space="preserve">G 33 Apto 9 </t>
  </si>
  <si>
    <t>Laila Rivero Ramos</t>
  </si>
  <si>
    <t xml:space="preserve">Q 40 Apto 8 </t>
  </si>
  <si>
    <t>Fernando Rafael Villalon Velazque</t>
  </si>
  <si>
    <t xml:space="preserve">F 16 Apto 4 </t>
  </si>
  <si>
    <t>Yamelis Ramon Saina</t>
  </si>
  <si>
    <t xml:space="preserve">E 44 Apto 3 </t>
  </si>
  <si>
    <t>Milanis Fernandez Pujol</t>
  </si>
  <si>
    <t>2 da de Versalles No 170 C  Rpto Marimon</t>
  </si>
  <si>
    <t>Elba Roque Sanchez Pujol</t>
  </si>
  <si>
    <t>Almando Sagarra s/n /5 y E Los Olmos</t>
  </si>
  <si>
    <t>Isabel Parada Villa</t>
  </si>
  <si>
    <t xml:space="preserve">B17 Apto 1 </t>
  </si>
  <si>
    <t>Nashly Isabel Brea Suàrez</t>
  </si>
  <si>
    <t>Edificio B-17 Apto. 1 Distrito Josè Martì</t>
  </si>
  <si>
    <t>Acsa Saragosa Martìn</t>
  </si>
  <si>
    <t>Maceo # 6 El Cristo</t>
  </si>
  <si>
    <t>Cèsar Marlon Carmenaty Verdecia</t>
  </si>
  <si>
    <t>Calle Mayarì s/n El dos de Mella</t>
  </si>
  <si>
    <t>Yoelkis Alaìn Càrdenas Gonzàlez</t>
  </si>
  <si>
    <t>Calle Linea # 92A El Mincìn Songo-La Maya</t>
  </si>
  <si>
    <t>Frank Emilio Ortiz Revilla</t>
  </si>
  <si>
    <t>Calle 9 # 315 e/ General Mendieta y Alfredo Zayas Rpto. Santa Bàrbara</t>
  </si>
  <si>
    <t>Leidis Diana Hierrezuelo Arzola</t>
  </si>
  <si>
    <t>Ave. Los Desfiles Edificio 19 Apto. 5 Rpto. Militar La Ceiba</t>
  </si>
  <si>
    <t>Amada Verònica Aldana Moreno</t>
  </si>
  <si>
    <t>Guayabal Barrio Escuela s/n Contramaestre</t>
  </si>
  <si>
    <t>Kevin Quiala Lora</t>
  </si>
  <si>
    <t>Santa Rosa # 165 e/ Rabì y Callejòn Santiago</t>
  </si>
  <si>
    <t>Yolaidis Agüero Planas</t>
  </si>
  <si>
    <t>Jarahueca s/n Songo-La Maya</t>
  </si>
  <si>
    <t>Yusniel David Plà Carbonell</t>
  </si>
  <si>
    <t>Calle 6 # 171 e/ 5ta y 6ta Rpto. Agüero</t>
  </si>
  <si>
    <t>Nathaly Hechavarrìa Leyva</t>
  </si>
  <si>
    <t>El 10 # 11 Mella</t>
  </si>
  <si>
    <t>Teyen Alexander Antreoli Chant</t>
  </si>
  <si>
    <t>Alfredo Zayas # 402 e/ 9 y 10 Rpto. Santa Bàrbara</t>
  </si>
  <si>
    <r>
      <t xml:space="preserve">Isabela Montero Estevez </t>
    </r>
    <r>
      <rPr>
        <b/>
        <sz val="12"/>
        <rFont val="Arial"/>
        <family val="2"/>
      </rPr>
      <t>(GESTANTE- 29 MESES)</t>
    </r>
  </si>
  <si>
    <t>JAMAICA</t>
  </si>
  <si>
    <t>TRASL. DE TRAB.SOCIALES</t>
  </si>
  <si>
    <t>Geraldo Pico Veranes</t>
  </si>
  <si>
    <t>B 19 Apto 2</t>
  </si>
  <si>
    <t>Lisandra Raffu Stable</t>
  </si>
  <si>
    <t xml:space="preserve">F 94 Apto 3 </t>
  </si>
  <si>
    <t>David Casamayor Rivero</t>
  </si>
  <si>
    <t xml:space="preserve">C 4  Apto 5 </t>
  </si>
  <si>
    <t>Victor Moya Bandera</t>
  </si>
  <si>
    <t xml:space="preserve">Sta Ursula No 38 / San Martin y 1ra </t>
  </si>
  <si>
    <t>Yonathan Alejandro Puente Moya</t>
  </si>
  <si>
    <t xml:space="preserve">Calle 3ra de Sorribe No77 1/2 Calle 4 </t>
  </si>
  <si>
    <t>Viandro Moya Fernandez</t>
  </si>
  <si>
    <t>Calle 3ra No 77 1/2 Rpto Sorribe</t>
  </si>
  <si>
    <t xml:space="preserve">Nayla Hernandez Santana </t>
  </si>
  <si>
    <t>Sta Rosa No 207 /Rubi y Padre Pico</t>
  </si>
  <si>
    <t>Alejandro Quiñones Triay</t>
  </si>
  <si>
    <t>Clarin No 255 1/2 / Sta Rita y Sta Rosa</t>
  </si>
  <si>
    <t>Milenia Matos Tohomas</t>
  </si>
  <si>
    <t xml:space="preserve">Lino Boza No 14 / Pico y Sta / Pico y San Basilio </t>
  </si>
  <si>
    <t>Rubidenis Giron Betancort</t>
  </si>
  <si>
    <t>Maria del Carmen Vegué Mosqueda</t>
  </si>
  <si>
    <t>Reynier Silega Ramirez</t>
  </si>
  <si>
    <t>Sta  Lucia No 354 / Carniceria y San Felix</t>
  </si>
  <si>
    <t>Mariniurka Hernandez Gutierrez</t>
  </si>
  <si>
    <t xml:space="preserve">Carniceria 232 </t>
  </si>
  <si>
    <t xml:space="preserve">Erinel Felix Favier </t>
  </si>
  <si>
    <t>Sta Lucia No 60 / Carlos Dubay  Tte Rey</t>
  </si>
  <si>
    <t xml:space="preserve">Juan Miguel Sarmiento </t>
  </si>
  <si>
    <t>Calle Hiper De Maria Boniato</t>
  </si>
  <si>
    <t xml:space="preserve">Sual Rodriguez Lópes </t>
  </si>
  <si>
    <t>lisbet De La Torre Campos</t>
  </si>
  <si>
    <t>Carretera del Cristo Boniato</t>
  </si>
  <si>
    <t>Arrianna A lvaro del Riso</t>
  </si>
  <si>
    <t>Marti No 29 El Cristo</t>
  </si>
  <si>
    <t>Jesus Javier Napoles Molla</t>
  </si>
  <si>
    <t>Calle Jarasur No 30 Mcpio Mella</t>
  </si>
  <si>
    <t>Magdalia Torres Rodriguez</t>
  </si>
  <si>
    <t>Calle 12 No 1 Palmarito Mella</t>
  </si>
  <si>
    <t>Yumisleydi Cuba Reyes</t>
  </si>
  <si>
    <t>Calle 3ra Final No 191 Palmarito Mella</t>
  </si>
  <si>
    <t>Jose Ariel Medina Lópes</t>
  </si>
  <si>
    <t>Calle 12 / Iglesia y Estrella Ave Los Pino</t>
  </si>
  <si>
    <t>Rosa Esther Soto Tamayo</t>
  </si>
  <si>
    <t>Ave Mariana Grajales No 707 Independencia y Carmen Risueña</t>
  </si>
  <si>
    <t xml:space="preserve">Nereida Fuentes Rodriguez </t>
  </si>
  <si>
    <t xml:space="preserve">Finca La Rosa S/N </t>
  </si>
  <si>
    <t>Luis Vinent Despaigne</t>
  </si>
  <si>
    <t>Calle 7 No 103 / D y Vicente Portuondo</t>
  </si>
  <si>
    <t>Digne Avaro Bojé</t>
  </si>
  <si>
    <t>Madre Vieja Edificio 2 Apto 3 / Alfredo Zayas Y Miniet</t>
  </si>
  <si>
    <t xml:space="preserve">Fidel Garcia Rivera </t>
  </si>
  <si>
    <t>Calle 13 No 14 Esquina 11 Rpto Sta Barbara</t>
  </si>
  <si>
    <t>Roxana Ramirez Redonvi</t>
  </si>
  <si>
    <t>Celda No 155 / 4ta y 5ta Rpto</t>
  </si>
  <si>
    <t>Eduardo Lopés Hung</t>
  </si>
  <si>
    <t>Calle A No 19 / 3ra y 4ta  Sta Barbara</t>
  </si>
  <si>
    <t>Mirian Garcia Perera</t>
  </si>
  <si>
    <t>Calle 13 No 14 / 10y 11 Sta Barbara</t>
  </si>
  <si>
    <t>Angela Valsinde Griñan</t>
  </si>
  <si>
    <t>Calle 5ta No 256 / 4ta y Calle Blanca Portuondo</t>
  </si>
  <si>
    <t>Antonio Balverde Cruz</t>
  </si>
  <si>
    <t xml:space="preserve">Edificio El Teque 1er Piso 1 Apto A </t>
  </si>
  <si>
    <t>Jose Labrada Herdin</t>
  </si>
  <si>
    <t>Calle Celda No 63 / 1ra y 2da Rpto Flores</t>
  </si>
  <si>
    <t>Rachel Rubio Roja</t>
  </si>
  <si>
    <t>Calle D No 260 / 5ta y 6ta Rpto Sueño</t>
  </si>
  <si>
    <t>Denier Sevila Perez</t>
  </si>
  <si>
    <t>Escario 204 / San Miguel y Perera</t>
  </si>
  <si>
    <t>Yunior Campo Macho</t>
  </si>
  <si>
    <t>Calle 6 No 180 / E Y G Rpto Monso</t>
  </si>
  <si>
    <t xml:space="preserve">Yaneisy Roja Sanchez </t>
  </si>
  <si>
    <t>Calle 26 de Julio 283 / Remos y Nuevo</t>
  </si>
  <si>
    <t>Maira Meyño Gonzalez</t>
  </si>
  <si>
    <t>Juan Espocito Rodriguez</t>
  </si>
  <si>
    <t>Hortencia Alvarez Gutierrez</t>
  </si>
  <si>
    <t>Juan Carlos Nuñez Torres</t>
  </si>
  <si>
    <t>Yunia Castaññeda Fernandez</t>
  </si>
  <si>
    <t>Diogenes Chacon Gomez</t>
  </si>
  <si>
    <t>Belkis Leon Perez</t>
  </si>
  <si>
    <t>Yan Carlos Boce Castillo</t>
  </si>
  <si>
    <t>Amanda Flores Carrillo</t>
  </si>
  <si>
    <t>Mercedes Carrillo Martinez</t>
  </si>
  <si>
    <t>Cuatro Camino de Acopio s/n El Modelo Caney</t>
  </si>
  <si>
    <t>C/2da # 403 1/2 % J y H Rpto Sueño</t>
  </si>
  <si>
    <t>C/6 # 306 % C y D Rpto Sueño</t>
  </si>
  <si>
    <t>Edif-B-10 Apto-6 Rpto Esc-6 Nito Ortega</t>
  </si>
  <si>
    <t>Maceo # 213 Dos Caminos San Luis</t>
  </si>
  <si>
    <t xml:space="preserve">San Antonio # 613 e/ San Felix y San Bartolome </t>
  </si>
  <si>
    <t>C/E # 4 % 6 y 7 Altamira</t>
  </si>
  <si>
    <t>Edif-15-D Apto-5 Micro1-A Abel Sta Maria</t>
  </si>
  <si>
    <t>C/8 # 218 % Fdez Marcane y Bravo Correoso Sta Barbara</t>
  </si>
  <si>
    <t>Gisela Leyva Moreira</t>
  </si>
  <si>
    <t>Daciel Salina Perez</t>
  </si>
  <si>
    <t>Virgilio Monzo Limonta</t>
  </si>
  <si>
    <t>Rosalia Garces Martinez</t>
  </si>
  <si>
    <t>Cristina Martinez Lora</t>
  </si>
  <si>
    <t>C/9 # Altos % 5 y 10 Rpto 30 de Nov.</t>
  </si>
  <si>
    <t>Escario # 204 1/2 % San Miguel y Pedrera Rpto Sta Barbara</t>
  </si>
  <si>
    <t>Vietnan # 15 Mella</t>
  </si>
  <si>
    <t xml:space="preserve">C/37 # 1 % 40 Y 40-A Rpto Rosa la Bayamesa </t>
  </si>
  <si>
    <t>Miguel Leandro Delgado Matos</t>
  </si>
  <si>
    <t>Calle Camilo Cienguego No 15 El Cristo</t>
  </si>
  <si>
    <t>Luis Francisco Quiala Jureidini</t>
  </si>
  <si>
    <t>Calle Fernando Marcane 259 /8y9 Sta Barbara</t>
  </si>
  <si>
    <t>Yamisleidis Barzan Torres</t>
  </si>
  <si>
    <t>Calle Varadero No 52 1/2 Van Van</t>
  </si>
  <si>
    <t>Eblis Noa Acosta</t>
  </si>
  <si>
    <t>Calle 1ra NO 54 / 4Y6 Sta Rosa</t>
  </si>
  <si>
    <t>Madelaine Lafourcade Romero</t>
  </si>
  <si>
    <t xml:space="preserve">Esther Noelia Masó Roelis </t>
  </si>
  <si>
    <t>Luis Ángel Román Martínez</t>
  </si>
  <si>
    <t xml:space="preserve">Yosvanis Gonzalez Reyes </t>
  </si>
  <si>
    <t xml:space="preserve">Lia Lora Batista </t>
  </si>
  <si>
    <t>Rudicelda Batista Carrazana</t>
  </si>
  <si>
    <t xml:space="preserve">Claudia Garcia Perez </t>
  </si>
  <si>
    <t>92</t>
  </si>
  <si>
    <t>Alan More Peña</t>
  </si>
  <si>
    <t>Beatriz Gomez Gonzalez</t>
  </si>
  <si>
    <t>Julio Delgado Villamil</t>
  </si>
  <si>
    <t>Moises Ernesto Difurt Carrera</t>
  </si>
  <si>
    <t>Rafael Difurt Fonseca</t>
  </si>
  <si>
    <t>Juan Antonio Guerra Muñoz</t>
  </si>
  <si>
    <t>Petronila Stable Marti</t>
  </si>
  <si>
    <t>Idalmis Segura Gonzalez</t>
  </si>
  <si>
    <t>Carlos Arneldo Gonzalez Romero</t>
  </si>
  <si>
    <t>Delfa Verdecia Chacon</t>
  </si>
  <si>
    <t>Yamila Alcolea León</t>
  </si>
  <si>
    <t>Adonis Alcolea Montoya</t>
  </si>
  <si>
    <t>Pedro Pablo Castillo Lozada</t>
  </si>
  <si>
    <t>Yorgenis Ramirez Roblejo</t>
  </si>
  <si>
    <t>Willian Avila Perez</t>
  </si>
  <si>
    <t>Idelvis Paredes Guillart</t>
  </si>
  <si>
    <t>Magdelin Cabrales Ginarte</t>
  </si>
  <si>
    <t>Eduardo Rosell Rosell</t>
  </si>
  <si>
    <t>Maria Caridad Rosel Rosabal</t>
  </si>
  <si>
    <t>Reina Aranda Rivera</t>
  </si>
  <si>
    <t>Alfredo Gainza Gainza</t>
  </si>
  <si>
    <t>Ana Gleidis Matos Anguiles</t>
  </si>
  <si>
    <t>Edy Portela Sabori</t>
  </si>
  <si>
    <t>Ines Roll Gonzalez</t>
  </si>
  <si>
    <t>Orlando Yunior Cabrera Anglada</t>
  </si>
  <si>
    <t>Elianne Rosal Velazquez</t>
  </si>
  <si>
    <t>Yoel Martinez Bouli</t>
  </si>
  <si>
    <t>Yerina Veliz Roja</t>
  </si>
  <si>
    <t>Enma Fajardo Delgado</t>
  </si>
  <si>
    <t>Justa Rodriguez Fajardo</t>
  </si>
  <si>
    <t>Iris Leanet Veranes Fourt</t>
  </si>
  <si>
    <t>Rafael Hernandez Espinosa</t>
  </si>
  <si>
    <t>Pilar Castillo Del Toro</t>
  </si>
  <si>
    <t>Angel Flores Garcia</t>
  </si>
  <si>
    <t>Zenaida Reina Rojas</t>
  </si>
  <si>
    <t>Daniel Richar Harford</t>
  </si>
  <si>
    <t>Maria Tereza Grave de Peralta Mesa</t>
  </si>
  <si>
    <t>Daniel Columbie Tamayo</t>
  </si>
  <si>
    <t>Jose Antonio De la Fe Betancourt</t>
  </si>
  <si>
    <t>Rosalina Betancourt Leyva</t>
  </si>
  <si>
    <t>Isidro Zamora Rodriguez</t>
  </si>
  <si>
    <t>Escario # 384 Esq. 2da Rpto. Santa Barbara</t>
  </si>
  <si>
    <t>Madre Vieja # 16 e/ Aguilera y C/ 6</t>
  </si>
  <si>
    <t>2da # 101-A e/ Aguilera y Enramada</t>
  </si>
  <si>
    <t>4ta # 58 1/2 e/ Escario y Enramada</t>
  </si>
  <si>
    <t>Pasaje 8 # 29 e/ 11 y 12 Rpto. Santa Barbara</t>
  </si>
  <si>
    <t>C/ 12 # 304 e/ Alfredo Zaya y Pasaje 3 Rpto. Santa Barbara</t>
  </si>
  <si>
    <t>C/ 11 # 335 e/ Mendieta y General Miniet</t>
  </si>
  <si>
    <t>Fernandez Marcane # 353 e/ 10 y 11 Rpto. Santa Barbara</t>
  </si>
  <si>
    <t>Mendieta # 7 e/ 8 y 9 Rpto. Santa Barbara</t>
  </si>
  <si>
    <t>Enramada # 1061 e/ 2 y 3 Rpto. Santa Barbara</t>
  </si>
  <si>
    <t>Carret. Central Km 5 Las Cuaba</t>
  </si>
  <si>
    <t>Edif. D-31 Apto. 5 Distrito Jose Marti</t>
  </si>
  <si>
    <t>Carlos de la Torre # 24 e/ 7 y 9 Ampliación de Terraza</t>
  </si>
  <si>
    <t>Pedrera # 102 e/ Escario y Enramadas Rpto. Portuondo</t>
  </si>
  <si>
    <t>C/ 3ra # 48 e/ Pedrera y C Rpto. Portuondo</t>
  </si>
  <si>
    <t>Carniceria # 57 1/2 e/ Santa Rosa y Princesa Rpto. 26 de Julio</t>
  </si>
  <si>
    <t>Flor Deliz s/n Altos de Quintero</t>
  </si>
  <si>
    <t>Escario # 8 1/2 e/ Pizarro y Marti</t>
  </si>
  <si>
    <t>Fria # 67 e/ Fomento y Hatuey Rpto. San Pedrito</t>
  </si>
  <si>
    <t>1ra # 110 e/ Blanca y Pedrera Rpto. Portuondo</t>
  </si>
  <si>
    <t>Carret. El Cristo # 14 San Vicente</t>
  </si>
  <si>
    <t>C/ 6 # 7 Santa Maria</t>
  </si>
  <si>
    <t xml:space="preserve">La Prueba s/n Songo </t>
  </si>
  <si>
    <t>La Cruz # 24 e/ C/ E y Jesus Menendez Rpto. Altamira</t>
  </si>
  <si>
    <t>Maceo # 632 e/ Calvario y Salsipuede</t>
  </si>
  <si>
    <t>Patricio Lumumba # 508 altos e/ Ave: Las Américas y 1ra Rpto. Jiménez</t>
  </si>
  <si>
    <t>Carret. Mar Verde Km 10 1/2 # 5 El Espardillo</t>
  </si>
  <si>
    <t>C/ 8 # 218 Rpto. Santa Barbara</t>
  </si>
  <si>
    <t>Facultad de Medicina # 1</t>
  </si>
  <si>
    <t>Ave: de Cespedes # 707 e/ M y N Rpto. Sueño</t>
  </si>
  <si>
    <t>Calixto García # 153 e/ Cespedes y Callamo</t>
  </si>
  <si>
    <t>Maceo # 256 e/ 1ro de Mayo y 17</t>
  </si>
  <si>
    <t>C/ B # 34 e/ 1ra y Carril</t>
  </si>
  <si>
    <t>Noris Torres Moreno</t>
  </si>
  <si>
    <t>Calle 6 No 68 / Escario y Enramada Sta Barbara</t>
  </si>
  <si>
    <t xml:space="preserve">Jorge Luis Diaz Corteña </t>
  </si>
  <si>
    <t xml:space="preserve">Yandina Socorra Sabana </t>
  </si>
  <si>
    <t>Calle 7 No 317 / A.Zayas  Y Miniet</t>
  </si>
  <si>
    <t>Nilda Corrales Odalis Aguilar</t>
  </si>
  <si>
    <t>Calle 7 No 263 1/2 Alto / Bravo Coreoso y A.zayas  Sta Barbara</t>
  </si>
  <si>
    <t xml:space="preserve">Dailen Rojas Perez </t>
  </si>
  <si>
    <t>Yanet Babastro Barriento</t>
  </si>
  <si>
    <t>Calle 6 No 226 / Bravo Correoso y F Marcane</t>
  </si>
  <si>
    <t xml:space="preserve">Soliane Ferrer Torrez </t>
  </si>
  <si>
    <t>Escario No 427 / 2da y 3ra Sta Barbara</t>
  </si>
  <si>
    <t>Jorge Carlos Pardo Rodriguez</t>
  </si>
  <si>
    <t>Miguel Enrique Ojeda Cedeño</t>
  </si>
  <si>
    <t>Pedrera No 458 / 6 y Celda Rpto Portuondo</t>
  </si>
  <si>
    <t>Gilberto Delis Casero</t>
  </si>
  <si>
    <t>Uver Delis Roger</t>
  </si>
  <si>
    <t>Orlando Silva Hernandez</t>
  </si>
  <si>
    <t>Morón Songo La  Maya</t>
  </si>
  <si>
    <t xml:space="preserve">Leyanis Toledano Areas </t>
  </si>
  <si>
    <t>San Luis de Jajua La Maya</t>
  </si>
  <si>
    <t>Lisbeth Peña Osea</t>
  </si>
  <si>
    <t>Samuel Alejandro Difoour Barrera</t>
  </si>
  <si>
    <t>Niovis Barrera Perez</t>
  </si>
  <si>
    <t>Olga Lidia Garcia Zayas</t>
  </si>
  <si>
    <t>Roberta Cabrera Garcia</t>
  </si>
  <si>
    <t>Samira Beatriz Garcia Matamoros</t>
  </si>
  <si>
    <t>Romero Garcia Colas</t>
  </si>
  <si>
    <t>Pedro Cervera Surada</t>
  </si>
  <si>
    <t>Jemowe Schrreider</t>
  </si>
  <si>
    <t>Osvaldo Hidalgo Correa</t>
  </si>
  <si>
    <t>Jonael Hardy Fonseca</t>
  </si>
  <si>
    <t>Maria Claudia Cuello Palmero</t>
  </si>
  <si>
    <t>Maria Paula Cuello Palmero</t>
  </si>
  <si>
    <t>Daineris Palmero Borges</t>
  </si>
  <si>
    <t>Claudia Hidalgo Correa</t>
  </si>
  <si>
    <t xml:space="preserve">Yonathan Otero Rodriguez </t>
  </si>
  <si>
    <t>CalleL # 26 / 5ta y Avenida de las amaericas .Rpto Sueño</t>
  </si>
  <si>
    <t xml:space="preserve">Daniel de Jesus Ruiz Borrero </t>
  </si>
  <si>
    <t xml:space="preserve">Calle 1ra # 25 Santa Maria </t>
  </si>
  <si>
    <t xml:space="preserve">Oscar   Padilla Menendez </t>
  </si>
  <si>
    <t>San Miguel # 759 /Enramada  y Escario</t>
  </si>
  <si>
    <t>Maria Calderin Andriol</t>
  </si>
  <si>
    <t xml:space="preserve">Calle 9 # 268 / Bravo Correoso y Alfredo Zayas </t>
  </si>
  <si>
    <t>Yenni de Jesus Quiala Andriol</t>
  </si>
  <si>
    <t xml:space="preserve">Cintia Cobas Fonseca </t>
  </si>
  <si>
    <t xml:space="preserve"> Cubano</t>
  </si>
  <si>
    <t xml:space="preserve">Pedrera  # 17 /Enrramada y Aguilera </t>
  </si>
  <si>
    <t xml:space="preserve">Osmani Correoso Lambert </t>
  </si>
  <si>
    <t xml:space="preserve">Poblado Yarayobo S/N </t>
  </si>
  <si>
    <t xml:space="preserve">Alba Hernandez Taureaux </t>
  </si>
  <si>
    <t xml:space="preserve">Calle F # 165 / 4 Y Avenida de Cespede </t>
  </si>
  <si>
    <t xml:space="preserve">Samuel Hernandez Taureaux </t>
  </si>
  <si>
    <t>Calle F# 165 /4 Y Avenida de Cespedes</t>
  </si>
  <si>
    <t xml:space="preserve">Yunior Casmpos Lorenzo </t>
  </si>
  <si>
    <t xml:space="preserve">Calle 6 # 87 / I y G Van Van </t>
  </si>
  <si>
    <t>Cristian Rodriguez Diaz</t>
  </si>
  <si>
    <t xml:space="preserve">Ducureaux s/n Caney </t>
  </si>
  <si>
    <t xml:space="preserve">Yoan Manuel Rojas </t>
  </si>
  <si>
    <t xml:space="preserve">Calle 4 # 158 / E y D Sueño </t>
  </si>
  <si>
    <t>Angela Lisbet Martinez Benitez</t>
  </si>
  <si>
    <t xml:space="preserve">Edificio 8 Apto 8 Cuba </t>
  </si>
  <si>
    <t xml:space="preserve">Alexandra Sanchez Oliva </t>
  </si>
  <si>
    <t>Alto de Micro 9 DJM</t>
  </si>
  <si>
    <t>Amalia Caridad Fernandez Isac</t>
  </si>
  <si>
    <t xml:space="preserve">Residencia 3 # 152 / Aguilera y Madre Vieja </t>
  </si>
  <si>
    <t>Carolina Matos Sierra</t>
  </si>
  <si>
    <t>San Antonio #25 / Callejuela y Calvario</t>
  </si>
  <si>
    <t>Robert Jardinez Hierrezuelo</t>
  </si>
  <si>
    <t>Subida del Puerto #23 Boniato</t>
  </si>
  <si>
    <t>Erika Zamira Salazar Castillo</t>
  </si>
  <si>
    <t>Calle 2 # 29 /B y C Rpto Municipal</t>
  </si>
  <si>
    <t>Nataly Rocio Batista Despaigne</t>
  </si>
  <si>
    <t>Calle Camil # 10 /Paquito Borrero y Cespedes</t>
  </si>
  <si>
    <t xml:space="preserve">Erika Batista Despaigne </t>
  </si>
  <si>
    <t>Calla Camil # 10/ Paquito Borrero y Cespedes</t>
  </si>
  <si>
    <t>Yoan Batista Despaigne</t>
  </si>
  <si>
    <t>Calle Camil  10 / Pquito Borrero y Caespedes</t>
  </si>
  <si>
    <t>Ernesto Batista Rosales</t>
  </si>
  <si>
    <t xml:space="preserve">Dilian Portales Martinez </t>
  </si>
  <si>
    <t xml:space="preserve">Paquito Borrero # 255 /E y 24 de Febrero </t>
  </si>
  <si>
    <t>Yusana Rosi Nuñez Betancourt</t>
  </si>
  <si>
    <t xml:space="preserve">Calle Nueva # 166 / Cespede y paquito Rosales </t>
  </si>
  <si>
    <t>Yanin Felix Hernandez Betancourt</t>
  </si>
  <si>
    <t xml:space="preserve">STGO </t>
  </si>
  <si>
    <t xml:space="preserve">U173 apto 4 Micro 9 DJM </t>
  </si>
  <si>
    <t xml:space="preserve">Eliecer Alejandro Castillo Oliva </t>
  </si>
  <si>
    <t xml:space="preserve">Calle 5ta Edificio 532 apto 7 /By C Alto del 30 Nov  </t>
  </si>
  <si>
    <t xml:space="preserve">Miguel Alejandro Carrillo Moya </t>
  </si>
  <si>
    <t xml:space="preserve">Calle # 124 /7y8 Zamorana </t>
  </si>
  <si>
    <t xml:space="preserve">Eloy Alejandro Gutierre Rodriguez </t>
  </si>
  <si>
    <t xml:space="preserve">El 10 de Mella # 61 </t>
  </si>
  <si>
    <t xml:space="preserve">Niorbelis Rodriguez Chacon </t>
  </si>
  <si>
    <t>Ricardo  Yunior De la Fe Rodriguez</t>
  </si>
  <si>
    <t>Ricardo De la Fe Betancourt</t>
  </si>
  <si>
    <t>Neris Borrero Sotomayo</t>
  </si>
  <si>
    <t>Lora # 251 / Ramos y Carril   Palma Soriano</t>
  </si>
  <si>
    <t>Osmani Gutierrez Garcia</t>
  </si>
  <si>
    <t>Odalis Cisnero Montero</t>
  </si>
  <si>
    <t>Mariela Garcia Vega</t>
  </si>
  <si>
    <t xml:space="preserve">Maria I Nuñez Grille </t>
  </si>
  <si>
    <t>Ana Alvarez Aponte</t>
  </si>
  <si>
    <t>Ruben Felizola Prieto</t>
  </si>
  <si>
    <t xml:space="preserve">Griselda Camacho Griñan </t>
  </si>
  <si>
    <t>Ricardo Moya Figueroa</t>
  </si>
  <si>
    <t>Yolennis Santana Parra</t>
  </si>
  <si>
    <t>El 10 de Mella # 161</t>
  </si>
  <si>
    <t>C/ 5ta # 53 e/ I y J Rpto. López Peña</t>
  </si>
  <si>
    <t>C/ 3ra Biplanta-8 Apto. 24 Cuabitas</t>
  </si>
  <si>
    <t xml:space="preserve">C/ 3era #27 La Cuchilla </t>
  </si>
  <si>
    <t xml:space="preserve">Ave Libertad #645B / 6 Y 8 </t>
  </si>
  <si>
    <t xml:space="preserve">Edf 47 Apto 2 M-2 Abel Santamaria </t>
  </si>
  <si>
    <t>Moncada #29 Alto Songo</t>
  </si>
  <si>
    <t>El Guay de Mella # 64</t>
  </si>
  <si>
    <t>Traslado al clinico quirúrgico</t>
  </si>
  <si>
    <t>Bichara Dinara</t>
  </si>
  <si>
    <t>Haiti</t>
  </si>
  <si>
    <t>C/ A # 406 e/ 8 y 9 Rpto. Sueño</t>
  </si>
  <si>
    <t>C/ 8 # 273 e/ Alfredo Zayas y Bravo Correoso Rpto. Santa Bárbara</t>
  </si>
  <si>
    <t>Mirna Salazar Cutiño</t>
  </si>
  <si>
    <t>Jesús Menéndez # 1287 e/ Ave: Mármol y 1ra</t>
  </si>
  <si>
    <t>Mariela Hernandez Salazar</t>
  </si>
  <si>
    <t>Abdier Alfonso Sanchez Borges</t>
  </si>
  <si>
    <t>Edif. 14 Esc-C Apto. 5 Micro-2 Abel Santamaría</t>
  </si>
  <si>
    <t>Yolenni Deroncele Garcia</t>
  </si>
  <si>
    <t>C/ 6 # 452 Esq. C Rpto. Zamorana</t>
  </si>
  <si>
    <t>Alberni Poulot Soto</t>
  </si>
  <si>
    <t>Carmen Maria Cumba Junquera</t>
  </si>
  <si>
    <t>Yaquelin Martinez Nuñez</t>
  </si>
  <si>
    <t>Edif. A-8 Apto. 6 La Cuba</t>
  </si>
  <si>
    <t>Xiomara Virgili Alonso</t>
  </si>
  <si>
    <t>Enramada # 13008 e/ 7 y 8 Rpto. Santa Bárbara</t>
  </si>
  <si>
    <t>Alena Hernandez Trujillo</t>
  </si>
  <si>
    <t>C/ 12 # 251 e/ Bravo Correoso y Alfredo Zayas Rpto. Santa Bárbara</t>
  </si>
  <si>
    <t>Celia Leon Contrera</t>
  </si>
  <si>
    <t>Edif. S-76 Apto. 5 Micro-7 Distrito José Martí</t>
  </si>
  <si>
    <t>Damaris Martinez Perez</t>
  </si>
  <si>
    <t>C/ 28 # 91 e/ 17 y 21 Rpto. Ciro Redondo</t>
  </si>
  <si>
    <t>Yanet Gonzalez Vargas</t>
  </si>
  <si>
    <t>Edif. D Apto. 5 Altos del 30 de Noviembre</t>
  </si>
  <si>
    <t>Raudelis Alvarez Correa</t>
  </si>
  <si>
    <t>C/ 31 # 4 e/ 32 y 34 Nuevo Vista Alegre</t>
  </si>
  <si>
    <t>Rachel Esperanza Gallardo Ferrer</t>
  </si>
  <si>
    <t>Carret. Contry Club El Caney</t>
  </si>
  <si>
    <t>Yuleidis Galvan Vicet</t>
  </si>
  <si>
    <t>Finca Villa Nueva s/n Rpto. Marimón</t>
  </si>
  <si>
    <t>Ileana Del Rey Salazar</t>
  </si>
  <si>
    <t>C/ 6 # 158 altos e/ Aguilera y Fernández Marcané Rpto. Santa Bárbara</t>
  </si>
  <si>
    <t>Yirsa Guerra Wilson</t>
  </si>
  <si>
    <t>Edif. H-26 Apto. 2 Distrito José Martí</t>
  </si>
  <si>
    <t>Maruza Jaen Monson</t>
  </si>
  <si>
    <t>Martí alta # 259 e/ Lora y Cisnero</t>
  </si>
  <si>
    <t>Manuel Salazar Sanabria</t>
  </si>
  <si>
    <t>C/ 1ra # 506 altos Rpto. Venceremos</t>
  </si>
  <si>
    <t>Oniel Pavon Suarez</t>
  </si>
  <si>
    <t>Rolando Ayud s/n Poblado Maffo</t>
  </si>
  <si>
    <t>Lizandra Dios Matamoros</t>
  </si>
  <si>
    <t>El 10 de Mella s/n</t>
  </si>
  <si>
    <t>Oneida Otero Rodriguez</t>
  </si>
  <si>
    <t>Edif. 20 Bloque-1 Apto. 2 Rpto. Rajayoga</t>
  </si>
  <si>
    <t>Virginia Barbarita Gomez Milanes</t>
  </si>
  <si>
    <t>Fernández Marcané # 13 e/ 4 y Madre Vieja Rpto. Santa Bárbara</t>
  </si>
  <si>
    <t>Yanet Rami Begñott</t>
  </si>
  <si>
    <t>C/ 5ta # 369 e/ F y G Rpto. Vista Hermosa</t>
  </si>
  <si>
    <t>Serafin Sanchez No 502 B Flores</t>
  </si>
  <si>
    <t xml:space="preserve">Shanuy Janique </t>
  </si>
  <si>
    <t>Alex  Anthony Quesada Lobaina</t>
  </si>
  <si>
    <t xml:space="preserve">Cuba, contacto de caso positivo </t>
  </si>
  <si>
    <t>Iran Luis Cervantes Gonzàlez</t>
  </si>
  <si>
    <t>Delia Falcon Ruiz</t>
  </si>
  <si>
    <t>Alfredo Zayas # 405 % 11 y 12 Rpto Sta Barbara</t>
  </si>
  <si>
    <t>Marisol Veranes Antomarchi</t>
  </si>
  <si>
    <t>Laguna # 551 % 10 y 11 Rpto Flores</t>
  </si>
  <si>
    <t>Carmen Rosa Catellano Nuñez</t>
  </si>
  <si>
    <t>Edif-D-24 Apto-6 D.J.M</t>
  </si>
  <si>
    <t>Yeselin Martinez Areas</t>
  </si>
  <si>
    <t>C/3ra # 52 Rpto Bamba Palma</t>
  </si>
  <si>
    <t>Margiolis Arzola Sanchez</t>
  </si>
  <si>
    <t>Ave. De los Desfiles Edif-19 Apto-5 Rpto Militar La Ceiba</t>
  </si>
  <si>
    <t>Osvaldo Plutin Napoles</t>
  </si>
  <si>
    <t>Reloj # 315 % San Geronimo y San Fco</t>
  </si>
  <si>
    <t>Mireya Callejas Diaz</t>
  </si>
  <si>
    <t>Alfredo Zayas # 373 % 8 y 9 Rpto Sta Barbara</t>
  </si>
  <si>
    <t>Reynaldo Lahera Cabrales</t>
  </si>
  <si>
    <t>Isabel Ramirez Revilla</t>
  </si>
  <si>
    <t>C/9 # 127 % Gral Peraza y Julio Sanguili Rpto Flores</t>
  </si>
  <si>
    <t>Adriana Taira Morgote Escobedo</t>
  </si>
  <si>
    <t>C/2da # 62 1/2 % E Y F Marimon</t>
  </si>
  <si>
    <t>Ana Ivis Hodelin Viscay</t>
  </si>
  <si>
    <t>Los Meriños # 158 1/2 % 24 y Campamento alto de Chicharrones</t>
  </si>
  <si>
    <t>Irenis Rodriguez Blanco</t>
  </si>
  <si>
    <t>Diego Velazquez # 201 % 1ra y 6ta Zamorana</t>
  </si>
  <si>
    <t>Maira Chacon Gomez</t>
  </si>
  <si>
    <t xml:space="preserve">San Antonio # 856 e/ San Felix y San Bartolome </t>
  </si>
  <si>
    <t>Yoselin Benitez Pozo</t>
  </si>
  <si>
    <t>C/8 # 10 % G y Carretera Turistica Rpto Luis Dagnes</t>
  </si>
  <si>
    <t>Luis Columbie Munibe</t>
  </si>
  <si>
    <t>C/5ta  # 413 % 20 y 22 Rpto Dessy</t>
  </si>
  <si>
    <t>Ariagna Gonzalez Gonzalez</t>
  </si>
  <si>
    <t>Edif-U-95 Apto-7 Micro-9 D.J.M</t>
  </si>
  <si>
    <t>Edilia Araujo Cobas</t>
  </si>
  <si>
    <t>Aguilera # 408 % Clarin y Reloj</t>
  </si>
  <si>
    <t>Yudelmis Salazar Fernandez</t>
  </si>
  <si>
    <t>Forsa Apto-30 Micro-9 Quinto piso</t>
  </si>
  <si>
    <t>Karina Quintana Ortiz</t>
  </si>
  <si>
    <t>Hermanos Ducasses # 176 / 3ra y 5ta  Rpto. Asunción</t>
  </si>
  <si>
    <t>Eutimio Entenza Muñoz</t>
  </si>
  <si>
    <t>Edif-T-83 Apto-6 Micro-8 D.J.M.</t>
  </si>
  <si>
    <t>Raudennis Almenares Ledesma</t>
  </si>
  <si>
    <t>El 10 de Mella # 134</t>
  </si>
  <si>
    <t>Alexis Bayard Castillo</t>
  </si>
  <si>
    <t>El 15 de Mella # 67</t>
  </si>
  <si>
    <t>Renè Alejandro Laviste Manceu</t>
  </si>
  <si>
    <t>Calle 22 # 23 e/ Capitàn Cuevas y La Loma Rpto. Dessy</t>
  </si>
  <si>
    <t>Ricardo Tomàs De la Fè Rodriguez</t>
  </si>
  <si>
    <t>Lora # 251 e/ Ramos y Carril Palma Soriano</t>
  </si>
  <si>
    <t>Ricardo de la Fè Betancourt</t>
  </si>
  <si>
    <t>Eddy Antonio Barrera Miranda</t>
  </si>
  <si>
    <t>Calle 27 de Abril # 9 La Prueba Songo-La Maya</t>
  </si>
  <si>
    <t>Alexis Aguilera Maldonado</t>
  </si>
  <si>
    <t>Cuatro Camino del Palenque s/n La Maya</t>
  </si>
  <si>
    <t>Adrian Exabiel Deroncelè</t>
  </si>
  <si>
    <t>Calle 6 # 457 Esquina Calle C Rpto. Zamorana</t>
  </si>
  <si>
    <t>Miguel Angel Cervnates Fuentes</t>
  </si>
  <si>
    <t>Pasaje Zapata # 14 Interior e/ 12 y 13 Rpto. Santa Bàrbara</t>
  </si>
  <si>
    <t>Yami Duharthe Couret</t>
  </si>
  <si>
    <t>Cambute # 7 e/ 1ra y 2da Rpto. Santa Bàrbara</t>
  </si>
  <si>
    <t>Thalia Alicia Tamayo Barley</t>
  </si>
  <si>
    <t xml:space="preserve"> Cubana</t>
  </si>
  <si>
    <t>Calle 5ta # 203 e/ C y D Rpto. Sueño</t>
  </si>
  <si>
    <t>Carlos Manuel Araujo Innis</t>
  </si>
  <si>
    <t>Calle D Edificio DP -73 Apto. 4 Altos del 30 de Noviembre</t>
  </si>
  <si>
    <t>Analia Miranda Palomino</t>
  </si>
  <si>
    <t>Juan Bruno Zayas # 24 El Caney</t>
  </si>
  <si>
    <t>Osniel Hierrezuelo Acosta</t>
  </si>
  <si>
    <t>Calle 26 # 5  y medio e/ 19 y Final Rpto. Lumumba Contramaestre</t>
  </si>
  <si>
    <t>Onier Hierrezuelo Lòpez</t>
  </si>
  <si>
    <t>Odisneisis de la Caridad Ramos Rodriguez</t>
  </si>
  <si>
    <t>Calle 6 # 114 e/ San Miguel y Escario Rpto. Santa Bàrbara</t>
  </si>
  <si>
    <t>Omar Robin Montero</t>
  </si>
  <si>
    <t>Calle I # 13 Esfuerzo Decisivo Callejòn Rentè Palma Soriano</t>
  </si>
  <si>
    <t>Neris Lidia Borrero Sotomayor</t>
  </si>
  <si>
    <t>Calle 1ra # 25 Santa Maria Boniato</t>
  </si>
  <si>
    <t>Milena Daliana Vàrgas Mustelier</t>
  </si>
  <si>
    <t>Calle 6 # 604 e/ Enramadas y Escario Rpto. Santa Bàrbara</t>
  </si>
  <si>
    <t>Aime Axel Martìn</t>
  </si>
  <si>
    <t>Zona 4 Edificio 3 Apto. 3 Distrito Josè Martì</t>
  </si>
  <si>
    <t>Samantha Esther Bandera Martinez</t>
  </si>
  <si>
    <t>Carretera de El Morro # 166 e/ 9 y 11 Rpto. Mariana de la Torre</t>
  </si>
  <si>
    <t>Leonardo Rodriguez Ortìz</t>
  </si>
  <si>
    <t>Pueblo Nuevo s/n Songo-La Maya</t>
  </si>
  <si>
    <t>Elaine Melissa Macias Taureaux</t>
  </si>
  <si>
    <t>Luis Angel Gonzàlez Serrano</t>
  </si>
  <si>
    <t>Luis Andy Ducourt Serrano</t>
  </si>
  <si>
    <t>Marcos Eduardo Miramar Mustelier</t>
  </si>
  <si>
    <t>Aguilera # 1064 altos e/ 3 y 4 Rpto. Santa Bàrbara</t>
  </si>
  <si>
    <t>Roger Carlos Quintana Ortiz</t>
  </si>
  <si>
    <t>Hermanos Ducasse # 17 e/ 3 y 5 Rpto. Asunciòn</t>
  </si>
  <si>
    <t>Thiago Casero Moreno</t>
  </si>
  <si>
    <t>2m</t>
  </si>
  <si>
    <t>Calle Cardona s/n Boniato</t>
  </si>
  <si>
    <t>Roxana Moreno Castanedo</t>
  </si>
  <si>
    <t>Lorena Lorenzo Leyva</t>
  </si>
  <si>
    <t xml:space="preserve">Calle 6 # 87 / I y G Van Van  </t>
  </si>
  <si>
    <t>Edgar Castillo Amado</t>
  </si>
  <si>
    <t>Juan Carlos Smith Fong</t>
  </si>
  <si>
    <t xml:space="preserve">C/12 #28 / 13Y 15 </t>
  </si>
  <si>
    <t>Neris Ge Ge</t>
  </si>
  <si>
    <t>Mariela Martinez Rodriguez</t>
  </si>
  <si>
    <t xml:space="preserve">Santa Rosa #174 / Rabi y Callejon Santiago </t>
  </si>
  <si>
    <t>Claudia Elena Mena La O</t>
  </si>
  <si>
    <t>Lilian Danieska La O Roman</t>
  </si>
  <si>
    <t>Nestor Ariel Ortega</t>
  </si>
  <si>
    <t>Gasometro / 10 y 12 No 158</t>
  </si>
  <si>
    <t>Milay Portuondo Mulet</t>
  </si>
  <si>
    <t>U163 Aptp 4</t>
  </si>
  <si>
    <t>Rislen Meriño Nápoles</t>
  </si>
  <si>
    <t>Calle A No 108 / Madre Vieja y Zamorana Rpto Zamorana</t>
  </si>
  <si>
    <t>Yoel Rodriguez Martin</t>
  </si>
  <si>
    <t>Ave Las America Edif 7 Apto 5  Cometal Micro 10</t>
  </si>
  <si>
    <t>Rosalia Lópex Salazar</t>
  </si>
  <si>
    <t>LLano de Maceira s/n el Cristo</t>
  </si>
  <si>
    <t>Marisel Isaac Lafargue</t>
  </si>
  <si>
    <t>8 Plantas No 1 Escalera 2 5to Piso Apto G</t>
  </si>
  <si>
    <t>Sara Iris Martinez Cala</t>
  </si>
  <si>
    <t>Carretera Siboney  km 2 1/2 San Juan</t>
  </si>
  <si>
    <t>Alexa Gómez Socorro</t>
  </si>
  <si>
    <t>Calle 7 No 317 / A.Zayas  Y Gral Minie  Sta Barbara</t>
  </si>
  <si>
    <t>Ernesto Guerra Tabares</t>
  </si>
  <si>
    <t>Carretera Central Km 2 1/2 s/n Quintero</t>
  </si>
  <si>
    <t>Yanet Montesino Alvarez</t>
  </si>
  <si>
    <t>Carretera de Ciudamar No 13 1/2  BARRIO Militar Versalles</t>
  </si>
  <si>
    <t>Cesar Reina Corrochera</t>
  </si>
  <si>
    <t>W 60 Apto 3 Micro 10 DJM</t>
  </si>
  <si>
    <t>Cesar Ramon Rodriguez Pautet</t>
  </si>
  <si>
    <t>V 160 Apto 3 Micro  DJM</t>
  </si>
  <si>
    <t xml:space="preserve">Osmel Solano Larduet </t>
  </si>
  <si>
    <t>Callejon de America No 14 / San Agustin y Reloj</t>
  </si>
  <si>
    <t>Yariela Bell  López</t>
  </si>
  <si>
    <t>Gasometro  No 217  Alto  8 y 10 Mariana De L a Torres</t>
  </si>
  <si>
    <t>Rafael Andreu Rodriguez</t>
  </si>
  <si>
    <t>Biplanta No 5 Micro 3 Abel Sta Maria</t>
  </si>
  <si>
    <t>Dailen Vives Quiñones</t>
  </si>
  <si>
    <t>Edificio A18 Apto  5 Rpto Antonio Maceo</t>
  </si>
  <si>
    <r>
      <t xml:space="preserve">                                           </t>
    </r>
    <r>
      <rPr>
        <sz val="12"/>
        <rFont val="Arial"/>
        <family val="2"/>
      </rPr>
      <t xml:space="preserve"> Calle 8 No 299 Interior / A.Zayas  Y Miniet Sta Barbara</t>
    </r>
  </si>
  <si>
    <t>Yaislenis Rewulfredo Dines</t>
  </si>
  <si>
    <t>Camino El Polvorin s/n Zona D Chicharrones</t>
  </si>
  <si>
    <t>Delfina Lugo Osorio</t>
  </si>
  <si>
    <t>Calle La Delicia No 6 Central Chile</t>
  </si>
  <si>
    <t>Juan Reinardo Cardenas Sanchez</t>
  </si>
  <si>
    <t>Calle 3ra No 5  / 4ta y 6ta Versalles</t>
  </si>
  <si>
    <t>Osmar Cisnero silva</t>
  </si>
  <si>
    <t xml:space="preserve">Calle 3ra No 53 / I y J Rpto López Peña San Luis </t>
  </si>
  <si>
    <t>Yessica Costo Rodriguez</t>
  </si>
  <si>
    <t xml:space="preserve">Rodolfo Montero Tabio </t>
  </si>
  <si>
    <t xml:space="preserve">Calle 10 De Octubre No 57 A / 1ra y 3ra </t>
  </si>
  <si>
    <t>Yaislanis Reguifle Dimes</t>
  </si>
  <si>
    <t>Camino del polvorin s/n</t>
  </si>
  <si>
    <t>Delfina Lugo osorio</t>
  </si>
  <si>
    <t>calle de la delicia n6 san luis</t>
  </si>
  <si>
    <t>Juan Reinaldo Cardenas Sanches</t>
  </si>
  <si>
    <t>Calle 3ra no5/4ta y 6ta versalle</t>
  </si>
  <si>
    <t>Jose Angel Noble Delgado</t>
  </si>
  <si>
    <t>Calle 8 No25 / E Y D Reparto altamira</t>
  </si>
  <si>
    <t>Ana Lorinda Spancer Benoret</t>
  </si>
  <si>
    <t xml:space="preserve">Dione Vilme </t>
  </si>
  <si>
    <t>Santana Micheyla Ecuondi</t>
  </si>
  <si>
    <t>JoseGlennis Toque</t>
  </si>
  <si>
    <t>PrisallaAndrea clanue</t>
  </si>
  <si>
    <t>Beatris Amio Roberto</t>
  </si>
  <si>
    <t>Jhon Todin Fitogerold Kent</t>
  </si>
  <si>
    <t>Goully Vital</t>
  </si>
  <si>
    <t>Plaisson Viamet</t>
  </si>
  <si>
    <t>Advid Osvaldo Joseph</t>
  </si>
  <si>
    <t>Tamara Tacachel Damed</t>
  </si>
  <si>
    <t>San Fermin 207 /San Mateo y los   Maceo</t>
  </si>
  <si>
    <t>Olgas Alicia Piña Fonseca</t>
  </si>
  <si>
    <t>Av no 163 /B y C Rpto Sueño</t>
  </si>
  <si>
    <t>Idalmis Ferrera fargo</t>
  </si>
  <si>
    <t>Maceos 213/Rastro y Corona</t>
  </si>
  <si>
    <t>Miran Santamarina Fernandez</t>
  </si>
  <si>
    <t>Sata Rosa no213/rabi  y Padre Pico</t>
  </si>
  <si>
    <t>Carlos Ibarra Odio</t>
  </si>
  <si>
    <t>Eligio Griñan no 12 interior /Julian del casal y Callejuela loa Olmos</t>
  </si>
  <si>
    <t>Alejandro Crespo Hernandez</t>
  </si>
  <si>
    <t>F # 105 % 4ta y Ave. Sueño</t>
  </si>
  <si>
    <t>Anne Ramos Quiala</t>
  </si>
  <si>
    <t>Odalis Maria Alvarez Guerra</t>
  </si>
  <si>
    <t>Carril # 12 Mella</t>
  </si>
  <si>
    <t>Rosa Marira Heredia Risell</t>
  </si>
  <si>
    <t>Carniseria # 229 % Habana y Maceo</t>
  </si>
  <si>
    <t>Yeramis Garbey Herrera</t>
  </si>
  <si>
    <t>Callejon XH # 8 1/2 %  2 Y 3 Rpto Vista Hermosa</t>
  </si>
  <si>
    <t>Arcides Abel Valdes Harlis</t>
  </si>
  <si>
    <t>Jaguey H164 % Corona y Padre Pico</t>
  </si>
  <si>
    <t>Adalberto Ortiz Segui</t>
  </si>
  <si>
    <t>Prolongacion De Alfredo Zayas s/n Esquina Anacaona Rpto Sta Barbara</t>
  </si>
  <si>
    <t>Reymundo Griñan Marten</t>
  </si>
  <si>
    <t>Bloque-L-30 Apto-5 D.J.M.</t>
  </si>
  <si>
    <t>Isidoro Marzo Terrero</t>
  </si>
  <si>
    <t>C/17 Edif-6 Bloque-1 Apto-9 Rajayoga</t>
  </si>
  <si>
    <t>Luis Enrique Cuello Katanai</t>
  </si>
  <si>
    <t>C/D # 156 Alto % 2 y Carretera del Morro</t>
  </si>
  <si>
    <t>Kirenia Suarez Ricardo</t>
  </si>
  <si>
    <t>Paraiso # 57 % Callamo y Cisnero Palma</t>
  </si>
  <si>
    <t>Ladys Luz Firman Fernandez</t>
  </si>
  <si>
    <t>Callamo # 2 % Marti y Rio Rivera Palma</t>
  </si>
  <si>
    <t>Mercedes de la Caridad Rivera Quintana</t>
  </si>
  <si>
    <t>Bloque-6-H-78 El Polvorin</t>
  </si>
  <si>
    <t>Norge Fèlix Meriño Milanès</t>
  </si>
  <si>
    <t>Floro Vistel s/n e/ Calle E y Dos de Diciembre Palma Soriano</t>
  </si>
  <si>
    <t>Orlando Meriño Milanès</t>
  </si>
  <si>
    <t>Reinier Enmanuel Chacòn Pozo</t>
  </si>
  <si>
    <t>Calle 14 # 8 Final Rpto. Esfuerzo Decisivo Palma Soriano</t>
  </si>
  <si>
    <t>Yenifer Yoana Cabrera  Moreno</t>
  </si>
  <si>
    <t>Fabian Mateo Rodriguez Mancebo</t>
  </si>
  <si>
    <t>Calle 4 # 216 e/ Fernàndez Marcanè y Bravo Correoso Rpto. Santa Bàrbara</t>
  </si>
  <si>
    <t>Alejandro Esteban Calderòn Villa</t>
  </si>
  <si>
    <t>Antolin Cebreco # 61 El Cobre</t>
  </si>
  <si>
    <t>Abraham Reyes Chacòn</t>
  </si>
  <si>
    <t>Edificio 4 Apto. 23 Rpto. Pastorita San Luis</t>
  </si>
  <si>
    <t>Cristhal Claritza Estrada Gutièrrez</t>
  </si>
  <si>
    <t>Ave. Maceo # 6 e/ Garcia y Maceo San Luis</t>
  </si>
  <si>
    <t>Aldo Figueroa Hechavarrìa</t>
  </si>
  <si>
    <t>Calle 13 # 3 Santa Bàrbara</t>
  </si>
  <si>
    <t>Yanaisa Torres Cisneros</t>
  </si>
  <si>
    <t>Calle 1 y 2 s/n Rpto. Lòpez Peña San Luis</t>
  </si>
  <si>
    <t>Yasmari Torres Cisneros</t>
  </si>
  <si>
    <t>Adan Daniel Gòmez Sardina</t>
  </si>
  <si>
    <t>Calle 26 # 1 Rpto. Lumumba Contramaestre</t>
  </si>
  <si>
    <t>Yordan Manuel Ramos Despaigne</t>
  </si>
  <si>
    <t>Nashly Alina Valdès Sanit</t>
  </si>
  <si>
    <t>Julio Antonio Oliva Pavòn</t>
  </si>
  <si>
    <t>Calle 1ra # 16 Santa Maria</t>
  </si>
  <si>
    <t>Di Alberto Montero Hechavarrìa</t>
  </si>
  <si>
    <t>Finca Vega Batao s/n San Luis</t>
  </si>
  <si>
    <t>Andrès Ricardo Càrdenas Mateo</t>
  </si>
  <si>
    <t>Calle 3 # 5 e/ 4 y 6 Rpto. Versalles</t>
  </si>
  <si>
    <t>Dayan Alejandro Cervantes Fuentes</t>
  </si>
  <si>
    <t>Pasaje Zapata # 14 int e/ 12 y 13 Santa Bàrbara</t>
  </si>
  <si>
    <t>Anthony Daniel Beltràn Garcia</t>
  </si>
  <si>
    <t>Edificio C-46 Apto. 6 Distrito Josè Marti</t>
  </si>
  <si>
    <t>Lorianne Alvarado Salcedo</t>
  </si>
  <si>
    <t>Consultorio Mèdico # 36  Bloqie L Distrito Josè Martì</t>
  </si>
  <si>
    <t>Loren Yelina Alvardo Salcedo</t>
  </si>
  <si>
    <t>Yamila Mateo Monclub</t>
  </si>
  <si>
    <t>Calle 3# 5  / 4 y 6 Versalles</t>
  </si>
  <si>
    <t>Yadis Angelica Pérez Garrido</t>
  </si>
  <si>
    <t>Caridad Rubio Vicenta</t>
  </si>
  <si>
    <t>Roxana Moreno Castaneda</t>
  </si>
  <si>
    <r>
      <t xml:space="preserve">Diosmeri  Mirot Montero </t>
    </r>
    <r>
      <rPr>
        <b/>
        <sz val="12"/>
        <color rgb="FFFF0000"/>
        <rFont val="Arial"/>
        <family val="2"/>
      </rPr>
      <t>(GESTANTE - 35  SEMANAS)</t>
    </r>
  </si>
  <si>
    <r>
      <t xml:space="preserve">Angela Bebeneda del Torro </t>
    </r>
    <r>
      <rPr>
        <b/>
        <sz val="12"/>
        <color rgb="FFFF0000"/>
        <rFont val="Arial"/>
        <family val="2"/>
      </rPr>
      <t>(GESTANTE - 23, 2 SEMANAS )</t>
    </r>
  </si>
  <si>
    <t>Rafael Suarez Dominguez</t>
  </si>
  <si>
    <t>Nelson Barrientos Cruz</t>
  </si>
  <si>
    <t>Herry Vera Canet</t>
  </si>
  <si>
    <t>Michel Oduardo Diaz</t>
  </si>
  <si>
    <t>Guamà</t>
  </si>
  <si>
    <t>Enrique Eugenio Orosco Castro</t>
  </si>
  <si>
    <t>Noel de Jesus Rosell Zanabria</t>
  </si>
  <si>
    <t>Cuba, desconoce la fuente de infeccion</t>
  </si>
  <si>
    <t>Carlos Zulueta Garcia</t>
  </si>
  <si>
    <t>No  refiere, està crìtico, la remisiòn no tiene direcciòn</t>
  </si>
  <si>
    <t>Luis Carlos Rosell Ortiz</t>
  </si>
  <si>
    <r>
      <t xml:space="preserve">Claudia Leyva Pupo </t>
    </r>
    <r>
      <rPr>
        <b/>
        <sz val="12"/>
        <rFont val="Arial"/>
        <family val="2"/>
      </rPr>
      <t>(GESTANTE-24,6 SEMANAS)</t>
    </r>
  </si>
  <si>
    <t xml:space="preserve"> Jamaica </t>
  </si>
  <si>
    <t>Roelvis Lafita Santiago</t>
  </si>
  <si>
    <t>Amanda Halley Olivero</t>
  </si>
  <si>
    <t>Moncada #102 % Quimtin Bandera y Donato Marmol</t>
  </si>
  <si>
    <t>Raiza Alcadill Leon</t>
  </si>
  <si>
    <t>San Agustin # 607 % Aguilera y Heredia</t>
  </si>
  <si>
    <t>Jorge Luis Cedeño Morales</t>
  </si>
  <si>
    <t>Maritza García Cedeño</t>
  </si>
  <si>
    <t xml:space="preserve">C/ 11 # 349 % General Miniet y Mendieta </t>
  </si>
  <si>
    <t>Yasmani Ferrer Rizo</t>
  </si>
  <si>
    <t>Maceo # 632 % Sal si Puede y Calvario</t>
  </si>
  <si>
    <t>Neyda Delis  Andreo</t>
  </si>
  <si>
    <t>Pizarro # 310 % 7ma y Pedrera  Rpto. Flores</t>
  </si>
  <si>
    <t>Migdalia Andreo Casa</t>
  </si>
  <si>
    <t>Joaquin Michel Cordovi</t>
  </si>
  <si>
    <t>C/ 4ta # 156 % B y C Rpto. Sueño</t>
  </si>
  <si>
    <t>jose antonio castro gonzales</t>
  </si>
  <si>
    <t>H. Militar</t>
  </si>
  <si>
    <t>Brian Miro Hechavarria</t>
  </si>
  <si>
    <t>Briana Caridad Miro Hechavarria</t>
  </si>
  <si>
    <t xml:space="preserve">Pedro Fransisco Chavez Chavez </t>
  </si>
  <si>
    <t>R.Dominicana</t>
  </si>
  <si>
    <t>Fancia</t>
  </si>
  <si>
    <t>Inglaterra</t>
  </si>
  <si>
    <t>S. Vicente y  G</t>
  </si>
  <si>
    <t>Vivian L. Vazquez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</si>
</sst>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0.0"/>
  </numFmts>
  <fonts count="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14"/>
      <name val="Arial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ourier"/>
      <family val="3"/>
    </font>
    <font>
      <sz val="18"/>
      <color rgb="FFFF0000"/>
      <name val="Calibri"/>
      <family val="2"/>
      <scheme val="minor"/>
    </font>
    <font>
      <sz val="14"/>
      <color theme="5"/>
      <name val="Arial"/>
      <family val="2"/>
    </font>
    <font>
      <sz val="14"/>
      <color theme="9" tint="-0.249977111117893"/>
      <name val="Arial"/>
      <family val="2"/>
    </font>
    <font>
      <sz val="14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sz val="14"/>
      <color rgb="FFC00000"/>
      <name val="Arial"/>
      <family val="2"/>
    </font>
    <font>
      <sz val="11"/>
      <color rgb="FF000000"/>
      <name val="Calibri"/>
      <family val="2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theme="7" tint="-0.499984740745262"/>
      <name val="Calibri"/>
      <family val="2"/>
      <scheme val="minor"/>
    </font>
    <font>
      <sz val="14"/>
      <color theme="7" tint="-0.499984740745262"/>
      <name val="Arial"/>
      <family val="2"/>
    </font>
    <font>
      <b/>
      <sz val="14"/>
      <color theme="7" tint="-0.499984740745262"/>
      <name val="Arial"/>
      <family val="2"/>
    </font>
    <font>
      <sz val="14"/>
      <color theme="1" tint="4.9989318521683403E-2"/>
      <name val="Arial"/>
      <family val="2"/>
    </font>
    <font>
      <b/>
      <sz val="11"/>
      <color rgb="FFFF0000"/>
      <name val="Arial"/>
      <family val="2"/>
    </font>
    <font>
      <sz val="16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6"/>
      <color rgb="FF002060"/>
      <name val="Calibri"/>
      <family val="2"/>
      <scheme val="min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sz val="1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sz val="2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6"/>
      <name val="Arial"/>
      <family val="2"/>
    </font>
    <font>
      <sz val="12"/>
      <color rgb="FF080000"/>
      <name val="Arial"/>
      <family val="2"/>
    </font>
    <font>
      <sz val="11"/>
      <color indexed="8"/>
      <name val="Calibri"/>
      <family val="2"/>
      <scheme val="minor"/>
    </font>
    <font>
      <u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1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0" fillId="0" borderId="0"/>
    <xf numFmtId="0" fontId="4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411">
    <xf numFmtId="0" fontId="0" fillId="0" borderId="0" xfId="0"/>
    <xf numFmtId="0" fontId="0" fillId="0" borderId="1" xfId="0" applyBorder="1" applyAlignment="1">
      <alignment horizontal="center"/>
    </xf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14" fontId="2" fillId="0" borderId="0" xfId="0" applyNumberFormat="1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9" fillId="0" borderId="0" xfId="0" applyFont="1"/>
    <xf numFmtId="0" fontId="7" fillId="4" borderId="1" xfId="0" applyFont="1" applyFill="1" applyBorder="1"/>
    <xf numFmtId="0" fontId="0" fillId="4" borderId="0" xfId="0" applyFill="1"/>
    <xf numFmtId="0" fontId="0" fillId="0" borderId="1" xfId="0" applyBorder="1"/>
    <xf numFmtId="0" fontId="6" fillId="4" borderId="1" xfId="0" applyFont="1" applyFill="1" applyBorder="1"/>
    <xf numFmtId="0" fontId="6" fillId="0" borderId="1" xfId="0" applyFont="1" applyBorder="1" applyAlignment="1">
      <alignment horizontal="left"/>
    </xf>
    <xf numFmtId="0" fontId="0" fillId="4" borderId="1" xfId="0" applyFill="1" applyBorder="1"/>
    <xf numFmtId="0" fontId="7" fillId="5" borderId="1" xfId="0" applyFont="1" applyFill="1" applyBorder="1"/>
    <xf numFmtId="0" fontId="6" fillId="5" borderId="1" xfId="0" applyFont="1" applyFill="1" applyBorder="1"/>
    <xf numFmtId="0" fontId="6" fillId="4" borderId="1" xfId="0" applyFont="1" applyFill="1" applyBorder="1" applyAlignment="1"/>
    <xf numFmtId="0" fontId="8" fillId="4" borderId="1" xfId="0" applyFont="1" applyFill="1" applyBorder="1"/>
    <xf numFmtId="0" fontId="4" fillId="0" borderId="24" xfId="0" applyFont="1" applyBorder="1" applyAlignment="1">
      <alignment horizontal="center" textRotation="90"/>
    </xf>
    <xf numFmtId="0" fontId="15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/>
    <xf numFmtId="0" fontId="19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/>
    <xf numFmtId="14" fontId="17" fillId="0" borderId="28" xfId="0" applyNumberFormat="1" applyFont="1" applyBorder="1" applyAlignment="1">
      <alignment horizontal="center"/>
    </xf>
    <xf numFmtId="18" fontId="17" fillId="0" borderId="28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 readingOrder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7" fillId="0" borderId="15" xfId="0" applyFont="1" applyBorder="1"/>
    <xf numFmtId="0" fontId="18" fillId="0" borderId="33" xfId="0" applyFont="1" applyBorder="1" applyAlignment="1">
      <alignment horizontal="center" vertical="center" textRotation="90" wrapText="1"/>
    </xf>
    <xf numFmtId="0" fontId="18" fillId="0" borderId="33" xfId="0" applyFont="1" applyBorder="1" applyAlignment="1">
      <alignment horizontal="center" vertical="top" textRotation="90" wrapText="1"/>
    </xf>
    <xf numFmtId="0" fontId="18" fillId="0" borderId="28" xfId="0" applyFont="1" applyBorder="1" applyAlignment="1">
      <alignment horizontal="center" vertical="top" textRotation="90" wrapText="1"/>
    </xf>
    <xf numFmtId="0" fontId="18" fillId="0" borderId="34" xfId="0" applyFont="1" applyBorder="1" applyAlignment="1">
      <alignment horizontal="center" vertical="top" textRotation="90" wrapText="1"/>
    </xf>
    <xf numFmtId="0" fontId="18" fillId="0" borderId="34" xfId="0" applyFont="1" applyBorder="1" applyAlignment="1">
      <alignment horizontal="center" textRotation="90" wrapText="1"/>
    </xf>
    <xf numFmtId="0" fontId="18" fillId="0" borderId="33" xfId="0" applyFont="1" applyBorder="1" applyAlignment="1">
      <alignment horizontal="center" vertical="center" textRotation="90"/>
    </xf>
    <xf numFmtId="0" fontId="18" fillId="0" borderId="30" xfId="0" applyFont="1" applyBorder="1" applyAlignment="1">
      <alignment horizontal="center" vertical="center" textRotation="90"/>
    </xf>
    <xf numFmtId="0" fontId="18" fillId="0" borderId="17" xfId="0" applyFont="1" applyBorder="1"/>
    <xf numFmtId="0" fontId="17" fillId="0" borderId="4" xfId="0" applyFont="1" applyFill="1" applyBorder="1" applyAlignment="1">
      <alignment horizontal="center"/>
    </xf>
    <xf numFmtId="0" fontId="16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17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/>
    <xf numFmtId="0" fontId="17" fillId="0" borderId="17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7" xfId="0" applyFont="1" applyBorder="1"/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 applyAlignment="1">
      <alignment horizontal="center" wrapText="1"/>
    </xf>
    <xf numFmtId="0" fontId="17" fillId="0" borderId="33" xfId="0" applyFont="1" applyBorder="1" applyAlignment="1">
      <alignment horizontal="center" vertical="center"/>
    </xf>
    <xf numFmtId="0" fontId="17" fillId="0" borderId="5" xfId="0" applyFont="1" applyBorder="1"/>
    <xf numFmtId="49" fontId="6" fillId="4" borderId="1" xfId="0" applyNumberFormat="1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25" fillId="0" borderId="0" xfId="0" applyFont="1"/>
    <xf numFmtId="0" fontId="13" fillId="0" borderId="0" xfId="0" applyFont="1"/>
    <xf numFmtId="0" fontId="12" fillId="4" borderId="1" xfId="0" applyFont="1" applyFill="1" applyBorder="1" applyAlignment="1">
      <alignment textRotation="90"/>
    </xf>
    <xf numFmtId="0" fontId="12" fillId="4" borderId="1" xfId="0" applyFont="1" applyFill="1" applyBorder="1" applyAlignment="1">
      <alignment textRotation="90" wrapText="1"/>
    </xf>
    <xf numFmtId="0" fontId="12" fillId="4" borderId="1" xfId="0" applyFont="1" applyFill="1" applyBorder="1" applyAlignment="1"/>
    <xf numFmtId="0" fontId="12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0" xfId="0" applyBorder="1"/>
    <xf numFmtId="0" fontId="15" fillId="0" borderId="6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wrapText="1"/>
    </xf>
    <xf numFmtId="0" fontId="28" fillId="4" borderId="1" xfId="0" applyFont="1" applyFill="1" applyBorder="1"/>
    <xf numFmtId="0" fontId="28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7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3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6" fillId="4" borderId="0" xfId="0" applyFont="1" applyFill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/>
    <xf numFmtId="0" fontId="12" fillId="7" borderId="1" xfId="0" applyFont="1" applyFill="1" applyBorder="1"/>
    <xf numFmtId="0" fontId="6" fillId="0" borderId="1" xfId="0" applyFont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12" fillId="8" borderId="1" xfId="0" applyFont="1" applyFill="1" applyBorder="1"/>
    <xf numFmtId="0" fontId="12" fillId="8" borderId="1" xfId="0" applyFont="1" applyFill="1" applyBorder="1" applyAlignment="1"/>
    <xf numFmtId="2" fontId="6" fillId="4" borderId="1" xfId="0" applyNumberFormat="1" applyFont="1" applyFill="1" applyBorder="1"/>
    <xf numFmtId="0" fontId="6" fillId="0" borderId="25" xfId="0" applyFont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/>
    <xf numFmtId="0" fontId="12" fillId="9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31" fillId="7" borderId="1" xfId="0" applyFont="1" applyFill="1" applyBorder="1" applyAlignment="1"/>
    <xf numFmtId="0" fontId="31" fillId="7" borderId="1" xfId="0" applyFont="1" applyFill="1" applyBorder="1"/>
    <xf numFmtId="0" fontId="31" fillId="5" borderId="1" xfId="0" applyFont="1" applyFill="1" applyBorder="1" applyAlignment="1">
      <alignment horizontal="center"/>
    </xf>
    <xf numFmtId="0" fontId="7" fillId="0" borderId="1" xfId="0" applyFont="1" applyBorder="1"/>
    <xf numFmtId="0" fontId="7" fillId="4" borderId="6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7" fillId="0" borderId="1" xfId="0" applyFont="1" applyFill="1" applyBorder="1"/>
    <xf numFmtId="0" fontId="7" fillId="0" borderId="7" xfId="0" applyFont="1" applyBorder="1"/>
    <xf numFmtId="18" fontId="7" fillId="0" borderId="6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25" xfId="0" applyFont="1" applyBorder="1"/>
    <xf numFmtId="0" fontId="6" fillId="0" borderId="6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6" fillId="5" borderId="0" xfId="0" applyFont="1" applyFill="1"/>
    <xf numFmtId="0" fontId="6" fillId="0" borderId="1" xfId="0" applyFont="1" applyBorder="1" applyAlignment="1"/>
    <xf numFmtId="49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9" fillId="4" borderId="0" xfId="0" applyFont="1" applyFill="1"/>
    <xf numFmtId="0" fontId="7" fillId="0" borderId="0" xfId="0" applyFont="1"/>
    <xf numFmtId="0" fontId="9" fillId="4" borderId="0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8" xfId="0" applyFont="1" applyFill="1" applyBorder="1"/>
    <xf numFmtId="0" fontId="6" fillId="4" borderId="7" xfId="0" applyFont="1" applyFill="1" applyBorder="1"/>
    <xf numFmtId="0" fontId="0" fillId="4" borderId="0" xfId="0" applyFont="1" applyFill="1"/>
    <xf numFmtId="0" fontId="33" fillId="4" borderId="1" xfId="0" applyFont="1" applyFill="1" applyBorder="1"/>
    <xf numFmtId="0" fontId="6" fillId="4" borderId="2" xfId="0" applyFont="1" applyFill="1" applyBorder="1"/>
    <xf numFmtId="0" fontId="10" fillId="4" borderId="0" xfId="0" applyFont="1" applyFill="1"/>
    <xf numFmtId="0" fontId="6" fillId="4" borderId="0" xfId="0" applyFont="1" applyFill="1"/>
    <xf numFmtId="49" fontId="6" fillId="0" borderId="1" xfId="0" applyNumberFormat="1" applyFont="1" applyBorder="1" applyAlignment="1">
      <alignment vertic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0" borderId="19" xfId="0" applyFont="1" applyFill="1" applyBorder="1"/>
    <xf numFmtId="0" fontId="6" fillId="4" borderId="25" xfId="0" applyFont="1" applyFill="1" applyBorder="1"/>
    <xf numFmtId="0" fontId="6" fillId="0" borderId="7" xfId="0" applyFont="1" applyFill="1" applyBorder="1"/>
    <xf numFmtId="0" fontId="6" fillId="4" borderId="2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4" borderId="7" xfId="0" applyFont="1" applyFill="1" applyBorder="1" applyAlignment="1">
      <alignment horizontal="left" vertical="top"/>
    </xf>
    <xf numFmtId="0" fontId="6" fillId="4" borderId="22" xfId="0" applyFont="1" applyFill="1" applyBorder="1"/>
    <xf numFmtId="0" fontId="6" fillId="0" borderId="22" xfId="0" applyFont="1" applyFill="1" applyBorder="1"/>
    <xf numFmtId="0" fontId="6" fillId="0" borderId="2" xfId="0" applyFont="1" applyFill="1" applyBorder="1"/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/>
    <xf numFmtId="0" fontId="34" fillId="4" borderId="1" xfId="0" applyFont="1" applyFill="1" applyBorder="1" applyAlignment="1">
      <alignment horizontal="center"/>
    </xf>
    <xf numFmtId="44" fontId="6" fillId="4" borderId="1" xfId="1" applyFont="1" applyFill="1" applyBorder="1"/>
    <xf numFmtId="0" fontId="6" fillId="4" borderId="1" xfId="0" applyFont="1" applyFill="1" applyBorder="1" applyAlignment="1">
      <alignment horizontal="right"/>
    </xf>
    <xf numFmtId="14" fontId="6" fillId="4" borderId="1" xfId="0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/>
    <xf numFmtId="14" fontId="6" fillId="3" borderId="1" xfId="0" applyNumberFormat="1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6" fillId="4" borderId="1" xfId="0" applyNumberFormat="1" applyFont="1" applyFill="1" applyBorder="1" applyAlignment="1">
      <alignment horizontal="left"/>
    </xf>
    <xf numFmtId="14" fontId="6" fillId="3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0" fillId="0" borderId="1" xfId="0" applyFont="1" applyBorder="1"/>
    <xf numFmtId="49" fontId="6" fillId="4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6" fillId="4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8" fillId="0" borderId="1" xfId="0" applyFont="1" applyBorder="1"/>
    <xf numFmtId="0" fontId="26" fillId="0" borderId="1" xfId="0" applyFont="1" applyBorder="1"/>
    <xf numFmtId="0" fontId="7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9" fillId="0" borderId="1" xfId="0" applyFont="1" applyBorder="1"/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6" fillId="4" borderId="0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/>
    <xf numFmtId="0" fontId="0" fillId="4" borderId="0" xfId="0" applyFill="1" applyBorder="1"/>
    <xf numFmtId="0" fontId="0" fillId="4" borderId="0" xfId="0" applyFont="1" applyFill="1" applyBorder="1"/>
    <xf numFmtId="0" fontId="6" fillId="4" borderId="22" xfId="0" applyFont="1" applyFill="1" applyBorder="1" applyAlignment="1">
      <alignment horizontal="left"/>
    </xf>
    <xf numFmtId="0" fontId="6" fillId="4" borderId="0" xfId="0" applyFont="1" applyFill="1" applyBorder="1" applyAlignment="1">
      <alignment wrapText="1"/>
    </xf>
    <xf numFmtId="0" fontId="6" fillId="3" borderId="2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Border="1"/>
    <xf numFmtId="0" fontId="6" fillId="3" borderId="22" xfId="0" applyFont="1" applyFill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14" fontId="29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22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7" xfId="0" applyNumberFormat="1" applyFont="1" applyFill="1" applyBorder="1"/>
    <xf numFmtId="0" fontId="6" fillId="4" borderId="2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left" vertical="top"/>
    </xf>
    <xf numFmtId="0" fontId="6" fillId="4" borderId="23" xfId="0" applyFont="1" applyFill="1" applyBorder="1"/>
    <xf numFmtId="0" fontId="6" fillId="0" borderId="7" xfId="0" applyNumberFormat="1" applyFont="1" applyFill="1" applyBorder="1"/>
    <xf numFmtId="0" fontId="6" fillId="4" borderId="26" xfId="0" applyFont="1" applyFill="1" applyBorder="1"/>
    <xf numFmtId="0" fontId="6" fillId="3" borderId="2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center"/>
    </xf>
    <xf numFmtId="0" fontId="8" fillId="0" borderId="23" xfId="0" applyFont="1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29" fillId="7" borderId="1" xfId="0" applyFont="1" applyFill="1" applyBorder="1"/>
    <xf numFmtId="0" fontId="9" fillId="7" borderId="0" xfId="0" applyFont="1" applyFill="1"/>
    <xf numFmtId="49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7" borderId="1" xfId="0" applyFont="1" applyFill="1" applyBorder="1"/>
    <xf numFmtId="0" fontId="7" fillId="7" borderId="1" xfId="0" applyFont="1" applyFill="1" applyBorder="1" applyAlignment="1"/>
    <xf numFmtId="0" fontId="0" fillId="7" borderId="0" xfId="0" applyFill="1"/>
    <xf numFmtId="0" fontId="29" fillId="0" borderId="1" xfId="0" applyFont="1" applyBorder="1"/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43" xfId="0" applyFont="1" applyBorder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2" fillId="0" borderId="0" xfId="0" applyFont="1"/>
    <xf numFmtId="0" fontId="6" fillId="7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165" fontId="6" fillId="1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7" fillId="0" borderId="1" xfId="0" applyFont="1" applyFill="1" applyBorder="1" applyAlignment="1"/>
    <xf numFmtId="49" fontId="7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38" fillId="4" borderId="1" xfId="0" applyFont="1" applyFill="1" applyBorder="1" applyAlignment="1"/>
    <xf numFmtId="0" fontId="7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65" fontId="6" fillId="4" borderId="1" xfId="0" applyNumberFormat="1" applyFont="1" applyFill="1" applyBorder="1"/>
    <xf numFmtId="0" fontId="26" fillId="4" borderId="1" xfId="0" applyFont="1" applyFill="1" applyBorder="1"/>
    <xf numFmtId="0" fontId="29" fillId="4" borderId="1" xfId="0" applyFont="1" applyFill="1" applyBorder="1" applyAlignment="1"/>
    <xf numFmtId="49" fontId="29" fillId="4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8" fillId="0" borderId="25" xfId="0" applyFont="1" applyBorder="1"/>
    <xf numFmtId="0" fontId="7" fillId="0" borderId="0" xfId="0" applyFont="1" applyFill="1" applyBorder="1"/>
    <xf numFmtId="0" fontId="12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5" borderId="0" xfId="0" applyFont="1" applyFill="1"/>
    <xf numFmtId="0" fontId="7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9" xfId="0" applyFont="1" applyFill="1" applyBorder="1"/>
    <xf numFmtId="0" fontId="7" fillId="4" borderId="25" xfId="0" applyFont="1" applyFill="1" applyBorder="1"/>
    <xf numFmtId="0" fontId="7" fillId="4" borderId="18" xfId="0" applyFont="1" applyFill="1" applyBorder="1"/>
    <xf numFmtId="0" fontId="7" fillId="0" borderId="1" xfId="0" applyFont="1" applyBorder="1"/>
    <xf numFmtId="0" fontId="7" fillId="4" borderId="6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6" xfId="0" applyFont="1" applyFill="1" applyBorder="1" applyAlignment="1">
      <alignment horizontal="center"/>
    </xf>
    <xf numFmtId="0" fontId="9" fillId="4" borderId="0" xfId="0" applyFont="1" applyFill="1"/>
    <xf numFmtId="0" fontId="7" fillId="0" borderId="1" xfId="0" applyFont="1" applyBorder="1" applyAlignment="1">
      <alignment horizontal="left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9" xfId="0" applyFont="1" applyFill="1" applyBorder="1"/>
    <xf numFmtId="0" fontId="7" fillId="4" borderId="7" xfId="0" applyNumberFormat="1" applyFont="1" applyFill="1" applyBorder="1"/>
    <xf numFmtId="0" fontId="12" fillId="5" borderId="0" xfId="0" applyFont="1" applyFill="1"/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4" borderId="18" xfId="0" applyFont="1" applyFill="1" applyBorder="1"/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/>
    <xf numFmtId="0" fontId="7" fillId="0" borderId="36" xfId="0" applyFont="1" applyBorder="1"/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43" xfId="0" applyFont="1" applyFill="1" applyBorder="1" applyAlignment="1">
      <alignment horizontal="center"/>
    </xf>
    <xf numFmtId="0" fontId="7" fillId="0" borderId="36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5" xfId="0" applyFont="1" applyFill="1" applyBorder="1"/>
    <xf numFmtId="0" fontId="7" fillId="4" borderId="2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0" borderId="36" xfId="0" applyFont="1" applyBorder="1"/>
    <xf numFmtId="0" fontId="7" fillId="0" borderId="1" xfId="0" applyFont="1" applyBorder="1" applyAlignment="1"/>
    <xf numFmtId="0" fontId="7" fillId="4" borderId="39" xfId="0" applyFont="1" applyFill="1" applyBorder="1" applyAlignment="1"/>
    <xf numFmtId="0" fontId="7" fillId="4" borderId="8" xfId="0" applyFont="1" applyFill="1" applyBorder="1" applyAlignment="1"/>
    <xf numFmtId="0" fontId="7" fillId="4" borderId="39" xfId="0" applyFont="1" applyFill="1" applyBorder="1"/>
    <xf numFmtId="0" fontId="7" fillId="3" borderId="1" xfId="0" applyNumberFormat="1" applyFont="1" applyFill="1" applyBorder="1" applyAlignment="1">
      <alignment horizontal="left"/>
    </xf>
    <xf numFmtId="0" fontId="7" fillId="4" borderId="36" xfId="0" applyFont="1" applyFill="1" applyBorder="1"/>
    <xf numFmtId="0" fontId="12" fillId="0" borderId="0" xfId="0" applyFont="1" applyAlignment="1">
      <alignment horizontal="center" vertical="center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0" borderId="36" xfId="0" applyFont="1" applyBorder="1"/>
    <xf numFmtId="0" fontId="7" fillId="4" borderId="46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5" fillId="4" borderId="1" xfId="0" applyFont="1" applyFill="1" applyBorder="1"/>
    <xf numFmtId="0" fontId="2" fillId="0" borderId="1" xfId="0" applyFont="1" applyBorder="1" applyAlignment="1">
      <alignment horizontal="center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/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2" xfId="0" applyFont="1" applyFill="1" applyBorder="1"/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9" fillId="4" borderId="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2" xfId="0" applyFont="1" applyFill="1" applyBorder="1"/>
    <xf numFmtId="0" fontId="7" fillId="4" borderId="18" xfId="0" applyFont="1" applyFill="1" applyBorder="1"/>
    <xf numFmtId="0" fontId="7" fillId="4" borderId="36" xfId="0" applyFont="1" applyFill="1" applyBorder="1"/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8" fillId="0" borderId="1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1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43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0" fontId="7" fillId="4" borderId="1" xfId="0" applyFont="1" applyFill="1" applyBorder="1"/>
    <xf numFmtId="0" fontId="7" fillId="4" borderId="2" xfId="0" applyFont="1" applyFill="1" applyBorder="1"/>
    <xf numFmtId="0" fontId="13" fillId="4" borderId="1" xfId="0" applyFont="1" applyFill="1" applyBorder="1"/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9" fillId="0" borderId="1" xfId="0" applyFont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8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25" xfId="0" applyFont="1" applyFill="1" applyBorder="1"/>
    <xf numFmtId="0" fontId="7" fillId="4" borderId="8" xfId="0" applyFont="1" applyFill="1" applyBorder="1" applyAlignment="1">
      <alignment horizontal="center" wrapText="1"/>
    </xf>
    <xf numFmtId="0" fontId="7" fillId="4" borderId="46" xfId="0" applyFont="1" applyFill="1" applyBorder="1"/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36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0" borderId="36" xfId="0" applyFont="1" applyBorder="1"/>
    <xf numFmtId="0" fontId="7" fillId="4" borderId="46" xfId="0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0" fontId="7" fillId="4" borderId="21" xfId="0" applyFont="1" applyFill="1" applyBorder="1" applyAlignment="1">
      <alignment wrapText="1"/>
    </xf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7" fillId="4" borderId="0" xfId="0" applyFont="1" applyFill="1" applyBorder="1" applyAlignment="1">
      <alignment wrapText="1"/>
    </xf>
    <xf numFmtId="0" fontId="6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36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0" borderId="36" xfId="0" applyFont="1" applyBorder="1"/>
    <xf numFmtId="0" fontId="7" fillId="4" borderId="46" xfId="0" applyFont="1" applyFill="1" applyBorder="1" applyAlignment="1">
      <alignment horizontal="center"/>
    </xf>
    <xf numFmtId="0" fontId="7" fillId="4" borderId="4" xfId="0" applyFont="1" applyFill="1" applyBorder="1"/>
    <xf numFmtId="0" fontId="7" fillId="7" borderId="0" xfId="0" applyFont="1" applyFill="1" applyBorder="1"/>
    <xf numFmtId="0" fontId="41" fillId="4" borderId="1" xfId="0" applyFont="1" applyFill="1" applyBorder="1"/>
    <xf numFmtId="0" fontId="7" fillId="0" borderId="1" xfId="0" applyFont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18" xfId="0" applyFont="1" applyFill="1" applyBorder="1"/>
    <xf numFmtId="0" fontId="7" fillId="4" borderId="36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42" fillId="4" borderId="7" xfId="0" applyFont="1" applyFill="1" applyBorder="1"/>
    <xf numFmtId="0" fontId="7" fillId="4" borderId="7" xfId="0" applyFont="1" applyFill="1" applyBorder="1"/>
    <xf numFmtId="0" fontId="7" fillId="4" borderId="25" xfId="0" applyFont="1" applyFill="1" applyBorder="1"/>
    <xf numFmtId="0" fontId="42" fillId="4" borderId="25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36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0" borderId="36" xfId="0" applyFont="1" applyBorder="1"/>
    <xf numFmtId="0" fontId="7" fillId="4" borderId="46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/>
    <xf numFmtId="0" fontId="7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36" xfId="0" applyFont="1" applyFill="1" applyBorder="1"/>
    <xf numFmtId="0" fontId="7" fillId="4" borderId="1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/>
    </xf>
    <xf numFmtId="0" fontId="4" fillId="0" borderId="1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6" xfId="0" applyFont="1" applyFill="1" applyBorder="1"/>
    <xf numFmtId="0" fontId="7" fillId="4" borderId="1" xfId="0" applyFont="1" applyFill="1" applyBorder="1"/>
    <xf numFmtId="0" fontId="7" fillId="4" borderId="36" xfId="0" applyFont="1" applyFill="1" applyBorder="1"/>
    <xf numFmtId="0" fontId="15" fillId="4" borderId="1" xfId="0" applyFont="1" applyFill="1" applyBorder="1" applyAlignment="1">
      <alignment horizontal="center"/>
    </xf>
    <xf numFmtId="0" fontId="25" fillId="4" borderId="0" xfId="0" applyFont="1" applyFill="1"/>
    <xf numFmtId="0" fontId="15" fillId="0" borderId="1" xfId="0" applyFont="1" applyBorder="1"/>
    <xf numFmtId="0" fontId="7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44" fillId="0" borderId="0" xfId="0" applyFont="1"/>
    <xf numFmtId="0" fontId="8" fillId="4" borderId="4" xfId="0" applyFont="1" applyFill="1" applyBorder="1"/>
    <xf numFmtId="0" fontId="13" fillId="4" borderId="38" xfId="0" applyFont="1" applyFill="1" applyBorder="1"/>
    <xf numFmtId="0" fontId="8" fillId="4" borderId="0" xfId="0" applyFont="1" applyFill="1" applyAlignment="1">
      <alignment horizontal="center"/>
    </xf>
    <xf numFmtId="0" fontId="8" fillId="4" borderId="36" xfId="0" applyFont="1" applyFill="1" applyBorder="1"/>
    <xf numFmtId="0" fontId="7" fillId="4" borderId="20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6" fillId="0" borderId="7" xfId="0" applyFont="1" applyBorder="1" applyAlignment="1"/>
    <xf numFmtId="0" fontId="6" fillId="0" borderId="25" xfId="0" applyFont="1" applyBorder="1" applyAlignment="1"/>
    <xf numFmtId="0" fontId="7" fillId="4" borderId="43" xfId="0" applyFont="1" applyFill="1" applyBorder="1"/>
    <xf numFmtId="0" fontId="0" fillId="0" borderId="0" xfId="0"/>
    <xf numFmtId="0" fontId="7" fillId="4" borderId="2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10" fillId="0" borderId="1" xfId="0" applyFont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4" borderId="1" xfId="0" applyFont="1" applyFill="1" applyBorder="1"/>
    <xf numFmtId="0" fontId="9" fillId="4" borderId="0" xfId="0" applyFont="1" applyFill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13" fillId="4" borderId="1" xfId="0" applyFont="1" applyFill="1" applyBorder="1"/>
    <xf numFmtId="0" fontId="47" fillId="0" borderId="0" xfId="0" applyFont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8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49" xfId="0" applyFont="1" applyFill="1" applyBorder="1"/>
    <xf numFmtId="0" fontId="48" fillId="4" borderId="1" xfId="0" applyFont="1" applyFill="1" applyBorder="1"/>
    <xf numFmtId="0" fontId="48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0" borderId="1" xfId="0" applyFont="1" applyBorder="1"/>
    <xf numFmtId="0" fontId="7" fillId="4" borderId="20" xfId="0" applyFont="1" applyFill="1" applyBorder="1" applyAlignment="1">
      <alignment horizontal="center"/>
    </xf>
    <xf numFmtId="0" fontId="7" fillId="0" borderId="1" xfId="0" applyFont="1" applyFill="1" applyBorder="1"/>
    <xf numFmtId="0" fontId="7" fillId="4" borderId="49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5" xfId="0" applyFont="1" applyFill="1" applyBorder="1"/>
    <xf numFmtId="0" fontId="7" fillId="4" borderId="39" xfId="0" applyFont="1" applyFill="1" applyBorder="1"/>
    <xf numFmtId="0" fontId="7" fillId="4" borderId="36" xfId="0" applyFont="1" applyFill="1" applyBorder="1"/>
    <xf numFmtId="0" fontId="7" fillId="0" borderId="1" xfId="0" applyFont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0" fillId="0" borderId="0" xfId="0" applyBorder="1" applyAlignment="1">
      <alignment horizontal="center" wrapText="1"/>
    </xf>
    <xf numFmtId="0" fontId="0" fillId="0" borderId="0" xfId="0"/>
    <xf numFmtId="0" fontId="47" fillId="0" borderId="0" xfId="0" applyFont="1" applyBorder="1"/>
    <xf numFmtId="0" fontId="7" fillId="4" borderId="21" xfId="0" applyFont="1" applyFill="1" applyBorder="1"/>
    <xf numFmtId="0" fontId="7" fillId="4" borderId="7" xfId="0" applyFont="1" applyFill="1" applyBorder="1"/>
    <xf numFmtId="0" fontId="7" fillId="4" borderId="1" xfId="0" applyFont="1" applyFill="1" applyBorder="1"/>
    <xf numFmtId="0" fontId="13" fillId="4" borderId="1" xfId="0" applyFont="1" applyFill="1" applyBorder="1"/>
    <xf numFmtId="0" fontId="13" fillId="4" borderId="0" xfId="0" applyFont="1" applyFill="1"/>
    <xf numFmtId="0" fontId="47" fillId="4" borderId="1" xfId="0" applyFont="1" applyFill="1" applyBorder="1"/>
    <xf numFmtId="0" fontId="47" fillId="4" borderId="0" xfId="0" applyFont="1" applyFill="1"/>
    <xf numFmtId="0" fontId="0" fillId="0" borderId="0" xfId="0"/>
    <xf numFmtId="0" fontId="13" fillId="4" borderId="1" xfId="0" applyFont="1" applyFill="1" applyBorder="1"/>
    <xf numFmtId="0" fontId="23" fillId="4" borderId="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5" xfId="0" applyFont="1" applyFill="1" applyBorder="1"/>
    <xf numFmtId="0" fontId="7" fillId="4" borderId="39" xfId="0" applyFont="1" applyFill="1" applyBorder="1"/>
    <xf numFmtId="0" fontId="7" fillId="0" borderId="1" xfId="0" applyFont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21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21" xfId="0" applyFont="1" applyFill="1" applyBorder="1"/>
    <xf numFmtId="0" fontId="7" fillId="4" borderId="1" xfId="0" applyFont="1" applyFill="1" applyBorder="1"/>
    <xf numFmtId="0" fontId="0" fillId="0" borderId="0" xfId="0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18" xfId="0" applyFont="1" applyFill="1" applyBorder="1"/>
    <xf numFmtId="0" fontId="7" fillId="4" borderId="49" xfId="0" applyFont="1" applyFill="1" applyBorder="1"/>
    <xf numFmtId="0" fontId="8" fillId="4" borderId="0" xfId="0" applyFont="1" applyFill="1" applyAlignment="1">
      <alignment horizontal="center"/>
    </xf>
    <xf numFmtId="0" fontId="7" fillId="4" borderId="21" xfId="0" applyFont="1" applyFill="1" applyBorder="1"/>
    <xf numFmtId="0" fontId="7" fillId="4" borderId="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13" fillId="4" borderId="0" xfId="0" applyFont="1" applyFill="1" applyBorder="1"/>
    <xf numFmtId="0" fontId="7" fillId="0" borderId="21" xfId="0" applyFont="1" applyBorder="1"/>
    <xf numFmtId="0" fontId="0" fillId="0" borderId="50" xfId="0" applyBorder="1"/>
    <xf numFmtId="0" fontId="13" fillId="4" borderId="50" xfId="0" applyFont="1" applyFill="1" applyBorder="1"/>
    <xf numFmtId="0" fontId="9" fillId="4" borderId="50" xfId="0" applyFont="1" applyFill="1" applyBorder="1"/>
    <xf numFmtId="0" fontId="8" fillId="4" borderId="50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4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3" xfId="0" applyFont="1" applyFill="1" applyBorder="1"/>
    <xf numFmtId="0" fontId="7" fillId="0" borderId="1" xfId="0" applyFont="1" applyFill="1" applyBorder="1"/>
    <xf numFmtId="0" fontId="7" fillId="4" borderId="18" xfId="0" applyFont="1" applyFill="1" applyBorder="1"/>
    <xf numFmtId="0" fontId="7" fillId="4" borderId="49" xfId="0" applyFont="1" applyFill="1" applyBorder="1"/>
    <xf numFmtId="0" fontId="0" fillId="0" borderId="0" xfId="0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4" borderId="1" xfId="0" applyFont="1" applyFill="1" applyBorder="1"/>
    <xf numFmtId="0" fontId="9" fillId="4" borderId="0" xfId="0" applyFont="1" applyFill="1"/>
    <xf numFmtId="0" fontId="7" fillId="4" borderId="39" xfId="0" applyFont="1" applyFill="1" applyBorder="1"/>
    <xf numFmtId="0" fontId="7" fillId="0" borderId="1" xfId="0" applyFont="1" applyBorder="1"/>
    <xf numFmtId="0" fontId="7" fillId="4" borderId="20" xfId="0" applyFont="1" applyFill="1" applyBorder="1" applyAlignment="1">
      <alignment horizontal="center"/>
    </xf>
    <xf numFmtId="0" fontId="7" fillId="0" borderId="1" xfId="0" applyFont="1" applyFill="1" applyBorder="1"/>
    <xf numFmtId="0" fontId="7" fillId="4" borderId="49" xfId="0" applyFont="1" applyFill="1" applyBorder="1"/>
    <xf numFmtId="0" fontId="7" fillId="4" borderId="7" xfId="0" applyFont="1" applyFill="1" applyBorder="1" applyAlignment="1">
      <alignment horizontal="left" vertical="top"/>
    </xf>
    <xf numFmtId="0" fontId="8" fillId="4" borderId="4" xfId="0" applyFont="1" applyFill="1" applyBorder="1"/>
    <xf numFmtId="0" fontId="8" fillId="4" borderId="38" xfId="0" applyFont="1" applyFill="1" applyBorder="1"/>
    <xf numFmtId="0" fontId="8" fillId="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36" xfId="0" applyFont="1" applyFill="1" applyBorder="1"/>
    <xf numFmtId="0" fontId="7" fillId="4" borderId="4" xfId="0" applyFont="1" applyFill="1" applyBorder="1"/>
    <xf numFmtId="0" fontId="7" fillId="0" borderId="1" xfId="0" applyFont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7" xfId="0" applyFont="1" applyFill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4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7" xfId="0" applyFont="1" applyFill="1" applyBorder="1" applyAlignment="1">
      <alignment horizontal="left" vertical="top"/>
    </xf>
    <xf numFmtId="0" fontId="6" fillId="0" borderId="21" xfId="0" applyFont="1" applyBorder="1"/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4" xfId="0" applyFont="1" applyFill="1" applyBorder="1"/>
    <xf numFmtId="0" fontId="8" fillId="4" borderId="38" xfId="0" applyFont="1" applyFill="1" applyBorder="1"/>
    <xf numFmtId="0" fontId="8" fillId="4" borderId="0" xfId="0" applyFont="1" applyFill="1" applyAlignment="1">
      <alignment horizontal="center"/>
    </xf>
    <xf numFmtId="0" fontId="7" fillId="4" borderId="7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5" xfId="0" applyFont="1" applyFill="1" applyBorder="1"/>
    <xf numFmtId="0" fontId="7" fillId="4" borderId="39" xfId="0" applyFont="1" applyFill="1" applyBorder="1"/>
    <xf numFmtId="0" fontId="7" fillId="4" borderId="36" xfId="0" applyFont="1" applyFill="1" applyBorder="1"/>
    <xf numFmtId="0" fontId="7" fillId="4" borderId="4" xfId="0" applyFont="1" applyFill="1" applyBorder="1"/>
    <xf numFmtId="0" fontId="7" fillId="0" borderId="36" xfId="0" applyFont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7" xfId="0" applyFont="1" applyFill="1" applyBorder="1" applyAlignment="1">
      <alignment horizontal="left" vertical="top"/>
    </xf>
    <xf numFmtId="0" fontId="7" fillId="5" borderId="6" xfId="0" applyFont="1" applyFill="1" applyBorder="1"/>
    <xf numFmtId="0" fontId="1" fillId="5" borderId="0" xfId="0" applyFont="1" applyFill="1"/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Fill="1" applyBorder="1"/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20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4" xfId="0" applyFont="1" applyFill="1" applyBorder="1"/>
    <xf numFmtId="0" fontId="7" fillId="0" borderId="36" xfId="0" applyFont="1" applyBorder="1"/>
    <xf numFmtId="0" fontId="7" fillId="4" borderId="20" xfId="0" applyFont="1" applyFill="1" applyBorder="1" applyAlignment="1">
      <alignment horizontal="center"/>
    </xf>
    <xf numFmtId="0" fontId="7" fillId="4" borderId="18" xfId="0" applyFont="1" applyFill="1" applyBorder="1"/>
    <xf numFmtId="0" fontId="7" fillId="4" borderId="49" xfId="0" applyFont="1" applyFill="1" applyBorder="1"/>
    <xf numFmtId="0" fontId="7" fillId="4" borderId="46" xfId="0" applyFont="1" applyFill="1" applyBorder="1"/>
    <xf numFmtId="0" fontId="7" fillId="4" borderId="7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8" xfId="0" applyFont="1" applyFill="1" applyBorder="1"/>
    <xf numFmtId="0" fontId="7" fillId="4" borderId="46" xfId="0" applyFont="1" applyFill="1" applyBorder="1"/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20" xfId="0" applyFont="1" applyFill="1" applyBorder="1"/>
    <xf numFmtId="0" fontId="12" fillId="5" borderId="1" xfId="0" applyFont="1" applyFill="1" applyBorder="1"/>
    <xf numFmtId="0" fontId="7" fillId="0" borderId="6" xfId="0" applyFont="1" applyBorder="1" applyAlignment="1"/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/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8" fillId="4" borderId="1" xfId="0" applyFont="1" applyFill="1" applyBorder="1"/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3" fillId="4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4" borderId="4" xfId="0" applyFont="1" applyFill="1" applyBorder="1" applyAlignment="1">
      <alignment horizontal="left" vertical="top"/>
    </xf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0" borderId="36" xfId="0" applyFont="1" applyBorder="1" applyAlignment="1">
      <alignment horizontal="left"/>
    </xf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0" xfId="0" applyFont="1" applyFill="1"/>
    <xf numFmtId="0" fontId="7" fillId="4" borderId="1" xfId="0" applyFont="1" applyFill="1" applyBorder="1" applyAlignment="1">
      <alignment horizontal="left"/>
    </xf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51" fillId="4" borderId="1" xfId="0" applyFont="1" applyFill="1" applyBorder="1"/>
    <xf numFmtId="0" fontId="7" fillId="4" borderId="6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21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0" borderId="1" xfId="0" applyFont="1" applyBorder="1" applyAlignment="1"/>
    <xf numFmtId="0" fontId="8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/>
    <xf numFmtId="0" fontId="7" fillId="4" borderId="7" xfId="0" applyFont="1" applyFill="1" applyBorder="1" applyAlignment="1">
      <alignment horizontal="right" vertical="top"/>
    </xf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21" xfId="0" applyFont="1" applyFill="1" applyBorder="1" applyAlignment="1"/>
    <xf numFmtId="0" fontId="7" fillId="4" borderId="39" xfId="0" applyFont="1" applyFill="1" applyBorder="1" applyAlignment="1">
      <alignment horizontal="right" vertical="top"/>
    </xf>
    <xf numFmtId="0" fontId="52" fillId="4" borderId="1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5" xfId="0" applyFont="1" applyFill="1" applyBorder="1"/>
    <xf numFmtId="0" fontId="7" fillId="0" borderId="1" xfId="0" applyFont="1" applyBorder="1"/>
    <xf numFmtId="0" fontId="7" fillId="4" borderId="49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7" fillId="4" borderId="39" xfId="0" applyFont="1" applyFill="1" applyBorder="1" applyAlignment="1">
      <alignment horizontal="right" vertical="top"/>
    </xf>
    <xf numFmtId="0" fontId="15" fillId="0" borderId="2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/>
    <xf numFmtId="0" fontId="51" fillId="4" borderId="0" xfId="0" applyFont="1" applyFill="1"/>
    <xf numFmtId="0" fontId="53" fillId="0" borderId="0" xfId="0" applyFont="1"/>
    <xf numFmtId="0" fontId="51" fillId="4" borderId="0" xfId="0" applyFont="1" applyFill="1" applyAlignment="1">
      <alignment horizontal="center"/>
    </xf>
    <xf numFmtId="0" fontId="51" fillId="4" borderId="0" xfId="0" applyFont="1" applyFill="1" applyBorder="1"/>
    <xf numFmtId="0" fontId="53" fillId="4" borderId="1" xfId="0" applyFont="1" applyFill="1" applyBorder="1"/>
    <xf numFmtId="0" fontId="53" fillId="4" borderId="21" xfId="0" applyFont="1" applyFill="1" applyBorder="1" applyAlignment="1">
      <alignment vertical="top"/>
    </xf>
    <xf numFmtId="0" fontId="53" fillId="4" borderId="4" xfId="0" applyFont="1" applyFill="1" applyBorder="1" applyAlignment="1">
      <alignment horizontal="center" vertical="top"/>
    </xf>
    <xf numFmtId="0" fontId="53" fillId="4" borderId="46" xfId="0" applyFont="1" applyFill="1" applyBorder="1" applyAlignment="1">
      <alignment horizontal="center" vertical="top"/>
    </xf>
    <xf numFmtId="0" fontId="53" fillId="4" borderId="7" xfId="0" applyFont="1" applyFill="1" applyBorder="1" applyAlignment="1">
      <alignment horizontal="right" vertical="top"/>
    </xf>
    <xf numFmtId="0" fontId="53" fillId="4" borderId="49" xfId="0" applyFont="1" applyFill="1" applyBorder="1" applyAlignment="1">
      <alignment horizontal="right" vertical="top"/>
    </xf>
    <xf numFmtId="0" fontId="53" fillId="4" borderId="20" xfId="0" applyFont="1" applyFill="1" applyBorder="1" applyAlignment="1">
      <alignment horizontal="center" vertical="top"/>
    </xf>
    <xf numFmtId="0" fontId="53" fillId="4" borderId="1" xfId="0" applyFont="1" applyFill="1" applyBorder="1" applyAlignment="1">
      <alignment horizontal="center"/>
    </xf>
    <xf numFmtId="0" fontId="53" fillId="4" borderId="1" xfId="0" applyFont="1" applyFill="1" applyBorder="1" applyAlignment="1">
      <alignment horizontal="left" vertical="top"/>
    </xf>
    <xf numFmtId="0" fontId="53" fillId="4" borderId="6" xfId="0" applyFont="1" applyFill="1" applyBorder="1"/>
    <xf numFmtId="0" fontId="53" fillId="4" borderId="39" xfId="0" applyFont="1" applyFill="1" applyBorder="1"/>
    <xf numFmtId="0" fontId="53" fillId="4" borderId="21" xfId="0" applyFont="1" applyFill="1" applyBorder="1"/>
    <xf numFmtId="0" fontId="53" fillId="4" borderId="36" xfId="0" applyFont="1" applyFill="1" applyBorder="1"/>
    <xf numFmtId="0" fontId="53" fillId="4" borderId="1" xfId="0" applyFont="1" applyFill="1" applyBorder="1" applyAlignment="1">
      <alignment horizontal="left"/>
    </xf>
    <xf numFmtId="0" fontId="53" fillId="4" borderId="1" xfId="0" applyFont="1" applyFill="1" applyBorder="1" applyAlignment="1">
      <alignment horizontal="center" vertical="top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/>
    <xf numFmtId="0" fontId="53" fillId="0" borderId="1" xfId="0" applyFont="1" applyBorder="1" applyAlignment="1">
      <alignment horizontal="center"/>
    </xf>
    <xf numFmtId="0" fontId="53" fillId="4" borderId="4" xfId="0" applyFont="1" applyFill="1" applyBorder="1" applyAlignment="1">
      <alignment horizontal="center"/>
    </xf>
    <xf numFmtId="0" fontId="53" fillId="4" borderId="46" xfId="0" applyFont="1" applyFill="1" applyBorder="1" applyAlignment="1">
      <alignment horizontal="center"/>
    </xf>
    <xf numFmtId="0" fontId="53" fillId="4" borderId="39" xfId="0" applyFont="1" applyFill="1" applyBorder="1" applyAlignment="1">
      <alignment horizontal="right" vertical="top"/>
    </xf>
    <xf numFmtId="0" fontId="53" fillId="0" borderId="1" xfId="0" applyFont="1" applyBorder="1"/>
    <xf numFmtId="0" fontId="56" fillId="0" borderId="0" xfId="0" applyFont="1"/>
    <xf numFmtId="0" fontId="53" fillId="4" borderId="7" xfId="0" applyFont="1" applyFill="1" applyBorder="1"/>
    <xf numFmtId="0" fontId="53" fillId="4" borderId="25" xfId="0" applyFont="1" applyFill="1" applyBorder="1"/>
    <xf numFmtId="0" fontId="53" fillId="0" borderId="1" xfId="0" applyFont="1" applyFill="1" applyBorder="1"/>
    <xf numFmtId="0" fontId="53" fillId="4" borderId="49" xfId="0" applyFont="1" applyFill="1" applyBorder="1"/>
    <xf numFmtId="0" fontId="53" fillId="4" borderId="2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25" xfId="0" applyFont="1" applyFill="1" applyBorder="1"/>
    <xf numFmtId="0" fontId="7" fillId="4" borderId="39" xfId="0" applyFont="1" applyFill="1" applyBorder="1"/>
    <xf numFmtId="0" fontId="7" fillId="4" borderId="36" xfId="0" applyFont="1" applyFill="1" applyBorder="1"/>
    <xf numFmtId="0" fontId="7" fillId="4" borderId="4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0" xfId="0" applyFont="1" applyFill="1"/>
    <xf numFmtId="0" fontId="7" fillId="4" borderId="18" xfId="0" applyFont="1" applyFill="1" applyBorder="1"/>
    <xf numFmtId="0" fontId="7" fillId="4" borderId="49" xfId="0" applyFont="1" applyFill="1" applyBorder="1"/>
    <xf numFmtId="0" fontId="7" fillId="4" borderId="2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20" xfId="0" applyFont="1" applyFill="1" applyBorder="1"/>
    <xf numFmtId="0" fontId="7" fillId="4" borderId="46" xfId="0" applyFont="1" applyFill="1" applyBorder="1" applyAlignment="1">
      <alignment horizontal="left" vertical="top"/>
    </xf>
    <xf numFmtId="0" fontId="7" fillId="0" borderId="0" xfId="0" applyFont="1"/>
    <xf numFmtId="0" fontId="7" fillId="4" borderId="36" xfId="0" applyFont="1" applyFill="1" applyBorder="1" applyAlignment="1">
      <alignment horizontal="left"/>
    </xf>
    <xf numFmtId="0" fontId="51" fillId="0" borderId="0" xfId="0" applyFont="1"/>
    <xf numFmtId="0" fontId="57" fillId="0" borderId="0" xfId="0" applyFont="1"/>
    <xf numFmtId="0" fontId="51" fillId="0" borderId="0" xfId="0" applyFont="1" applyAlignment="1">
      <alignment horizontal="center"/>
    </xf>
    <xf numFmtId="0" fontId="54" fillId="0" borderId="0" xfId="0" applyFont="1"/>
    <xf numFmtId="0" fontId="51" fillId="0" borderId="0" xfId="0" applyFont="1" applyAlignment="1">
      <alignment wrapText="1"/>
    </xf>
    <xf numFmtId="0" fontId="51" fillId="0" borderId="0" xfId="0" applyFont="1" applyAlignment="1">
      <alignment horizontal="center" wrapText="1"/>
    </xf>
    <xf numFmtId="0" fontId="51" fillId="0" borderId="0" xfId="0" applyFont="1" applyBorder="1" applyAlignment="1">
      <alignment wrapText="1"/>
    </xf>
    <xf numFmtId="0" fontId="51" fillId="0" borderId="0" xfId="0" applyFont="1" applyBorder="1" applyAlignment="1">
      <alignment horizontal="center" wrapText="1"/>
    </xf>
    <xf numFmtId="0" fontId="51" fillId="0" borderId="50" xfId="0" applyFont="1" applyBorder="1"/>
    <xf numFmtId="0" fontId="54" fillId="0" borderId="9" xfId="0" applyFont="1" applyBorder="1" applyAlignment="1">
      <alignment horizontal="center" textRotation="90"/>
    </xf>
    <xf numFmtId="0" fontId="54" fillId="0" borderId="10" xfId="0" applyFont="1" applyBorder="1" applyAlignment="1">
      <alignment horizontal="center" textRotation="90"/>
    </xf>
    <xf numFmtId="0" fontId="54" fillId="0" borderId="9" xfId="0" applyFont="1" applyBorder="1" applyAlignment="1">
      <alignment horizontal="center" textRotation="90" wrapText="1"/>
    </xf>
    <xf numFmtId="0" fontId="54" fillId="0" borderId="11" xfId="0" applyFont="1" applyBorder="1" applyAlignment="1">
      <alignment horizontal="center" textRotation="90" wrapText="1"/>
    </xf>
    <xf numFmtId="0" fontId="54" fillId="0" borderId="10" xfId="0" applyFont="1" applyBorder="1" applyAlignment="1">
      <alignment horizontal="center" textRotation="90" wrapText="1"/>
    </xf>
    <xf numFmtId="0" fontId="53" fillId="0" borderId="50" xfId="0" applyFont="1" applyBorder="1"/>
    <xf numFmtId="0" fontId="51" fillId="0" borderId="0" xfId="0" applyFont="1" applyBorder="1"/>
    <xf numFmtId="0" fontId="54" fillId="0" borderId="1" xfId="0" applyFont="1" applyBorder="1" applyAlignment="1">
      <alignment horizontal="center" vertical="center"/>
    </xf>
    <xf numFmtId="0" fontId="53" fillId="4" borderId="4" xfId="0" applyFont="1" applyFill="1" applyBorder="1"/>
    <xf numFmtId="0" fontId="51" fillId="5" borderId="1" xfId="0" applyFont="1" applyFill="1" applyBorder="1"/>
    <xf numFmtId="0" fontId="51" fillId="5" borderId="0" xfId="0" applyFont="1" applyFill="1"/>
    <xf numFmtId="0" fontId="53" fillId="4" borderId="23" xfId="0" applyFont="1" applyFill="1" applyBorder="1"/>
    <xf numFmtId="0" fontId="7" fillId="4" borderId="23" xfId="0" applyFont="1" applyFill="1" applyBorder="1"/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0" fontId="7" fillId="0" borderId="0" xfId="0" applyFont="1" applyAlignment="1">
      <alignment horizontal="center"/>
    </xf>
    <xf numFmtId="0" fontId="57" fillId="0" borderId="1" xfId="0" applyFont="1" applyBorder="1" applyAlignment="1">
      <alignment horizontal="center"/>
    </xf>
    <xf numFmtId="0" fontId="58" fillId="4" borderId="1" xfId="0" applyFont="1" applyFill="1" applyBorder="1"/>
    <xf numFmtId="0" fontId="58" fillId="4" borderId="4" xfId="0" applyFont="1" applyFill="1" applyBorder="1" applyAlignment="1">
      <alignment horizontal="center"/>
    </xf>
    <xf numFmtId="0" fontId="58" fillId="4" borderId="46" xfId="0" applyFont="1" applyFill="1" applyBorder="1" applyAlignment="1">
      <alignment horizontal="center"/>
    </xf>
    <xf numFmtId="0" fontId="58" fillId="4" borderId="39" xfId="0" applyFont="1" applyFill="1" applyBorder="1"/>
    <xf numFmtId="0" fontId="58" fillId="4" borderId="49" xfId="0" applyFont="1" applyFill="1" applyBorder="1"/>
    <xf numFmtId="0" fontId="58" fillId="4" borderId="20" xfId="0" applyFont="1" applyFill="1" applyBorder="1" applyAlignment="1">
      <alignment horizontal="center"/>
    </xf>
    <xf numFmtId="0" fontId="58" fillId="4" borderId="1" xfId="0" applyFont="1" applyFill="1" applyBorder="1" applyAlignment="1">
      <alignment horizontal="center"/>
    </xf>
    <xf numFmtId="0" fontId="58" fillId="4" borderId="1" xfId="0" applyFont="1" applyFill="1" applyBorder="1" applyAlignment="1">
      <alignment horizontal="left" vertical="top"/>
    </xf>
    <xf numFmtId="0" fontId="58" fillId="4" borderId="18" xfId="0" applyFont="1" applyFill="1" applyBorder="1"/>
    <xf numFmtId="0" fontId="58" fillId="4" borderId="46" xfId="0" applyFont="1" applyFill="1" applyBorder="1" applyAlignment="1">
      <alignment horizontal="left" vertical="top"/>
    </xf>
    <xf numFmtId="0" fontId="58" fillId="4" borderId="4" xfId="0" applyFont="1" applyFill="1" applyBorder="1"/>
    <xf numFmtId="0" fontId="59" fillId="4" borderId="2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1" xfId="0" applyFont="1" applyFill="1" applyBorder="1" applyAlignment="1">
      <alignment horizontal="left" vertical="top"/>
    </xf>
    <xf numFmtId="0" fontId="28" fillId="0" borderId="1" xfId="0" applyFont="1" applyBorder="1"/>
    <xf numFmtId="0" fontId="7" fillId="11" borderId="1" xfId="0" applyFont="1" applyFill="1" applyBorder="1" applyAlignment="1">
      <alignment horizontal="center"/>
    </xf>
    <xf numFmtId="44" fontId="7" fillId="4" borderId="21" xfId="99" applyFont="1" applyFill="1" applyBorder="1"/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/>
    <xf numFmtId="0" fontId="7" fillId="4" borderId="21" xfId="0" applyFont="1" applyFill="1" applyBorder="1"/>
    <xf numFmtId="0" fontId="7" fillId="4" borderId="4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39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49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51" fillId="4" borderId="1" xfId="0" applyFont="1" applyFill="1" applyBorder="1" applyAlignment="1">
      <alignment horizontal="center"/>
    </xf>
    <xf numFmtId="0" fontId="55" fillId="4" borderId="1" xfId="0" applyFont="1" applyFill="1" applyBorder="1" applyAlignment="1">
      <alignment horizontal="center" vertical="top"/>
    </xf>
    <xf numFmtId="0" fontId="7" fillId="4" borderId="1" xfId="0" applyFont="1" applyFill="1" applyBorder="1"/>
    <xf numFmtId="0" fontId="7" fillId="4" borderId="4" xfId="0" applyFont="1" applyFill="1" applyBorder="1"/>
    <xf numFmtId="0" fontId="7" fillId="4" borderId="23" xfId="0" applyFont="1" applyFill="1" applyBorder="1" applyAlignment="1">
      <alignment horizontal="left" vertical="top"/>
    </xf>
    <xf numFmtId="0" fontId="7" fillId="4" borderId="49" xfId="0" applyFont="1" applyFill="1" applyBorder="1" applyAlignment="1">
      <alignment horizontal="right"/>
    </xf>
    <xf numFmtId="14" fontId="7" fillId="4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/>
    </xf>
    <xf numFmtId="0" fontId="56" fillId="5" borderId="1" xfId="0" applyFont="1" applyFill="1" applyBorder="1" applyAlignment="1">
      <alignment horizontal="center"/>
    </xf>
    <xf numFmtId="0" fontId="56" fillId="5" borderId="0" xfId="0" applyFont="1" applyFill="1"/>
    <xf numFmtId="0" fontId="6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51" fillId="8" borderId="1" xfId="0" applyFont="1" applyFill="1" applyBorder="1" applyAlignment="1">
      <alignment horizontal="center"/>
    </xf>
    <xf numFmtId="0" fontId="51" fillId="11" borderId="1" xfId="0" applyFont="1" applyFill="1" applyBorder="1" applyAlignment="1">
      <alignment horizontal="center"/>
    </xf>
    <xf numFmtId="0" fontId="7" fillId="12" borderId="1" xfId="0" applyFont="1" applyFill="1" applyBorder="1"/>
    <xf numFmtId="14" fontId="7" fillId="4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60" fillId="4" borderId="4" xfId="0" applyFont="1" applyFill="1" applyBorder="1" applyAlignment="1">
      <alignment horizontal="center"/>
    </xf>
    <xf numFmtId="0" fontId="60" fillId="4" borderId="46" xfId="0" applyFont="1" applyFill="1" applyBorder="1" applyAlignment="1">
      <alignment horizontal="center"/>
    </xf>
    <xf numFmtId="0" fontId="9" fillId="4" borderId="20" xfId="0" applyFont="1" applyFill="1" applyBorder="1"/>
    <xf numFmtId="0" fontId="51" fillId="0" borderId="22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9" xfId="0" applyFont="1" applyBorder="1"/>
    <xf numFmtId="0" fontId="7" fillId="0" borderId="49" xfId="0" applyFont="1" applyBorder="1"/>
    <xf numFmtId="0" fontId="8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15" fillId="0" borderId="39" xfId="0" applyFont="1" applyBorder="1"/>
    <xf numFmtId="0" fontId="56" fillId="0" borderId="0" xfId="0" applyFont="1" applyAlignment="1">
      <alignment horizontal="center"/>
    </xf>
    <xf numFmtId="0" fontId="56" fillId="0" borderId="1" xfId="0" applyFont="1" applyBorder="1"/>
    <xf numFmtId="0" fontId="51" fillId="7" borderId="1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center"/>
    </xf>
    <xf numFmtId="0" fontId="7" fillId="7" borderId="39" xfId="0" applyFont="1" applyFill="1" applyBorder="1"/>
    <xf numFmtId="0" fontId="7" fillId="7" borderId="49" xfId="0" applyFont="1" applyFill="1" applyBorder="1"/>
    <xf numFmtId="0" fontId="7" fillId="7" borderId="20" xfId="0" applyFont="1" applyFill="1" applyBorder="1" applyAlignment="1">
      <alignment horizontal="center"/>
    </xf>
    <xf numFmtId="0" fontId="51" fillId="7" borderId="0" xfId="0" applyFont="1" applyFill="1"/>
    <xf numFmtId="0" fontId="51" fillId="13" borderId="1" xfId="0" applyFont="1" applyFill="1" applyBorder="1" applyAlignment="1">
      <alignment horizontal="center"/>
    </xf>
    <xf numFmtId="0" fontId="61" fillId="0" borderId="0" xfId="0" applyFont="1"/>
    <xf numFmtId="0" fontId="7" fillId="4" borderId="1" xfId="0" applyFont="1" applyFill="1" applyBorder="1"/>
    <xf numFmtId="0" fontId="13" fillId="0" borderId="0" xfId="0" applyFont="1"/>
    <xf numFmtId="49" fontId="7" fillId="4" borderId="1" xfId="0" applyNumberFormat="1" applyFont="1" applyFill="1" applyBorder="1"/>
    <xf numFmtId="0" fontId="23" fillId="0" borderId="46" xfId="0" applyFont="1" applyBorder="1" applyAlignment="1">
      <alignment horizontal="center"/>
    </xf>
    <xf numFmtId="14" fontId="7" fillId="4" borderId="21" xfId="0" applyNumberFormat="1" applyFont="1" applyFill="1" applyBorder="1" applyAlignment="1">
      <alignment horizontal="left"/>
    </xf>
    <xf numFmtId="0" fontId="7" fillId="3" borderId="4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8" fillId="0" borderId="19" xfId="0" applyFont="1" applyBorder="1"/>
    <xf numFmtId="0" fontId="7" fillId="8" borderId="4" xfId="0" applyFont="1" applyFill="1" applyBorder="1" applyAlignment="1">
      <alignment horizontal="center"/>
    </xf>
    <xf numFmtId="0" fontId="28" fillId="0" borderId="0" xfId="0" applyFont="1" applyFill="1"/>
    <xf numFmtId="0" fontId="7" fillId="4" borderId="0" xfId="0" applyFont="1" applyFill="1" applyBorder="1" applyAlignment="1"/>
    <xf numFmtId="0" fontId="7" fillId="3" borderId="2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14" fontId="7" fillId="3" borderId="46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0" borderId="0" xfId="0" applyFont="1"/>
    <xf numFmtId="0" fontId="23" fillId="0" borderId="1" xfId="0" applyFont="1" applyBorder="1" applyAlignment="1">
      <alignment horizontal="center"/>
    </xf>
    <xf numFmtId="0" fontId="23" fillId="5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6" fillId="11" borderId="1" xfId="0" applyFont="1" applyFill="1" applyBorder="1" applyAlignment="1">
      <alignment horizontal="center"/>
    </xf>
    <xf numFmtId="0" fontId="6" fillId="11" borderId="1" xfId="0" applyNumberFormat="1" applyFont="1" applyFill="1" applyBorder="1" applyAlignment="1">
      <alignment horizontal="center"/>
    </xf>
    <xf numFmtId="0" fontId="6" fillId="4" borderId="0" xfId="0" applyFont="1" applyFill="1" applyAlignment="1"/>
    <xf numFmtId="0" fontId="8" fillId="0" borderId="20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7" fillId="4" borderId="1" xfId="0" applyNumberFormat="1" applyFont="1" applyFill="1" applyBorder="1" applyAlignment="1"/>
    <xf numFmtId="0" fontId="7" fillId="8" borderId="1" xfId="0" applyNumberFormat="1" applyFont="1" applyFill="1" applyBorder="1" applyAlignment="1">
      <alignment horizontal="center"/>
    </xf>
    <xf numFmtId="0" fontId="7" fillId="4" borderId="22" xfId="0" applyFont="1" applyFill="1" applyBorder="1"/>
    <xf numFmtId="0" fontId="7" fillId="3" borderId="22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vertical="top"/>
    </xf>
    <xf numFmtId="0" fontId="56" fillId="0" borderId="1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43" fillId="4" borderId="1" xfId="0" applyFont="1" applyFill="1" applyBorder="1"/>
    <xf numFmtId="0" fontId="43" fillId="3" borderId="4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left"/>
    </xf>
    <xf numFmtId="0" fontId="63" fillId="0" borderId="0" xfId="0" applyFont="1"/>
    <xf numFmtId="0" fontId="62" fillId="0" borderId="0" xfId="0" applyFont="1"/>
    <xf numFmtId="0" fontId="43" fillId="3" borderId="46" xfId="0" applyFont="1" applyFill="1" applyBorder="1" applyAlignment="1">
      <alignment horizontal="center"/>
    </xf>
    <xf numFmtId="0" fontId="43" fillId="4" borderId="39" xfId="0" applyFont="1" applyFill="1" applyBorder="1"/>
    <xf numFmtId="0" fontId="43" fillId="0" borderId="49" xfId="0" applyFont="1" applyBorder="1"/>
    <xf numFmtId="0" fontId="43" fillId="0" borderId="20" xfId="0" applyFont="1" applyBorder="1" applyAlignment="1">
      <alignment horizontal="center"/>
    </xf>
    <xf numFmtId="0" fontId="43" fillId="3" borderId="1" xfId="0" applyFont="1" applyFill="1" applyBorder="1"/>
    <xf numFmtId="0" fontId="43" fillId="4" borderId="1" xfId="0" applyFont="1" applyFill="1" applyBorder="1" applyAlignment="1">
      <alignment horizontal="left" vertical="top"/>
    </xf>
    <xf numFmtId="0" fontId="51" fillId="0" borderId="0" xfId="0" applyFont="1" applyAlignment="1">
      <alignment horizontal="left"/>
    </xf>
    <xf numFmtId="0" fontId="51" fillId="0" borderId="1" xfId="0" applyFont="1" applyBorder="1" applyAlignment="1">
      <alignment horizontal="left"/>
    </xf>
    <xf numFmtId="0" fontId="43" fillId="4" borderId="1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51" fillId="14" borderId="0" xfId="0" applyFont="1" applyFill="1" applyAlignment="1">
      <alignment horizontal="center"/>
    </xf>
    <xf numFmtId="0" fontId="51" fillId="14" borderId="0" xfId="0" applyFont="1" applyFill="1"/>
    <xf numFmtId="0" fontId="7" fillId="15" borderId="1" xfId="0" applyFont="1" applyFill="1" applyBorder="1" applyAlignment="1">
      <alignment horizontal="center"/>
    </xf>
    <xf numFmtId="0" fontId="51" fillId="15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9" fillId="15" borderId="1" xfId="0" applyFont="1" applyFill="1" applyBorder="1" applyAlignment="1">
      <alignment horizontal="center"/>
    </xf>
    <xf numFmtId="0" fontId="54" fillId="15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7" fillId="4" borderId="1" xfId="0" applyFont="1" applyFill="1" applyBorder="1"/>
    <xf numFmtId="0" fontId="8" fillId="3" borderId="1" xfId="0" applyFont="1" applyFill="1" applyBorder="1" applyAlignment="1"/>
    <xf numFmtId="14" fontId="7" fillId="3" borderId="1" xfId="0" applyNumberFormat="1" applyFont="1" applyFill="1" applyBorder="1" applyAlignment="1"/>
    <xf numFmtId="0" fontId="7" fillId="1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18" borderId="1" xfId="0" applyFont="1" applyFill="1" applyBorder="1" applyAlignment="1">
      <alignment horizontal="center"/>
    </xf>
    <xf numFmtId="0" fontId="51" fillId="16" borderId="1" xfId="0" applyFont="1" applyFill="1" applyBorder="1" applyAlignment="1">
      <alignment horizontal="center"/>
    </xf>
    <xf numFmtId="0" fontId="51" fillId="1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0" xfId="0" applyNumberFormat="1" applyFont="1" applyFill="1" applyBorder="1" applyAlignment="1">
      <alignment horizontal="left"/>
    </xf>
    <xf numFmtId="0" fontId="33" fillId="0" borderId="1" xfId="0" applyFont="1" applyBorder="1"/>
    <xf numFmtId="0" fontId="42" fillId="4" borderId="2" xfId="0" applyFont="1" applyFill="1" applyBorder="1" applyAlignment="1">
      <alignment horizontal="center" wrapText="1"/>
    </xf>
    <xf numFmtId="0" fontId="43" fillId="4" borderId="21" xfId="0" applyFont="1" applyFill="1" applyBorder="1" applyAlignment="1">
      <alignment horizontal="left"/>
    </xf>
    <xf numFmtId="0" fontId="51" fillId="4" borderId="1" xfId="0" applyFont="1" applyFill="1" applyBorder="1" applyAlignment="1">
      <alignment horizontal="left"/>
    </xf>
    <xf numFmtId="0" fontId="7" fillId="4" borderId="0" xfId="0" applyNumberFormat="1" applyFont="1" applyFill="1" applyBorder="1" applyAlignment="1"/>
    <xf numFmtId="0" fontId="7" fillId="4" borderId="1" xfId="0" applyNumberFormat="1" applyFont="1" applyFill="1" applyBorder="1" applyAlignment="1">
      <alignment horizontal="left"/>
    </xf>
    <xf numFmtId="0" fontId="29" fillId="19" borderId="1" xfId="0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4" borderId="1" xfId="0" applyFont="1" applyFill="1" applyBorder="1"/>
    <xf numFmtId="0" fontId="65" fillId="4" borderId="21" xfId="0" applyFont="1" applyFill="1" applyBorder="1" applyAlignment="1">
      <alignment horizontal="left"/>
    </xf>
    <xf numFmtId="0" fontId="65" fillId="4" borderId="4" xfId="0" applyFont="1" applyFill="1" applyBorder="1" applyAlignment="1">
      <alignment horizontal="center"/>
    </xf>
    <xf numFmtId="0" fontId="65" fillId="3" borderId="46" xfId="0" applyFont="1" applyFill="1" applyBorder="1" applyAlignment="1">
      <alignment horizontal="center"/>
    </xf>
    <xf numFmtId="0" fontId="65" fillId="4" borderId="39" xfId="0" applyFont="1" applyFill="1" applyBorder="1"/>
    <xf numFmtId="0" fontId="65" fillId="0" borderId="49" xfId="0" applyFont="1" applyBorder="1"/>
    <xf numFmtId="0" fontId="65" fillId="0" borderId="1" xfId="0" applyFont="1" applyBorder="1" applyAlignment="1">
      <alignment horizontal="center"/>
    </xf>
    <xf numFmtId="0" fontId="65" fillId="4" borderId="1" xfId="0" applyFont="1" applyFill="1" applyBorder="1" applyAlignment="1">
      <alignment horizontal="left"/>
    </xf>
    <xf numFmtId="0" fontId="65" fillId="4" borderId="1" xfId="0" applyFont="1" applyFill="1" applyBorder="1" applyAlignment="1">
      <alignment horizontal="left" vertical="top"/>
    </xf>
    <xf numFmtId="0" fontId="65" fillId="3" borderId="1" xfId="0" applyFont="1" applyFill="1" applyBorder="1" applyAlignment="1">
      <alignment horizontal="left"/>
    </xf>
    <xf numFmtId="0" fontId="64" fillId="0" borderId="0" xfId="0" applyFont="1"/>
    <xf numFmtId="0" fontId="33" fillId="0" borderId="1" xfId="0" applyFont="1" applyBorder="1" applyAlignment="1">
      <alignment horizontal="center"/>
    </xf>
    <xf numFmtId="0" fontId="33" fillId="0" borderId="0" xfId="0" applyFont="1"/>
    <xf numFmtId="0" fontId="6" fillId="3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14" fontId="6" fillId="3" borderId="21" xfId="0" applyNumberFormat="1" applyFont="1" applyFill="1" applyBorder="1" applyAlignment="1">
      <alignment horizontal="left"/>
    </xf>
    <xf numFmtId="0" fontId="6" fillId="3" borderId="2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21" xfId="0" applyFont="1" applyFill="1" applyBorder="1"/>
    <xf numFmtId="0" fontId="66" fillId="4" borderId="20" xfId="0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/>
    </xf>
    <xf numFmtId="0" fontId="0" fillId="0" borderId="0" xfId="0" applyFont="1"/>
    <xf numFmtId="0" fontId="6" fillId="20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0" borderId="46" xfId="0" applyFont="1" applyBorder="1" applyAlignment="1">
      <alignment horizontal="center"/>
    </xf>
    <xf numFmtId="0" fontId="6" fillId="0" borderId="39" xfId="0" applyFont="1" applyBorder="1"/>
    <xf numFmtId="0" fontId="6" fillId="0" borderId="49" xfId="0" applyFont="1" applyBorder="1"/>
    <xf numFmtId="0" fontId="0" fillId="0" borderId="0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2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0" borderId="0" xfId="0" applyFont="1"/>
    <xf numFmtId="0" fontId="13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/>
    <xf numFmtId="0" fontId="7" fillId="4" borderId="2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/>
    <xf numFmtId="0" fontId="23" fillId="0" borderId="1" xfId="0" applyFont="1" applyBorder="1"/>
    <xf numFmtId="0" fontId="23" fillId="0" borderId="46" xfId="0" applyFont="1" applyBorder="1"/>
    <xf numFmtId="0" fontId="23" fillId="4" borderId="1" xfId="0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65" fillId="20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8" fillId="0" borderId="0" xfId="0" applyFont="1"/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51" fillId="21" borderId="1" xfId="0" applyFont="1" applyFill="1" applyBorder="1" applyAlignment="1">
      <alignment horizontal="center"/>
    </xf>
    <xf numFmtId="0" fontId="7" fillId="21" borderId="1" xfId="0" applyFont="1" applyFill="1" applyBorder="1"/>
    <xf numFmtId="0" fontId="51" fillId="21" borderId="0" xfId="0" applyFont="1" applyFill="1"/>
    <xf numFmtId="0" fontId="7" fillId="21" borderId="1" xfId="0" applyFont="1" applyFill="1" applyBorder="1" applyAlignment="1">
      <alignment horizontal="center"/>
    </xf>
    <xf numFmtId="0" fontId="7" fillId="21" borderId="1" xfId="0" applyNumberFormat="1" applyFont="1" applyFill="1" applyBorder="1" applyAlignment="1">
      <alignment horizontal="left"/>
    </xf>
    <xf numFmtId="0" fontId="7" fillId="21" borderId="1" xfId="0" applyFont="1" applyFill="1" applyBorder="1" applyAlignment="1">
      <alignment horizontal="left"/>
    </xf>
    <xf numFmtId="0" fontId="33" fillId="4" borderId="1" xfId="0" applyFont="1" applyFill="1" applyBorder="1" applyAlignment="1">
      <alignment horizontal="center"/>
    </xf>
    <xf numFmtId="0" fontId="33" fillId="4" borderId="0" xfId="0" applyFont="1" applyFill="1"/>
    <xf numFmtId="14" fontId="8" fillId="4" borderId="21" xfId="0" applyNumberFormat="1" applyFont="1" applyFill="1" applyBorder="1" applyAlignment="1">
      <alignment horizontal="left"/>
    </xf>
    <xf numFmtId="0" fontId="6" fillId="4" borderId="0" xfId="0" applyNumberFormat="1" applyFont="1" applyFill="1" applyBorder="1" applyAlignment="1"/>
    <xf numFmtId="0" fontId="6" fillId="17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3" borderId="21" xfId="0" applyFont="1" applyFill="1" applyBorder="1" applyAlignme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1" xfId="0" applyFont="1" applyBorder="1"/>
    <xf numFmtId="0" fontId="56" fillId="0" borderId="1" xfId="0" applyFont="1" applyBorder="1"/>
    <xf numFmtId="0" fontId="51" fillId="20" borderId="1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left"/>
    </xf>
    <xf numFmtId="0" fontId="7" fillId="0" borderId="1" xfId="0" applyNumberFormat="1" applyFont="1" applyFill="1" applyBorder="1" applyAlignment="1"/>
    <xf numFmtId="0" fontId="51" fillId="0" borderId="0" xfId="0" applyFont="1" applyFill="1" applyAlignment="1">
      <alignment horizontal="center"/>
    </xf>
    <xf numFmtId="0" fontId="7" fillId="5" borderId="1" xfId="0" applyFont="1" applyFill="1" applyBorder="1" applyAlignment="1"/>
    <xf numFmtId="0" fontId="5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0" fillId="0" borderId="0" xfId="0" applyFont="1" applyFill="1"/>
    <xf numFmtId="0" fontId="51" fillId="0" borderId="0" xfId="0" applyFont="1" applyFill="1"/>
    <xf numFmtId="0" fontId="33" fillId="20" borderId="1" xfId="0" applyFont="1" applyFill="1" applyBorder="1" applyAlignment="1">
      <alignment horizontal="center"/>
    </xf>
    <xf numFmtId="0" fontId="23" fillId="20" borderId="1" xfId="0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6" fillId="0" borderId="3" xfId="0" applyFont="1" applyFill="1" applyBorder="1"/>
    <xf numFmtId="0" fontId="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6" fillId="0" borderId="18" xfId="0" applyNumberFormat="1" applyFont="1" applyFill="1" applyBorder="1" applyAlignment="1">
      <alignment horizontal="center"/>
    </xf>
    <xf numFmtId="14" fontId="6" fillId="0" borderId="18" xfId="0" applyNumberFormat="1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14" fontId="6" fillId="0" borderId="35" xfId="0" applyNumberFormat="1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/>
    <xf numFmtId="0" fontId="6" fillId="0" borderId="1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center" wrapText="1"/>
    </xf>
    <xf numFmtId="0" fontId="6" fillId="6" borderId="7" xfId="0" applyFont="1" applyFill="1" applyBorder="1"/>
    <xf numFmtId="0" fontId="6" fillId="6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4" fontId="6" fillId="0" borderId="3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4" fontId="7" fillId="4" borderId="35" xfId="0" applyNumberFormat="1" applyFont="1" applyFill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3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40" xfId="0" applyFont="1" applyBorder="1"/>
    <xf numFmtId="0" fontId="7" fillId="0" borderId="16" xfId="0" applyFont="1" applyBorder="1"/>
    <xf numFmtId="0" fontId="6" fillId="0" borderId="4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4" fontId="6" fillId="0" borderId="4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/>
    <xf numFmtId="0" fontId="6" fillId="0" borderId="18" xfId="0" applyFont="1" applyBorder="1" applyAlignment="1">
      <alignment horizontal="center"/>
    </xf>
    <xf numFmtId="14" fontId="6" fillId="0" borderId="18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38" xfId="0" applyFont="1" applyBorder="1"/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4" fillId="0" borderId="4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17" fontId="6" fillId="0" borderId="3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17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" fontId="6" fillId="0" borderId="40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25" fillId="0" borderId="6" xfId="0" applyFont="1" applyBorder="1" applyAlignment="1">
      <alignment horizontal="center"/>
    </xf>
    <xf numFmtId="0" fontId="2" fillId="0" borderId="18" xfId="0" applyFont="1" applyBorder="1"/>
    <xf numFmtId="0" fontId="7" fillId="4" borderId="21" xfId="0" applyFont="1" applyFill="1" applyBorder="1" applyAlignment="1">
      <alignment horizontal="center"/>
    </xf>
    <xf numFmtId="0" fontId="7" fillId="4" borderId="8" xfId="0" applyFont="1" applyFill="1" applyBorder="1" applyAlignment="1">
      <alignment wrapText="1"/>
    </xf>
    <xf numFmtId="0" fontId="7" fillId="4" borderId="3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 wrapText="1"/>
    </xf>
    <xf numFmtId="0" fontId="7" fillId="7" borderId="1" xfId="0" applyNumberFormat="1" applyFont="1" applyFill="1" applyBorder="1" applyAlignment="1">
      <alignment horizontal="left"/>
    </xf>
    <xf numFmtId="0" fontId="51" fillId="7" borderId="1" xfId="0" applyFont="1" applyFill="1" applyBorder="1"/>
    <xf numFmtId="14" fontId="7" fillId="7" borderId="1" xfId="0" applyNumberFormat="1" applyFont="1" applyFill="1" applyBorder="1" applyAlignment="1">
      <alignment horizontal="center"/>
    </xf>
    <xf numFmtId="0" fontId="8" fillId="7" borderId="1" xfId="0" applyFont="1" applyFill="1" applyBorder="1"/>
    <xf numFmtId="0" fontId="8" fillId="0" borderId="1" xfId="0" applyFont="1" applyBorder="1"/>
    <xf numFmtId="0" fontId="8" fillId="0" borderId="0" xfId="0" applyFont="1"/>
    <xf numFmtId="0" fontId="13" fillId="0" borderId="0" xfId="0" applyFont="1"/>
    <xf numFmtId="0" fontId="13" fillId="0" borderId="0" xfId="0" applyFont="1" applyBorder="1"/>
    <xf numFmtId="0" fontId="7" fillId="0" borderId="22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23" borderId="1" xfId="0" applyFont="1" applyFill="1" applyBorder="1" applyAlignment="1">
      <alignment horizontal="left"/>
    </xf>
    <xf numFmtId="0" fontId="7" fillId="22" borderId="1" xfId="0" applyFont="1" applyFill="1" applyBorder="1" applyAlignment="1">
      <alignment horizontal="left"/>
    </xf>
    <xf numFmtId="0" fontId="6" fillId="20" borderId="8" xfId="0" applyFont="1" applyFill="1" applyBorder="1" applyAlignment="1">
      <alignment horizontal="center" wrapText="1"/>
    </xf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6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7" fillId="0" borderId="18" xfId="0" applyFont="1" applyBorder="1"/>
    <xf numFmtId="0" fontId="7" fillId="20" borderId="21" xfId="0" applyFont="1" applyFill="1" applyBorder="1" applyAlignment="1">
      <alignment horizontal="center"/>
    </xf>
    <xf numFmtId="0" fontId="6" fillId="0" borderId="35" xfId="0" applyFont="1" applyBorder="1" applyAlignment="1">
      <alignment horizontal="left"/>
    </xf>
    <xf numFmtId="14" fontId="7" fillId="0" borderId="2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33" fillId="0" borderId="2" xfId="0" applyFont="1" applyBorder="1"/>
    <xf numFmtId="0" fontId="7" fillId="0" borderId="22" xfId="0" applyFont="1" applyFill="1" applyBorder="1" applyAlignment="1"/>
    <xf numFmtId="0" fontId="51" fillId="0" borderId="22" xfId="0" applyFont="1" applyBorder="1"/>
    <xf numFmtId="0" fontId="33" fillId="4" borderId="0" xfId="0" applyFont="1" applyFill="1" applyBorder="1"/>
    <xf numFmtId="0" fontId="2" fillId="20" borderId="8" xfId="0" applyFont="1" applyFill="1" applyBorder="1" applyAlignment="1">
      <alignment horizontal="center" wrapText="1"/>
    </xf>
    <xf numFmtId="14" fontId="7" fillId="23" borderId="1" xfId="0" applyNumberFormat="1" applyFont="1" applyFill="1" applyBorder="1" applyAlignment="1">
      <alignment horizontal="left"/>
    </xf>
    <xf numFmtId="0" fontId="7" fillId="0" borderId="18" xfId="0" applyFont="1" applyFill="1" applyBorder="1"/>
    <xf numFmtId="0" fontId="7" fillId="3" borderId="1" xfId="0" applyNumberFormat="1" applyFont="1" applyFill="1" applyBorder="1" applyAlignment="1"/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0" fontId="9" fillId="0" borderId="21" xfId="0" applyFont="1" applyBorder="1"/>
    <xf numFmtId="0" fontId="9" fillId="0" borderId="20" xfId="0" applyFont="1" applyBorder="1"/>
    <xf numFmtId="0" fontId="7" fillId="0" borderId="6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7" fillId="0" borderId="8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7" fillId="0" borderId="1" xfId="0" applyFont="1" applyFill="1" applyBorder="1"/>
    <xf numFmtId="0" fontId="8" fillId="4" borderId="1" xfId="0" applyFont="1" applyFill="1" applyBorder="1"/>
    <xf numFmtId="0" fontId="7" fillId="4" borderId="22" xfId="0" applyFont="1" applyFill="1" applyBorder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4" borderId="2" xfId="0" applyFont="1" applyFill="1" applyBorder="1"/>
    <xf numFmtId="0" fontId="7" fillId="0" borderId="22" xfId="0" applyFont="1" applyFill="1" applyBorder="1"/>
    <xf numFmtId="0" fontId="7" fillId="3" borderId="46" xfId="0" applyFont="1" applyFill="1" applyBorder="1" applyAlignment="1"/>
    <xf numFmtId="14" fontId="6" fillId="4" borderId="46" xfId="0" applyNumberFormat="1" applyFont="1" applyFill="1" applyBorder="1" applyAlignment="1">
      <alignment horizontal="left"/>
    </xf>
    <xf numFmtId="0" fontId="6" fillId="3" borderId="46" xfId="0" applyFont="1" applyFill="1" applyBorder="1" applyAlignment="1">
      <alignment horizontal="left"/>
    </xf>
    <xf numFmtId="0" fontId="6" fillId="3" borderId="46" xfId="0" applyNumberFormat="1" applyFont="1" applyFill="1" applyBorder="1" applyAlignment="1">
      <alignment horizontal="left"/>
    </xf>
    <xf numFmtId="0" fontId="6" fillId="3" borderId="20" xfId="0" applyNumberFormat="1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0" borderId="20" xfId="0" applyFont="1" applyBorder="1"/>
    <xf numFmtId="0" fontId="7" fillId="3" borderId="20" xfId="0" applyFont="1" applyFill="1" applyBorder="1" applyAlignment="1"/>
    <xf numFmtId="0" fontId="7" fillId="3" borderId="20" xfId="0" applyFont="1" applyFill="1" applyBorder="1" applyAlignment="1">
      <alignment horizontal="left"/>
    </xf>
    <xf numFmtId="0" fontId="7" fillId="3" borderId="46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51" fillId="0" borderId="20" xfId="0" applyFont="1" applyBorder="1"/>
    <xf numFmtId="0" fontId="7" fillId="7" borderId="22" xfId="0" applyFont="1" applyFill="1" applyBorder="1"/>
    <xf numFmtId="0" fontId="53" fillId="0" borderId="22" xfId="0" applyFont="1" applyBorder="1"/>
    <xf numFmtId="0" fontId="7" fillId="0" borderId="2" xfId="0" applyFont="1" applyFill="1" applyBorder="1"/>
    <xf numFmtId="0" fontId="7" fillId="0" borderId="23" xfId="0" applyFont="1" applyFill="1" applyBorder="1"/>
    <xf numFmtId="0" fontId="53" fillId="0" borderId="2" xfId="0" applyFont="1" applyBorder="1"/>
    <xf numFmtId="0" fontId="53" fillId="0" borderId="23" xfId="0" applyFont="1" applyBorder="1"/>
    <xf numFmtId="0" fontId="7" fillId="7" borderId="23" xfId="0" applyFont="1" applyFill="1" applyBorder="1"/>
    <xf numFmtId="0" fontId="7" fillId="0" borderId="2" xfId="0" applyFont="1" applyBorder="1"/>
    <xf numFmtId="0" fontId="15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0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21" xfId="0" applyFont="1" applyFill="1" applyBorder="1"/>
    <xf numFmtId="0" fontId="53" fillId="0" borderId="21" xfId="0" applyFont="1" applyFill="1" applyBorder="1"/>
    <xf numFmtId="0" fontId="55" fillId="0" borderId="33" xfId="0" applyFont="1" applyFill="1" applyBorder="1" applyAlignment="1">
      <alignment horizontal="center" textRotation="90"/>
    </xf>
    <xf numFmtId="0" fontId="29" fillId="4" borderId="1" xfId="0" applyFont="1" applyFill="1" applyBorder="1" applyAlignment="1">
      <alignment textRotation="90"/>
    </xf>
    <xf numFmtId="0" fontId="67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/>
    <xf numFmtId="0" fontId="69" fillId="4" borderId="1" xfId="0" applyFont="1" applyFill="1" applyBorder="1"/>
    <xf numFmtId="0" fontId="9" fillId="20" borderId="21" xfId="0" applyFont="1" applyFill="1" applyBorder="1" applyAlignment="1">
      <alignment horizontal="center"/>
    </xf>
    <xf numFmtId="0" fontId="15" fillId="22" borderId="35" xfId="0" applyFont="1" applyFill="1" applyBorder="1" applyAlignment="1">
      <alignment horizontal="left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/>
    </xf>
    <xf numFmtId="0" fontId="71" fillId="7" borderId="1" xfId="0" applyFont="1" applyFill="1" applyBorder="1"/>
    <xf numFmtId="0" fontId="7" fillId="7" borderId="21" xfId="0" applyFont="1" applyFill="1" applyBorder="1"/>
    <xf numFmtId="14" fontId="7" fillId="7" borderId="46" xfId="0" applyNumberFormat="1" applyFont="1" applyFill="1" applyBorder="1" applyAlignment="1">
      <alignment horizontal="left"/>
    </xf>
    <xf numFmtId="0" fontId="51" fillId="7" borderId="0" xfId="0" applyFont="1" applyFill="1" applyBorder="1"/>
    <xf numFmtId="0" fontId="15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15" fillId="0" borderId="7" xfId="0" applyFont="1" applyBorder="1" applyAlignment="1">
      <alignment horizontal="center"/>
    </xf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9" fillId="0" borderId="1" xfId="0" applyFont="1" applyBorder="1"/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0" fontId="69" fillId="0" borderId="0" xfId="0" applyFont="1" applyBorder="1"/>
    <xf numFmtId="0" fontId="69" fillId="0" borderId="0" xfId="0" applyFont="1"/>
    <xf numFmtId="0" fontId="13" fillId="0" borderId="20" xfId="0" applyFont="1" applyBorder="1"/>
    <xf numFmtId="0" fontId="8" fillId="0" borderId="4" xfId="0" applyFont="1" applyBorder="1" applyAlignment="1">
      <alignment horizontal="center"/>
    </xf>
    <xf numFmtId="0" fontId="51" fillId="7" borderId="0" xfId="0" applyFont="1" applyFill="1" applyAlignment="1">
      <alignment horizontal="center"/>
    </xf>
    <xf numFmtId="14" fontId="7" fillId="7" borderId="21" xfId="0" applyNumberFormat="1" applyFont="1" applyFill="1" applyBorder="1" applyAlignment="1">
      <alignment horizontal="left"/>
    </xf>
    <xf numFmtId="14" fontId="7" fillId="7" borderId="46" xfId="0" applyNumberFormat="1" applyFont="1" applyFill="1" applyBorder="1" applyAlignment="1">
      <alignment horizontal="center"/>
    </xf>
    <xf numFmtId="0" fontId="7" fillId="7" borderId="0" xfId="0" applyFont="1" applyFill="1" applyBorder="1" applyAlignment="1"/>
    <xf numFmtId="0" fontId="0" fillId="20" borderId="21" xfId="0" applyFont="1" applyFill="1" applyBorder="1" applyAlignment="1">
      <alignment horizontal="center"/>
    </xf>
    <xf numFmtId="0" fontId="0" fillId="0" borderId="20" xfId="0" applyFont="1" applyBorder="1"/>
    <xf numFmtId="0" fontId="2" fillId="0" borderId="35" xfId="0" applyFont="1" applyBorder="1" applyAlignment="1">
      <alignment horizontal="left"/>
    </xf>
    <xf numFmtId="0" fontId="0" fillId="0" borderId="21" xfId="0" applyFont="1" applyBorder="1"/>
    <xf numFmtId="0" fontId="51" fillId="17" borderId="1" xfId="0" applyFont="1" applyFill="1" applyBorder="1" applyAlignment="1">
      <alignment horizontal="center"/>
    </xf>
    <xf numFmtId="0" fontId="6" fillId="25" borderId="1" xfId="0" applyFont="1" applyFill="1" applyBorder="1" applyAlignment="1"/>
    <xf numFmtId="0" fontId="7" fillId="0" borderId="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/>
    <xf numFmtId="0" fontId="29" fillId="4" borderId="1" xfId="0" applyFont="1" applyFill="1" applyBorder="1"/>
    <xf numFmtId="0" fontId="29" fillId="4" borderId="21" xfId="0" applyFont="1" applyFill="1" applyBorder="1"/>
    <xf numFmtId="0" fontId="7" fillId="4" borderId="1" xfId="0" applyFont="1" applyFill="1" applyBorder="1" applyAlignment="1">
      <alignment horizontal="right"/>
    </xf>
    <xf numFmtId="0" fontId="53" fillId="0" borderId="0" xfId="0" applyFont="1" applyFill="1"/>
    <xf numFmtId="0" fontId="7" fillId="21" borderId="22" xfId="0" applyFont="1" applyFill="1" applyBorder="1"/>
    <xf numFmtId="0" fontId="56" fillId="4" borderId="1" xfId="0" applyFont="1" applyFill="1" applyBorder="1"/>
    <xf numFmtId="0" fontId="25" fillId="4" borderId="7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9" fillId="17" borderId="2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Border="1"/>
    <xf numFmtId="0" fontId="23" fillId="4" borderId="1" xfId="0" applyFont="1" applyFill="1" applyBorder="1"/>
    <xf numFmtId="0" fontId="7" fillId="25" borderId="1" xfId="0" applyFont="1" applyFill="1" applyBorder="1" applyAlignment="1"/>
    <xf numFmtId="0" fontId="7" fillId="4" borderId="6" xfId="0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wrapText="1"/>
    </xf>
    <xf numFmtId="0" fontId="9" fillId="0" borderId="21" xfId="0" applyFont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24" borderId="1" xfId="0" applyNumberFormat="1" applyFont="1" applyFill="1" applyBorder="1" applyAlignment="1">
      <alignment horizontal="left"/>
    </xf>
    <xf numFmtId="0" fontId="72" fillId="19" borderId="1" xfId="0" applyFont="1" applyFill="1" applyBorder="1" applyAlignment="1">
      <alignment horizontal="center"/>
    </xf>
    <xf numFmtId="0" fontId="25" fillId="0" borderId="1" xfId="0" applyFont="1" applyBorder="1"/>
    <xf numFmtId="49" fontId="8" fillId="4" borderId="1" xfId="0" applyNumberFormat="1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6" fillId="22" borderId="1" xfId="0" applyFont="1" applyFill="1" applyBorder="1"/>
    <xf numFmtId="0" fontId="26" fillId="0" borderId="1" xfId="0" applyFont="1" applyFill="1" applyBorder="1"/>
    <xf numFmtId="0" fontId="2" fillId="23" borderId="35" xfId="0" applyFont="1" applyFill="1" applyBorder="1" applyAlignment="1">
      <alignment horizontal="left"/>
    </xf>
    <xf numFmtId="0" fontId="6" fillId="25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center"/>
    </xf>
    <xf numFmtId="0" fontId="73" fillId="0" borderId="1" xfId="0" applyFont="1" applyFill="1" applyBorder="1"/>
    <xf numFmtId="0" fontId="73" fillId="0" borderId="1" xfId="0" applyFont="1" applyBorder="1"/>
    <xf numFmtId="0" fontId="2" fillId="0" borderId="35" xfId="0" applyFont="1" applyBorder="1" applyAlignment="1"/>
    <xf numFmtId="0" fontId="2" fillId="22" borderId="35" xfId="0" applyFont="1" applyFill="1" applyBorder="1" applyAlignment="1"/>
    <xf numFmtId="0" fontId="6" fillId="4" borderId="3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2" fillId="22" borderId="6" xfId="0" applyFont="1" applyFill="1" applyBorder="1" applyAlignment="1">
      <alignment horizontal="center"/>
    </xf>
    <xf numFmtId="0" fontId="7" fillId="25" borderId="1" xfId="0" applyFont="1" applyFill="1" applyBorder="1"/>
    <xf numFmtId="0" fontId="74" fillId="0" borderId="0" xfId="0" applyFont="1"/>
    <xf numFmtId="0" fontId="9" fillId="4" borderId="21" xfId="0" applyFont="1" applyFill="1" applyBorder="1" applyAlignment="1">
      <alignment horizontal="center"/>
    </xf>
    <xf numFmtId="0" fontId="2" fillId="4" borderId="35" xfId="0" applyFont="1" applyFill="1" applyBorder="1" applyAlignment="1"/>
    <xf numFmtId="0" fontId="7" fillId="0" borderId="1" xfId="0" applyFont="1" applyFill="1" applyBorder="1"/>
    <xf numFmtId="0" fontId="51" fillId="0" borderId="7" xfId="0" applyFont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25" xfId="0" applyFont="1" applyFill="1" applyBorder="1"/>
    <xf numFmtId="0" fontId="6" fillId="4" borderId="18" xfId="0" applyFont="1" applyFill="1" applyBorder="1"/>
    <xf numFmtId="0" fontId="15" fillId="4" borderId="18" xfId="0" applyFont="1" applyFill="1" applyBorder="1"/>
    <xf numFmtId="0" fontId="7" fillId="4" borderId="6" xfId="0" applyFont="1" applyFill="1" applyBorder="1" applyAlignment="1">
      <alignment horizontal="left"/>
    </xf>
    <xf numFmtId="0" fontId="2" fillId="4" borderId="18" xfId="0" applyFont="1" applyFill="1" applyBorder="1"/>
    <xf numFmtId="0" fontId="7" fillId="5" borderId="21" xfId="0" applyFont="1" applyFill="1" applyBorder="1"/>
    <xf numFmtId="0" fontId="7" fillId="4" borderId="0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5" fillId="20" borderId="1" xfId="0" applyFont="1" applyFill="1" applyBorder="1" applyAlignment="1">
      <alignment horizontal="center"/>
    </xf>
    <xf numFmtId="0" fontId="15" fillId="0" borderId="35" xfId="0" applyFont="1" applyBorder="1" applyAlignment="1"/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17" borderId="2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9" fillId="0" borderId="1" xfId="0" applyFont="1" applyBorder="1"/>
    <xf numFmtId="0" fontId="15" fillId="4" borderId="6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21" xfId="0" applyFont="1" applyBorder="1"/>
    <xf numFmtId="0" fontId="2" fillId="0" borderId="7" xfId="0" applyFont="1" applyBorder="1" applyAlignment="1">
      <alignment horizontal="center"/>
    </xf>
    <xf numFmtId="0" fontId="0" fillId="0" borderId="1" xfId="0" applyBorder="1"/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0" fillId="0" borderId="20" xfId="0" applyBorder="1"/>
    <xf numFmtId="0" fontId="15" fillId="4" borderId="2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left"/>
    </xf>
    <xf numFmtId="0" fontId="15" fillId="25" borderId="1" xfId="0" applyFont="1" applyFill="1" applyBorder="1" applyAlignment="1">
      <alignment horizontal="center"/>
    </xf>
    <xf numFmtId="49" fontId="8" fillId="4" borderId="1" xfId="0" applyNumberFormat="1" applyFont="1" applyFill="1" applyBorder="1"/>
    <xf numFmtId="0" fontId="7" fillId="26" borderId="4" xfId="0" applyFont="1" applyFill="1" applyBorder="1"/>
    <xf numFmtId="0" fontId="53" fillId="15" borderId="1" xfId="0" applyFont="1" applyFill="1" applyBorder="1" applyAlignment="1">
      <alignment horizontal="left" vertical="top"/>
    </xf>
    <xf numFmtId="0" fontId="53" fillId="25" borderId="1" xfId="0" applyFont="1" applyFill="1" applyBorder="1" applyAlignment="1">
      <alignment horizontal="left" vertical="top"/>
    </xf>
    <xf numFmtId="0" fontId="28" fillId="27" borderId="1" xfId="0" applyFont="1" applyFill="1" applyBorder="1" applyAlignment="1">
      <alignment horizontal="left" vertical="top"/>
    </xf>
    <xf numFmtId="0" fontId="53" fillId="22" borderId="1" xfId="0" applyFont="1" applyFill="1" applyBorder="1" applyAlignment="1">
      <alignment horizontal="left" vertical="top"/>
    </xf>
    <xf numFmtId="0" fontId="53" fillId="28" borderId="1" xfId="0" applyFont="1" applyFill="1" applyBorder="1"/>
    <xf numFmtId="0" fontId="53" fillId="25" borderId="1" xfId="0" applyFont="1" applyFill="1" applyBorder="1"/>
    <xf numFmtId="0" fontId="7" fillId="25" borderId="4" xfId="0" applyFont="1" applyFill="1" applyBorder="1"/>
    <xf numFmtId="0" fontId="6" fillId="25" borderId="1" xfId="0" applyFont="1" applyFill="1" applyBorder="1"/>
    <xf numFmtId="0" fontId="25" fillId="0" borderId="18" xfId="0" applyFont="1" applyBorder="1"/>
    <xf numFmtId="0" fontId="25" fillId="0" borderId="1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0" borderId="39" xfId="0" applyFont="1" applyBorder="1"/>
    <xf numFmtId="0" fontId="13" fillId="0" borderId="21" xfId="0" applyFont="1" applyBorder="1"/>
    <xf numFmtId="0" fontId="25" fillId="0" borderId="35" xfId="0" applyFont="1" applyBorder="1" applyAlignment="1">
      <alignment horizontal="left"/>
    </xf>
    <xf numFmtId="0" fontId="15" fillId="0" borderId="7" xfId="0" applyFont="1" applyBorder="1" applyAlignment="1"/>
    <xf numFmtId="0" fontId="8" fillId="0" borderId="7" xfId="0" applyFont="1" applyBorder="1" applyAlignment="1"/>
    <xf numFmtId="0" fontId="23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26" fillId="4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20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left"/>
    </xf>
    <xf numFmtId="0" fontId="7" fillId="25" borderId="1" xfId="0" applyFont="1" applyFill="1" applyBorder="1" applyAlignment="1">
      <alignment horizontal="left"/>
    </xf>
    <xf numFmtId="0" fontId="7" fillId="0" borderId="21" xfId="0" applyFont="1" applyBorder="1" applyAlignment="1">
      <alignment vertical="top"/>
    </xf>
    <xf numFmtId="0" fontId="8" fillId="0" borderId="1" xfId="0" applyFont="1" applyBorder="1"/>
    <xf numFmtId="0" fontId="7" fillId="0" borderId="1" xfId="0" applyFont="1" applyFill="1" applyBorder="1"/>
    <xf numFmtId="0" fontId="8" fillId="0" borderId="1" xfId="0" applyFont="1" applyBorder="1"/>
    <xf numFmtId="0" fontId="2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8" fillId="0" borderId="1" xfId="0" applyFont="1" applyBorder="1"/>
    <xf numFmtId="0" fontId="7" fillId="4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1" xfId="0" applyFont="1" applyBorder="1"/>
    <xf numFmtId="0" fontId="8" fillId="0" borderId="1" xfId="0" applyFont="1" applyBorder="1"/>
    <xf numFmtId="0" fontId="8" fillId="0" borderId="22" xfId="0" applyFont="1" applyBorder="1"/>
    <xf numFmtId="0" fontId="6" fillId="19" borderId="1" xfId="0" applyFont="1" applyFill="1" applyBorder="1"/>
    <xf numFmtId="0" fontId="2" fillId="0" borderId="6" xfId="0" applyFont="1" applyBorder="1" applyAlignment="1">
      <alignment horizontal="left"/>
    </xf>
    <xf numFmtId="0" fontId="2" fillId="4" borderId="50" xfId="0" applyFont="1" applyFill="1" applyBorder="1" applyAlignment="1">
      <alignment horizontal="center" wrapText="1"/>
    </xf>
    <xf numFmtId="0" fontId="0" fillId="4" borderId="21" xfId="0" applyFill="1" applyBorder="1"/>
    <xf numFmtId="0" fontId="2" fillId="0" borderId="41" xfId="0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Border="1"/>
    <xf numFmtId="0" fontId="15" fillId="25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22" borderId="1" xfId="0" applyFont="1" applyFill="1" applyBorder="1"/>
    <xf numFmtId="0" fontId="6" fillId="15" borderId="1" xfId="0" applyFont="1" applyFill="1" applyBorder="1"/>
    <xf numFmtId="0" fontId="6" fillId="27" borderId="1" xfId="0" applyFont="1" applyFill="1" applyBorder="1"/>
    <xf numFmtId="0" fontId="6" fillId="26" borderId="1" xfId="0" applyFont="1" applyFill="1" applyBorder="1"/>
    <xf numFmtId="0" fontId="69" fillId="0" borderId="1" xfId="0" applyFont="1" applyBorder="1"/>
    <xf numFmtId="0" fontId="69" fillId="0" borderId="1" xfId="0" applyFont="1" applyBorder="1" applyAlignment="1">
      <alignment horizontal="center"/>
    </xf>
    <xf numFmtId="0" fontId="69" fillId="0" borderId="1" xfId="0" applyFont="1" applyBorder="1" applyAlignment="1">
      <alignment horizontal="left"/>
    </xf>
    <xf numFmtId="17" fontId="6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7" fontId="26" fillId="5" borderId="0" xfId="0" applyNumberFormat="1" applyFont="1" applyFill="1" applyAlignment="1">
      <alignment horizontal="center" vertical="center"/>
    </xf>
    <xf numFmtId="17" fontId="6" fillId="4" borderId="1" xfId="0" applyNumberFormat="1" applyFont="1" applyFill="1" applyBorder="1"/>
    <xf numFmtId="17" fontId="2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Fill="1" applyBorder="1"/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47" fillId="0" borderId="1" xfId="0" applyFont="1" applyBorder="1"/>
    <xf numFmtId="0" fontId="7" fillId="0" borderId="1" xfId="0" applyFont="1" applyFill="1" applyBorder="1"/>
    <xf numFmtId="0" fontId="51" fillId="5" borderId="1" xfId="0" applyFont="1" applyFill="1" applyBorder="1" applyAlignment="1">
      <alignment horizontal="center"/>
    </xf>
    <xf numFmtId="0" fontId="23" fillId="0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/>
    <xf numFmtId="0" fontId="13" fillId="0" borderId="0" xfId="0" applyFont="1"/>
    <xf numFmtId="0" fontId="6" fillId="0" borderId="1" xfId="0" applyFont="1" applyFill="1" applyBorder="1"/>
    <xf numFmtId="0" fontId="8" fillId="4" borderId="1" xfId="0" applyFont="1" applyFill="1" applyBorder="1"/>
    <xf numFmtId="0" fontId="25" fillId="0" borderId="1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8" xfId="0" applyFont="1" applyBorder="1"/>
    <xf numFmtId="0" fontId="47" fillId="0" borderId="1" xfId="0" applyFont="1" applyBorder="1" applyAlignment="1">
      <alignment horizontal="left"/>
    </xf>
    <xf numFmtId="0" fontId="8" fillId="22" borderId="1" xfId="0" applyFont="1" applyFill="1" applyBorder="1"/>
    <xf numFmtId="0" fontId="76" fillId="0" borderId="1" xfId="0" applyFont="1" applyBorder="1"/>
    <xf numFmtId="0" fontId="76" fillId="4" borderId="1" xfId="0" applyFont="1" applyFill="1" applyBorder="1"/>
    <xf numFmtId="0" fontId="76" fillId="0" borderId="1" xfId="0" applyFont="1" applyBorder="1" applyAlignment="1">
      <alignment horizontal="center"/>
    </xf>
    <xf numFmtId="0" fontId="76" fillId="0" borderId="1" xfId="0" applyFont="1" applyFill="1" applyBorder="1"/>
    <xf numFmtId="0" fontId="76" fillId="0" borderId="0" xfId="0" applyFont="1"/>
    <xf numFmtId="0" fontId="53" fillId="22" borderId="1" xfId="0" applyFont="1" applyFill="1" applyBorder="1"/>
    <xf numFmtId="0" fontId="53" fillId="5" borderId="1" xfId="0" applyFont="1" applyFill="1" applyBorder="1"/>
    <xf numFmtId="0" fontId="8" fillId="0" borderId="20" xfId="0" applyFont="1" applyBorder="1"/>
    <xf numFmtId="0" fontId="73" fillId="4" borderId="1" xfId="0" applyFont="1" applyFill="1" applyBorder="1" applyAlignment="1">
      <alignment horizontal="left"/>
    </xf>
    <xf numFmtId="0" fontId="73" fillId="3" borderId="1" xfId="0" applyFont="1" applyFill="1" applyBorder="1" applyAlignment="1">
      <alignment horizontal="center"/>
    </xf>
    <xf numFmtId="0" fontId="73" fillId="0" borderId="1" xfId="0" applyFont="1" applyFill="1" applyBorder="1" applyAlignment="1">
      <alignment horizontal="center"/>
    </xf>
    <xf numFmtId="0" fontId="73" fillId="3" borderId="1" xfId="0" applyFont="1" applyFill="1" applyBorder="1" applyAlignment="1">
      <alignment horizontal="left"/>
    </xf>
    <xf numFmtId="0" fontId="53" fillId="3" borderId="1" xfId="0" applyFont="1" applyFill="1" applyBorder="1" applyAlignment="1">
      <alignment horizontal="center"/>
    </xf>
    <xf numFmtId="0" fontId="53" fillId="17" borderId="1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center"/>
    </xf>
    <xf numFmtId="0" fontId="53" fillId="0" borderId="21" xfId="0" applyFont="1" applyBorder="1"/>
    <xf numFmtId="0" fontId="53" fillId="0" borderId="22" xfId="0" applyFont="1" applyBorder="1" applyAlignment="1">
      <alignment horizontal="center"/>
    </xf>
    <xf numFmtId="0" fontId="53" fillId="0" borderId="22" xfId="0" applyFont="1" applyBorder="1" applyAlignment="1">
      <alignment horizontal="left"/>
    </xf>
    <xf numFmtId="0" fontId="53" fillId="0" borderId="22" xfId="0" applyFont="1" applyFill="1" applyBorder="1"/>
    <xf numFmtId="0" fontId="53" fillId="0" borderId="26" xfId="0" applyFont="1" applyBorder="1"/>
    <xf numFmtId="0" fontId="53" fillId="25" borderId="1" xfId="0" applyFont="1" applyFill="1" applyBorder="1" applyAlignment="1">
      <alignment horizontal="left"/>
    </xf>
    <xf numFmtId="0" fontId="53" fillId="22" borderId="1" xfId="0" applyFont="1" applyFill="1" applyBorder="1" applyAlignment="1">
      <alignment horizontal="left"/>
    </xf>
    <xf numFmtId="0" fontId="53" fillId="29" borderId="1" xfId="0" applyFont="1" applyFill="1" applyBorder="1" applyAlignment="1">
      <alignment horizontal="left"/>
    </xf>
    <xf numFmtId="0" fontId="7" fillId="15" borderId="1" xfId="0" applyFont="1" applyFill="1" applyBorder="1"/>
    <xf numFmtId="0" fontId="53" fillId="17" borderId="1" xfId="0" applyFont="1" applyFill="1" applyBorder="1"/>
    <xf numFmtId="0" fontId="2" fillId="0" borderId="7" xfId="0" applyFont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2" fillId="22" borderId="3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2" fillId="17" borderId="21" xfId="0" applyFont="1" applyFill="1" applyBorder="1" applyAlignment="1">
      <alignment horizontal="center"/>
    </xf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/>
    <xf numFmtId="0" fontId="2" fillId="0" borderId="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2" fillId="20" borderId="21" xfId="0" applyFont="1" applyFill="1" applyBorder="1" applyAlignment="1">
      <alignment horizontal="center"/>
    </xf>
    <xf numFmtId="0" fontId="8" fillId="0" borderId="1" xfId="0" applyFont="1" applyBorder="1"/>
    <xf numFmtId="0" fontId="53" fillId="30" borderId="1" xfId="0" applyFont="1" applyFill="1" applyBorder="1"/>
    <xf numFmtId="0" fontId="53" fillId="30" borderId="1" xfId="0" applyFont="1" applyFill="1" applyBorder="1" applyAlignment="1">
      <alignment horizontal="center"/>
    </xf>
    <xf numFmtId="0" fontId="53" fillId="30" borderId="1" xfId="0" applyFont="1" applyFill="1" applyBorder="1" applyAlignment="1">
      <alignment horizontal="left"/>
    </xf>
    <xf numFmtId="0" fontId="50" fillId="30" borderId="1" xfId="0" applyFont="1" applyFill="1" applyBorder="1"/>
    <xf numFmtId="0" fontId="51" fillId="0" borderId="1" xfId="0" applyFont="1" applyBorder="1"/>
    <xf numFmtId="0" fontId="8" fillId="0" borderId="1" xfId="0" applyFont="1" applyBorder="1"/>
    <xf numFmtId="0" fontId="10" fillId="4" borderId="1" xfId="0" applyFont="1" applyFill="1" applyBorder="1" applyAlignment="1">
      <alignment horizontal="center"/>
    </xf>
    <xf numFmtId="0" fontId="15" fillId="5" borderId="18" xfId="0" applyFont="1" applyFill="1" applyBorder="1"/>
    <xf numFmtId="0" fontId="2" fillId="5" borderId="18" xfId="0" applyFont="1" applyFill="1" applyBorder="1"/>
    <xf numFmtId="0" fontId="2" fillId="30" borderId="1" xfId="0" applyFont="1" applyFill="1" applyBorder="1" applyAlignment="1">
      <alignment horizontal="center"/>
    </xf>
    <xf numFmtId="0" fontId="53" fillId="4" borderId="22" xfId="0" applyFont="1" applyFill="1" applyBorder="1"/>
    <xf numFmtId="0" fontId="7" fillId="4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2" fillId="4" borderId="21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67" fillId="4" borderId="1" xfId="0" applyFont="1" applyFill="1" applyBorder="1" applyAlignment="1">
      <alignment horizontal="center"/>
    </xf>
    <xf numFmtId="0" fontId="51" fillId="0" borderId="1" xfId="0" applyFont="1" applyBorder="1"/>
    <xf numFmtId="49" fontId="23" fillId="4" borderId="1" xfId="0" applyNumberFormat="1" applyFont="1" applyFill="1" applyBorder="1" applyAlignment="1">
      <alignment vertical="center"/>
    </xf>
    <xf numFmtId="0" fontId="7" fillId="28" borderId="1" xfId="0" applyFont="1" applyFill="1" applyBorder="1"/>
    <xf numFmtId="0" fontId="7" fillId="28" borderId="1" xfId="0" applyFont="1" applyFill="1" applyBorder="1" applyAlignment="1">
      <alignment horizontal="center"/>
    </xf>
    <xf numFmtId="0" fontId="7" fillId="28" borderId="1" xfId="0" applyFont="1" applyFill="1" applyBorder="1" applyAlignment="1">
      <alignment horizontal="left"/>
    </xf>
    <xf numFmtId="0" fontId="51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2" fillId="0" borderId="10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7" fillId="0" borderId="9" xfId="0" applyFont="1" applyFill="1" applyBorder="1" applyAlignment="1">
      <alignment horizontal="center" textRotation="90"/>
    </xf>
    <xf numFmtId="0" fontId="7" fillId="0" borderId="24" xfId="0" applyFont="1" applyBorder="1" applyAlignment="1">
      <alignment horizontal="center" textRotation="90"/>
    </xf>
    <xf numFmtId="0" fontId="7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23" fillId="22" borderId="1" xfId="0" applyNumberFormat="1" applyFont="1" applyFill="1" applyBorder="1" applyAlignment="1">
      <alignment horizontal="center" vertical="center"/>
    </xf>
    <xf numFmtId="49" fontId="17" fillId="22" borderId="1" xfId="0" applyNumberFormat="1" applyFont="1" applyFill="1" applyBorder="1" applyAlignment="1">
      <alignment horizontal="center" vertical="center"/>
    </xf>
    <xf numFmtId="0" fontId="53" fillId="20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2" fillId="0" borderId="9" xfId="0" applyNumberFormat="1" applyFont="1" applyBorder="1" applyAlignment="1">
      <alignment horizontal="center" textRotation="90"/>
    </xf>
    <xf numFmtId="0" fontId="23" fillId="4" borderId="1" xfId="0" applyFont="1" applyFill="1" applyBorder="1" applyAlignment="1">
      <alignment horizontal="center" vertical="center" wrapText="1"/>
    </xf>
    <xf numFmtId="0" fontId="17" fillId="4" borderId="1" xfId="108" applyFont="1" applyFill="1" applyBorder="1" applyAlignment="1">
      <alignment horizontal="center" vertical="center" wrapText="1"/>
    </xf>
    <xf numFmtId="0" fontId="23" fillId="4" borderId="1" xfId="108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6" applyFont="1" applyFill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51" fillId="0" borderId="1" xfId="0" applyFont="1" applyBorder="1"/>
    <xf numFmtId="0" fontId="7" fillId="0" borderId="1" xfId="0" applyFont="1" applyBorder="1" applyAlignment="1">
      <alignment horizontal="center"/>
    </xf>
    <xf numFmtId="0" fontId="51" fillId="4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9" fillId="0" borderId="1" xfId="0" applyFont="1" applyBorder="1"/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0" fontId="9" fillId="0" borderId="21" xfId="0" applyFont="1" applyBorder="1"/>
    <xf numFmtId="0" fontId="15" fillId="0" borderId="36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2" fillId="4" borderId="39" xfId="0" applyFont="1" applyFill="1" applyBorder="1"/>
    <xf numFmtId="0" fontId="0" fillId="4" borderId="20" xfId="0" applyFill="1" applyBorder="1"/>
    <xf numFmtId="0" fontId="2" fillId="4" borderId="3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" fontId="23" fillId="4" borderId="1" xfId="63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/>
    </xf>
    <xf numFmtId="0" fontId="23" fillId="4" borderId="1" xfId="108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17" fillId="4" borderId="1" xfId="108" applyFont="1" applyFill="1" applyBorder="1" applyAlignment="1">
      <alignment vertical="center" wrapText="1"/>
    </xf>
    <xf numFmtId="0" fontId="17" fillId="4" borderId="1" xfId="108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0" fontId="17" fillId="4" borderId="0" xfId="0" applyFont="1" applyFill="1" applyAlignment="1"/>
    <xf numFmtId="0" fontId="17" fillId="4" borderId="0" xfId="0" applyFont="1" applyFill="1" applyAlignment="1">
      <alignment horizontal="center"/>
    </xf>
    <xf numFmtId="0" fontId="77" fillId="4" borderId="1" xfId="6" applyFont="1" applyFill="1" applyBorder="1" applyAlignment="1">
      <alignment wrapText="1"/>
    </xf>
    <xf numFmtId="0" fontId="77" fillId="4" borderId="1" xfId="0" applyFont="1" applyFill="1" applyBorder="1" applyAlignment="1">
      <alignment wrapText="1"/>
    </xf>
    <xf numFmtId="1" fontId="17" fillId="4" borderId="1" xfId="0" applyNumberFormat="1" applyFont="1" applyFill="1" applyBorder="1" applyAlignment="1">
      <alignment vertical="center"/>
    </xf>
    <xf numFmtId="0" fontId="79" fillId="4" borderId="1" xfId="0" applyFont="1" applyFill="1" applyBorder="1" applyAlignment="1"/>
    <xf numFmtId="1" fontId="23" fillId="4" borderId="1" xfId="108" applyNumberFormat="1" applyFont="1" applyFill="1" applyBorder="1" applyAlignment="1">
      <alignment vertical="center" wrapText="1"/>
    </xf>
    <xf numFmtId="0" fontId="53" fillId="5" borderId="1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22" fillId="4" borderId="1" xfId="0" applyFont="1" applyFill="1" applyBorder="1"/>
    <xf numFmtId="0" fontId="17" fillId="30" borderId="1" xfId="0" applyFont="1" applyFill="1" applyBorder="1" applyAlignment="1">
      <alignment vertical="center"/>
    </xf>
    <xf numFmtId="0" fontId="52" fillId="4" borderId="1" xfId="0" applyFont="1" applyFill="1" applyBorder="1" applyAlignment="1">
      <alignment vertical="center"/>
    </xf>
    <xf numFmtId="0" fontId="52" fillId="4" borderId="1" xfId="0" applyFont="1" applyFill="1" applyBorder="1" applyAlignment="1"/>
    <xf numFmtId="0" fontId="0" fillId="4" borderId="1" xfId="0" applyFont="1" applyFill="1" applyBorder="1" applyAlignment="1"/>
    <xf numFmtId="0" fontId="8" fillId="0" borderId="1" xfId="0" applyFont="1" applyBorder="1"/>
    <xf numFmtId="0" fontId="2" fillId="5" borderId="1" xfId="0" applyFont="1" applyFill="1" applyBorder="1" applyAlignment="1">
      <alignment horizontal="center"/>
    </xf>
    <xf numFmtId="0" fontId="8" fillId="0" borderId="1" xfId="0" applyFont="1" applyBorder="1"/>
    <xf numFmtId="0" fontId="9" fillId="4" borderId="1" xfId="0" applyFont="1" applyFill="1" applyBorder="1" applyAlignment="1"/>
    <xf numFmtId="0" fontId="17" fillId="11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/>
    </xf>
    <xf numFmtId="0" fontId="51" fillId="19" borderId="1" xfId="0" applyFont="1" applyFill="1" applyBorder="1"/>
    <xf numFmtId="0" fontId="23" fillId="5" borderId="1" xfId="0" applyFont="1" applyFill="1" applyBorder="1"/>
    <xf numFmtId="49" fontId="17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vertical="center" wrapText="1"/>
    </xf>
    <xf numFmtId="49" fontId="23" fillId="4" borderId="1" xfId="0" applyNumberFormat="1" applyFont="1" applyFill="1" applyBorder="1" applyAlignment="1">
      <alignment horizontal="center" vertical="center"/>
    </xf>
    <xf numFmtId="49" fontId="17" fillId="19" borderId="1" xfId="0" applyNumberFormat="1" applyFont="1" applyFill="1" applyBorder="1" applyAlignment="1">
      <alignment horizontal="center" vertical="center"/>
    </xf>
    <xf numFmtId="49" fontId="23" fillId="22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/>
    <xf numFmtId="1" fontId="15" fillId="4" borderId="1" xfId="0" applyNumberFormat="1" applyFont="1" applyFill="1" applyBorder="1" applyAlignment="1"/>
    <xf numFmtId="0" fontId="15" fillId="4" borderId="1" xfId="0" applyFont="1" applyFill="1" applyBorder="1" applyAlignment="1"/>
    <xf numFmtId="0" fontId="52" fillId="5" borderId="1" xfId="0" applyFont="1" applyFill="1" applyBorder="1" applyAlignment="1">
      <alignment horizontal="center" vertical="center"/>
    </xf>
    <xf numFmtId="49" fontId="17" fillId="18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/>
    <xf numFmtId="0" fontId="9" fillId="4" borderId="1" xfId="0" applyFont="1" applyFill="1" applyBorder="1"/>
    <xf numFmtId="0" fontId="6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3" fillId="18" borderId="1" xfId="0" applyFont="1" applyFill="1" applyBorder="1"/>
    <xf numFmtId="49" fontId="17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/>
    <xf numFmtId="49" fontId="23" fillId="4" borderId="1" xfId="0" applyNumberFormat="1" applyFont="1" applyFill="1" applyBorder="1" applyAlignment="1">
      <alignment vertical="center" wrapText="1"/>
    </xf>
    <xf numFmtId="0" fontId="69" fillId="4" borderId="1" xfId="0" applyFont="1" applyFill="1" applyBorder="1"/>
    <xf numFmtId="0" fontId="76" fillId="4" borderId="1" xfId="0" applyFont="1" applyFill="1" applyBorder="1" applyAlignment="1">
      <alignment horizontal="center"/>
    </xf>
    <xf numFmtId="0" fontId="50" fillId="5" borderId="1" xfId="0" applyFont="1" applyFill="1" applyBorder="1"/>
    <xf numFmtId="0" fontId="29" fillId="5" borderId="1" xfId="0" applyFont="1" applyFill="1" applyBorder="1"/>
    <xf numFmtId="0" fontId="23" fillId="22" borderId="1" xfId="0" applyFont="1" applyFill="1" applyBorder="1" applyAlignment="1">
      <alignment horizontal="center"/>
    </xf>
    <xf numFmtId="0" fontId="2" fillId="5" borderId="39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/>
    <xf numFmtId="0" fontId="2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9" fillId="4" borderId="21" xfId="0" applyFont="1" applyFill="1" applyBorder="1"/>
    <xf numFmtId="0" fontId="2" fillId="8" borderId="39" xfId="0" applyFont="1" applyFill="1" applyBorder="1"/>
    <xf numFmtId="0" fontId="25" fillId="5" borderId="1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7" fillId="30" borderId="1" xfId="0" applyFont="1" applyFill="1" applyBorder="1"/>
    <xf numFmtId="0" fontId="80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81" fillId="4" borderId="1" xfId="0" applyFont="1" applyFill="1" applyBorder="1"/>
    <xf numFmtId="0" fontId="8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6" fillId="5" borderId="1" xfId="0" applyNumberFormat="1" applyFont="1" applyFill="1" applyBorder="1"/>
    <xf numFmtId="0" fontId="52" fillId="0" borderId="1" xfId="0" applyFont="1" applyBorder="1"/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vertical="center"/>
    </xf>
    <xf numFmtId="0" fontId="23" fillId="4" borderId="1" xfId="108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7" fillId="4" borderId="1" xfId="108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/>
    </xf>
    <xf numFmtId="0" fontId="23" fillId="4" borderId="1" xfId="6" applyFont="1" applyFill="1" applyBorder="1" applyAlignment="1">
      <alignment horizontal="left" wrapText="1"/>
    </xf>
    <xf numFmtId="0" fontId="23" fillId="4" borderId="0" xfId="0" applyFont="1" applyFill="1" applyAlignment="1">
      <alignment horizontal="left"/>
    </xf>
    <xf numFmtId="0" fontId="73" fillId="7" borderId="1" xfId="0" applyFont="1" applyFill="1" applyBorder="1"/>
    <xf numFmtId="0" fontId="8" fillId="26" borderId="1" xfId="0" applyFont="1" applyFill="1" applyBorder="1" applyAlignment="1">
      <alignment horizontal="center"/>
    </xf>
    <xf numFmtId="0" fontId="0" fillId="26" borderId="0" xfId="0" applyFill="1"/>
    <xf numFmtId="0" fontId="82" fillId="0" borderId="0" xfId="0" applyFont="1" applyAlignment="1">
      <alignment horizontal="left"/>
    </xf>
    <xf numFmtId="0" fontId="17" fillId="26" borderId="1" xfId="0" applyFont="1" applyFill="1" applyBorder="1" applyAlignment="1">
      <alignment vertical="center"/>
    </xf>
    <xf numFmtId="0" fontId="0" fillId="26" borderId="1" xfId="0" applyFont="1" applyFill="1" applyBorder="1" applyAlignment="1"/>
    <xf numFmtId="0" fontId="0" fillId="26" borderId="1" xfId="0" applyFont="1" applyFill="1" applyBorder="1" applyAlignment="1">
      <alignment horizontal="center"/>
    </xf>
    <xf numFmtId="1" fontId="0" fillId="26" borderId="1" xfId="0" applyNumberFormat="1" applyFont="1" applyFill="1" applyBorder="1" applyAlignment="1"/>
    <xf numFmtId="0" fontId="0" fillId="26" borderId="1" xfId="0" applyFont="1" applyFill="1" applyBorder="1" applyAlignment="1">
      <alignment horizontal="left"/>
    </xf>
    <xf numFmtId="0" fontId="23" fillId="4" borderId="22" xfId="0" applyFont="1" applyFill="1" applyBorder="1" applyAlignment="1">
      <alignment vertical="center"/>
    </xf>
    <xf numFmtId="0" fontId="9" fillId="4" borderId="22" xfId="0" applyFont="1" applyFill="1" applyBorder="1" applyAlignment="1"/>
    <xf numFmtId="0" fontId="9" fillId="4" borderId="22" xfId="0" applyFont="1" applyFill="1" applyBorder="1" applyAlignment="1">
      <alignment horizontal="center"/>
    </xf>
    <xf numFmtId="1" fontId="9" fillId="4" borderId="22" xfId="0" applyNumberFormat="1" applyFont="1" applyFill="1" applyBorder="1" applyAlignment="1"/>
    <xf numFmtId="0" fontId="9" fillId="4" borderId="22" xfId="0" applyFont="1" applyFill="1" applyBorder="1" applyAlignment="1">
      <alignment horizontal="left"/>
    </xf>
    <xf numFmtId="0" fontId="17" fillId="4" borderId="2" xfId="0" applyFont="1" applyFill="1" applyBorder="1" applyAlignment="1">
      <alignment vertical="center"/>
    </xf>
    <xf numFmtId="0" fontId="0" fillId="26" borderId="1" xfId="0" applyFont="1" applyFill="1" applyBorder="1"/>
    <xf numFmtId="1" fontId="0" fillId="26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0" fontId="56" fillId="4" borderId="1" xfId="0" applyFont="1" applyFill="1" applyBorder="1" applyAlignment="1">
      <alignment horizontal="center"/>
    </xf>
    <xf numFmtId="0" fontId="52" fillId="4" borderId="0" xfId="0" applyFont="1" applyFill="1"/>
    <xf numFmtId="0" fontId="25" fillId="4" borderId="1" xfId="0" applyFont="1" applyFill="1" applyBorder="1" applyAlignment="1"/>
    <xf numFmtId="0" fontId="7" fillId="26" borderId="1" xfId="0" applyFont="1" applyFill="1" applyBorder="1"/>
    <xf numFmtId="0" fontId="0" fillId="0" borderId="0" xfId="0"/>
    <xf numFmtId="0" fontId="17" fillId="4" borderId="1" xfId="0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vertical="center"/>
    </xf>
    <xf numFmtId="0" fontId="23" fillId="4" borderId="1" xfId="0" applyFont="1" applyFill="1" applyBorder="1" applyAlignment="1">
      <alignment horizontal="center"/>
    </xf>
    <xf numFmtId="0" fontId="52" fillId="4" borderId="1" xfId="0" applyFont="1" applyFill="1" applyBorder="1" applyAlignment="1">
      <alignment vertical="center"/>
    </xf>
    <xf numFmtId="0" fontId="52" fillId="4" borderId="1" xfId="0" applyFont="1" applyFill="1" applyBorder="1" applyAlignment="1"/>
    <xf numFmtId="0" fontId="52" fillId="4" borderId="1" xfId="0" applyFont="1" applyFill="1" applyBorder="1"/>
    <xf numFmtId="0" fontId="23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wrapText="1"/>
    </xf>
    <xf numFmtId="0" fontId="52" fillId="4" borderId="1" xfId="0" applyFont="1" applyFill="1" applyBorder="1" applyAlignment="1">
      <alignment horizontal="left" wrapText="1"/>
    </xf>
    <xf numFmtId="1" fontId="13" fillId="4" borderId="1" xfId="0" applyNumberFormat="1" applyFont="1" applyFill="1" applyBorder="1" applyAlignment="1"/>
    <xf numFmtId="0" fontId="52" fillId="4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/>
    <xf numFmtId="0" fontId="13" fillId="4" borderId="1" xfId="0" applyFont="1" applyFill="1" applyBorder="1" applyAlignment="1"/>
    <xf numFmtId="0" fontId="52" fillId="4" borderId="22" xfId="0" applyFont="1" applyFill="1" applyBorder="1" applyAlignment="1">
      <alignment horizontal="center" wrapText="1"/>
    </xf>
    <xf numFmtId="0" fontId="52" fillId="4" borderId="1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4" borderId="1" xfId="0" applyFont="1" applyFill="1" applyBorder="1"/>
    <xf numFmtId="0" fontId="9" fillId="4" borderId="0" xfId="0" applyFont="1" applyFill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23" fillId="4" borderId="1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7" fillId="0" borderId="1" xfId="0" applyFont="1" applyBorder="1" applyAlignment="1">
      <alignment horizontal="center"/>
    </xf>
    <xf numFmtId="0" fontId="9" fillId="5" borderId="21" xfId="0" applyFont="1" applyFill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2" fillId="0" borderId="39" xfId="0" applyFont="1" applyBorder="1"/>
    <xf numFmtId="0" fontId="2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25" fillId="0" borderId="18" xfId="0" applyFont="1" applyBorder="1"/>
    <xf numFmtId="0" fontId="25" fillId="0" borderId="1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5" borderId="21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2" fillId="0" borderId="46" xfId="0" applyFont="1" applyBorder="1"/>
    <xf numFmtId="0" fontId="52" fillId="0" borderId="20" xfId="0" applyFont="1" applyBorder="1" applyAlignment="1">
      <alignment horizontal="center"/>
    </xf>
    <xf numFmtId="0" fontId="52" fillId="5" borderId="1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0" fillId="15" borderId="21" xfId="0" applyFill="1" applyBorder="1"/>
    <xf numFmtId="0" fontId="15" fillId="15" borderId="21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9" fillId="15" borderId="21" xfId="0" applyFont="1" applyFill="1" applyBorder="1"/>
    <xf numFmtId="0" fontId="53" fillId="7" borderId="1" xfId="0" applyFont="1" applyFill="1" applyBorder="1"/>
    <xf numFmtId="0" fontId="53" fillId="7" borderId="1" xfId="0" applyFont="1" applyFill="1" applyBorder="1" applyAlignment="1">
      <alignment horizontal="center"/>
    </xf>
    <xf numFmtId="0" fontId="53" fillId="7" borderId="1" xfId="0" applyFont="1" applyFill="1" applyBorder="1" applyAlignment="1">
      <alignment horizontal="left"/>
    </xf>
    <xf numFmtId="0" fontId="55" fillId="7" borderId="1" xfId="0" applyFont="1" applyFill="1" applyBorder="1"/>
    <xf numFmtId="0" fontId="52" fillId="5" borderId="1" xfId="0" applyFont="1" applyFill="1" applyBorder="1" applyAlignment="1">
      <alignment horizontal="left" wrapText="1"/>
    </xf>
    <xf numFmtId="0" fontId="52" fillId="5" borderId="22" xfId="0" applyFont="1" applyFill="1" applyBorder="1" applyAlignment="1">
      <alignment wrapText="1"/>
    </xf>
    <xf numFmtId="0" fontId="52" fillId="5" borderId="1" xfId="0" applyFont="1" applyFill="1" applyBorder="1" applyAlignment="1"/>
    <xf numFmtId="0" fontId="52" fillId="0" borderId="1" xfId="0" applyFont="1" applyFill="1" applyBorder="1" applyAlignment="1">
      <alignment horizontal="left" wrapText="1"/>
    </xf>
    <xf numFmtId="0" fontId="52" fillId="4" borderId="22" xfId="0" applyFont="1" applyFill="1" applyBorder="1" applyAlignment="1">
      <alignment horizontal="left" wrapText="1"/>
    </xf>
    <xf numFmtId="0" fontId="52" fillId="4" borderId="1" xfId="0" applyFont="1" applyFill="1" applyBorder="1" applyAlignment="1">
      <alignment horizontal="left"/>
    </xf>
    <xf numFmtId="0" fontId="29" fillId="0" borderId="1" xfId="0" applyFont="1" applyFill="1" applyBorder="1"/>
    <xf numFmtId="0" fontId="29" fillId="0" borderId="2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top"/>
    </xf>
    <xf numFmtId="0" fontId="29" fillId="0" borderId="21" xfId="0" applyFont="1" applyFill="1" applyBorder="1"/>
    <xf numFmtId="14" fontId="7" fillId="0" borderId="1" xfId="0" applyNumberFormat="1" applyFont="1" applyFill="1" applyBorder="1" applyAlignment="1">
      <alignment horizontal="left"/>
    </xf>
    <xf numFmtId="0" fontId="17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textRotation="90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49" fontId="17" fillId="4" borderId="1" xfId="0" applyNumberFormat="1" applyFont="1" applyFill="1" applyBorder="1"/>
    <xf numFmtId="49" fontId="18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/>
    <xf numFmtId="0" fontId="19" fillId="4" borderId="1" xfId="0" applyFont="1" applyFill="1" applyBorder="1" applyAlignment="1">
      <alignment horizontal="center"/>
    </xf>
    <xf numFmtId="14" fontId="17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17" fontId="23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4" borderId="0" xfId="0" applyFont="1" applyFill="1" applyAlignment="1">
      <alignment horizontal="center"/>
    </xf>
    <xf numFmtId="0" fontId="5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1" xfId="0" applyFont="1" applyBorder="1" applyAlignment="1">
      <alignment horizontal="center"/>
    </xf>
    <xf numFmtId="0" fontId="54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4" fillId="4" borderId="0" xfId="0" applyFont="1" applyFill="1" applyAlignment="1">
      <alignment horizontal="left"/>
    </xf>
    <xf numFmtId="0" fontId="54" fillId="0" borderId="1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 textRotation="90"/>
    </xf>
    <xf numFmtId="0" fontId="54" fillId="0" borderId="4" xfId="0" applyFont="1" applyBorder="1" applyAlignment="1">
      <alignment horizontal="center" vertical="center" textRotation="90"/>
    </xf>
    <xf numFmtId="0" fontId="54" fillId="0" borderId="3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4" borderId="3" xfId="0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5" fillId="0" borderId="46" xfId="0" applyFont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8" fillId="0" borderId="0" xfId="0" applyFont="1" applyAlignment="1">
      <alignment horizontal="left"/>
    </xf>
    <xf numFmtId="0" fontId="78" fillId="4" borderId="0" xfId="0" applyFont="1" applyFill="1" applyAlignment="1">
      <alignment horizontal="left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1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7" borderId="48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</cellXfs>
  <cellStyles count="111">
    <cellStyle name="Moneda" xfId="1" builtinId="4"/>
    <cellStyle name="Moneda 10" xfId="13"/>
    <cellStyle name="Moneda 10 2" xfId="36"/>
    <cellStyle name="Moneda 11" xfId="14"/>
    <cellStyle name="Moneda 11 2" xfId="37"/>
    <cellStyle name="Moneda 12" xfId="15"/>
    <cellStyle name="Moneda 12 2" xfId="38"/>
    <cellStyle name="Moneda 13" xfId="16"/>
    <cellStyle name="Moneda 13 2" xfId="39"/>
    <cellStyle name="Moneda 14" xfId="17"/>
    <cellStyle name="Moneda 14 2" xfId="40"/>
    <cellStyle name="Moneda 15" xfId="18"/>
    <cellStyle name="Moneda 15 2" xfId="41"/>
    <cellStyle name="Moneda 16" xfId="19"/>
    <cellStyle name="Moneda 16 2" xfId="42"/>
    <cellStyle name="Moneda 17" xfId="20"/>
    <cellStyle name="Moneda 17 2" xfId="43"/>
    <cellStyle name="Moneda 18" xfId="21"/>
    <cellStyle name="Moneda 18 2" xfId="44"/>
    <cellStyle name="Moneda 19" xfId="22"/>
    <cellStyle name="Moneda 19 2" xfId="45"/>
    <cellStyle name="Moneda 2" xfId="2"/>
    <cellStyle name="Moneda 2 2" xfId="29"/>
    <cellStyle name="Moneda 20" xfId="23"/>
    <cellStyle name="Moneda 20 2" xfId="46"/>
    <cellStyle name="Moneda 21" xfId="24"/>
    <cellStyle name="Moneda 21 2" xfId="47"/>
    <cellStyle name="Moneda 22" xfId="25"/>
    <cellStyle name="Moneda 22 2" xfId="48"/>
    <cellStyle name="Moneda 23" xfId="26"/>
    <cellStyle name="Moneda 23 2" xfId="49"/>
    <cellStyle name="Moneda 24" xfId="27"/>
    <cellStyle name="Moneda 25" xfId="28"/>
    <cellStyle name="Moneda 26" xfId="50"/>
    <cellStyle name="Moneda 27" xfId="51"/>
    <cellStyle name="Moneda 28" xfId="52"/>
    <cellStyle name="Moneda 29" xfId="53"/>
    <cellStyle name="Moneda 3" xfId="4"/>
    <cellStyle name="Moneda 3 2" xfId="30"/>
    <cellStyle name="Moneda 30" xfId="54"/>
    <cellStyle name="Moneda 31" xfId="55"/>
    <cellStyle name="Moneda 32" xfId="56"/>
    <cellStyle name="Moneda 33" xfId="57"/>
    <cellStyle name="Moneda 34" xfId="58"/>
    <cellStyle name="Moneda 35" xfId="59"/>
    <cellStyle name="Moneda 36" xfId="60"/>
    <cellStyle name="Moneda 37" xfId="61"/>
    <cellStyle name="Moneda 38" xfId="62"/>
    <cellStyle name="Moneda 39" xfId="64"/>
    <cellStyle name="Moneda 4" xfId="5"/>
    <cellStyle name="Moneda 4 2" xfId="31"/>
    <cellStyle name="Moneda 40" xfId="65"/>
    <cellStyle name="Moneda 41" xfId="66"/>
    <cellStyle name="Moneda 42" xfId="67"/>
    <cellStyle name="Moneda 43" xfId="68"/>
    <cellStyle name="Moneda 44" xfId="69"/>
    <cellStyle name="Moneda 45" xfId="70"/>
    <cellStyle name="Moneda 46" xfId="71"/>
    <cellStyle name="Moneda 47" xfId="72"/>
    <cellStyle name="Moneda 48" xfId="73"/>
    <cellStyle name="Moneda 49" xfId="74"/>
    <cellStyle name="Moneda 5" xfId="7"/>
    <cellStyle name="Moneda 5 2" xfId="32"/>
    <cellStyle name="Moneda 50" xfId="75"/>
    <cellStyle name="Moneda 51" xfId="76"/>
    <cellStyle name="Moneda 52" xfId="77"/>
    <cellStyle name="Moneda 53" xfId="78"/>
    <cellStyle name="Moneda 54" xfId="79"/>
    <cellStyle name="Moneda 55" xfId="80"/>
    <cellStyle name="Moneda 56" xfId="81"/>
    <cellStyle name="Moneda 57" xfId="82"/>
    <cellStyle name="Moneda 58" xfId="83"/>
    <cellStyle name="Moneda 59" xfId="84"/>
    <cellStyle name="Moneda 6" xfId="8"/>
    <cellStyle name="Moneda 6 2" xfId="106"/>
    <cellStyle name="Moneda 6 3" xfId="109"/>
    <cellStyle name="Moneda 6 4" xfId="110"/>
    <cellStyle name="Moneda 60" xfId="85"/>
    <cellStyle name="Moneda 61" xfId="86"/>
    <cellStyle name="Moneda 62" xfId="87"/>
    <cellStyle name="Moneda 63" xfId="88"/>
    <cellStyle name="Moneda 64" xfId="89"/>
    <cellStyle name="Moneda 65" xfId="90"/>
    <cellStyle name="Moneda 66" xfId="91"/>
    <cellStyle name="Moneda 67" xfId="92"/>
    <cellStyle name="Moneda 68" xfId="93"/>
    <cellStyle name="Moneda 69" xfId="94"/>
    <cellStyle name="Moneda 7" xfId="10"/>
    <cellStyle name="Moneda 7 2" xfId="33"/>
    <cellStyle name="Moneda 70" xfId="95"/>
    <cellStyle name="Moneda 71" xfId="96"/>
    <cellStyle name="Moneda 72" xfId="97"/>
    <cellStyle name="Moneda 73" xfId="98"/>
    <cellStyle name="Moneda 74" xfId="99"/>
    <cellStyle name="Moneda 75" xfId="100"/>
    <cellStyle name="Moneda 76" xfId="101"/>
    <cellStyle name="Moneda 77" xfId="102"/>
    <cellStyle name="Moneda 78" xfId="103"/>
    <cellStyle name="Moneda 79" xfId="104"/>
    <cellStyle name="Moneda 8" xfId="11"/>
    <cellStyle name="Moneda 8 2" xfId="34"/>
    <cellStyle name="Moneda 80" xfId="105"/>
    <cellStyle name="Moneda 9" xfId="12"/>
    <cellStyle name="Moneda 9 2" xfId="35"/>
    <cellStyle name="Normal" xfId="0" builtinId="0"/>
    <cellStyle name="Normal 2" xfId="3"/>
    <cellStyle name="Normal 2 2" xfId="9"/>
    <cellStyle name="Normal 3" xfId="6"/>
    <cellStyle name="Normal 4" xfId="63"/>
    <cellStyle name="Normal 4 2" xfId="108"/>
    <cellStyle name="Normal 5" xfId="107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A4928"/>
  <sheetViews>
    <sheetView zoomScale="68" zoomScaleNormal="68" workbookViewId="0">
      <pane ySplit="1" topLeftCell="A8" activePane="bottomLeft" state="frozen"/>
      <selection pane="bottomLeft" activeCell="C3607" sqref="C3607"/>
    </sheetView>
  </sheetViews>
  <sheetFormatPr baseColWidth="10" defaultColWidth="11.42578125" defaultRowHeight="26.25" customHeight="1" x14ac:dyDescent="0.35"/>
  <cols>
    <col min="1" max="1" width="11.28515625" style="1170" customWidth="1"/>
    <col min="2" max="2" width="32.42578125" style="1168" customWidth="1"/>
    <col min="3" max="3" width="35.28515625" style="1116" customWidth="1"/>
    <col min="4" max="4" width="10.140625" style="1170" customWidth="1"/>
    <col min="5" max="5" width="9" style="1170" customWidth="1"/>
    <col min="6" max="6" width="6.85546875" style="1116" customWidth="1"/>
    <col min="7" max="7" width="6" style="1168" customWidth="1"/>
    <col min="8" max="8" width="6.42578125" style="1168" customWidth="1"/>
    <col min="9" max="9" width="6.7109375" style="1170" customWidth="1"/>
    <col min="10" max="10" width="6.85546875" style="1168" customWidth="1"/>
    <col min="11" max="11" width="15" style="1168" customWidth="1"/>
    <col min="12" max="12" width="14.42578125" style="1341" customWidth="1"/>
    <col min="13" max="13" width="48.140625" style="1168" customWidth="1"/>
    <col min="14" max="14" width="14.42578125" style="1168" customWidth="1"/>
    <col min="15" max="15" width="6.42578125" style="1290" customWidth="1"/>
    <col min="16" max="16" width="6.5703125" style="1216" customWidth="1"/>
    <col min="17" max="17" width="99.7109375" style="1168" customWidth="1"/>
    <col min="18" max="18" width="46.140625" style="1168" customWidth="1"/>
    <col min="19" max="19" width="16.42578125" style="1168" customWidth="1"/>
    <col min="20" max="22" width="11.42578125" style="1168" customWidth="1"/>
    <col min="23" max="23" width="20.140625" style="1168" customWidth="1"/>
    <col min="24" max="34" width="11.42578125" style="1168" customWidth="1"/>
    <col min="35" max="16384" width="11.42578125" style="1168"/>
  </cols>
  <sheetData>
    <row r="2" spans="1:27" ht="26.25" customHeight="1" x14ac:dyDescent="0.35">
      <c r="B2" s="2318" t="s">
        <v>0</v>
      </c>
      <c r="C2" s="2319"/>
      <c r="D2" s="2318"/>
      <c r="E2" s="2318"/>
      <c r="F2" s="2319"/>
      <c r="G2" s="2318"/>
      <c r="H2" s="2318"/>
      <c r="I2" s="2318"/>
      <c r="J2" s="2318"/>
      <c r="K2" s="2318"/>
      <c r="L2" s="2320"/>
      <c r="M2" s="2318"/>
      <c r="N2" s="2318"/>
      <c r="O2" s="2321"/>
      <c r="P2" s="2322"/>
    </row>
    <row r="4" spans="1:27" ht="26.25" customHeight="1" x14ac:dyDescent="0.35">
      <c r="B4" s="1171" t="s">
        <v>29</v>
      </c>
      <c r="C4" s="1118"/>
      <c r="D4" s="1461"/>
      <c r="F4" s="1116" t="s">
        <v>3591</v>
      </c>
      <c r="H4" s="1172"/>
      <c r="I4" s="1173"/>
      <c r="J4" s="1172"/>
    </row>
    <row r="5" spans="1:27" ht="26.25" customHeight="1" x14ac:dyDescent="0.35">
      <c r="B5" s="2320" t="s">
        <v>677</v>
      </c>
      <c r="C5" s="2333"/>
      <c r="H5" s="1172" t="s">
        <v>5267</v>
      </c>
      <c r="I5" s="1173" t="s">
        <v>5268</v>
      </c>
      <c r="J5" s="1172" t="s">
        <v>5269</v>
      </c>
    </row>
    <row r="6" spans="1:27" ht="26.25" customHeight="1" x14ac:dyDescent="0.35">
      <c r="B6" s="2320" t="s">
        <v>4903</v>
      </c>
      <c r="C6" s="2333"/>
      <c r="G6" s="1168" t="s">
        <v>3591</v>
      </c>
      <c r="H6" s="1172"/>
      <c r="I6" s="1173"/>
      <c r="J6" s="1172"/>
    </row>
    <row r="7" spans="1:27" ht="26.25" customHeight="1" thickBot="1" x14ac:dyDescent="0.45">
      <c r="C7" s="1119"/>
      <c r="H7" s="1174"/>
      <c r="I7" s="1175"/>
      <c r="J7" s="1174"/>
    </row>
    <row r="8" spans="1:27" ht="84.75" customHeight="1" thickBot="1" x14ac:dyDescent="0.4">
      <c r="A8" s="2335" t="s">
        <v>2</v>
      </c>
      <c r="B8" s="2337" t="s">
        <v>3</v>
      </c>
      <c r="C8" s="2339" t="s">
        <v>4</v>
      </c>
      <c r="D8" s="2337" t="s">
        <v>5</v>
      </c>
      <c r="E8" s="2337" t="s">
        <v>6</v>
      </c>
      <c r="F8" s="2323" t="s">
        <v>7</v>
      </c>
      <c r="G8" s="2324"/>
      <c r="H8" s="2323" t="s">
        <v>8</v>
      </c>
      <c r="I8" s="2325"/>
      <c r="J8" s="2324"/>
      <c r="K8" s="2326" t="s">
        <v>9</v>
      </c>
      <c r="L8" s="2328" t="s">
        <v>10</v>
      </c>
      <c r="M8" s="2326" t="s">
        <v>11</v>
      </c>
      <c r="N8" s="2328" t="s">
        <v>12</v>
      </c>
      <c r="O8" s="2331" t="s">
        <v>13</v>
      </c>
      <c r="P8" s="2332"/>
      <c r="Q8" s="2341" t="s">
        <v>355</v>
      </c>
      <c r="R8" s="1176"/>
      <c r="W8" s="2334" t="s">
        <v>14</v>
      </c>
      <c r="X8" s="2334"/>
      <c r="Y8" s="2334"/>
      <c r="Z8" s="2334"/>
    </row>
    <row r="9" spans="1:27" ht="75.75" customHeight="1" thickBot="1" x14ac:dyDescent="0.4">
      <c r="A9" s="2336"/>
      <c r="B9" s="2338"/>
      <c r="C9" s="2340"/>
      <c r="D9" s="2338"/>
      <c r="E9" s="2338"/>
      <c r="F9" s="1177" t="s">
        <v>15</v>
      </c>
      <c r="G9" s="1178" t="s">
        <v>16</v>
      </c>
      <c r="H9" s="1179" t="s">
        <v>17</v>
      </c>
      <c r="I9" s="1180" t="s">
        <v>18</v>
      </c>
      <c r="J9" s="1181" t="s">
        <v>19</v>
      </c>
      <c r="K9" s="2327"/>
      <c r="L9" s="2329"/>
      <c r="M9" s="2327"/>
      <c r="N9" s="2330"/>
      <c r="O9" s="1689" t="s">
        <v>15</v>
      </c>
      <c r="P9" s="1690" t="s">
        <v>16</v>
      </c>
      <c r="Q9" s="2341"/>
      <c r="R9" s="1182"/>
      <c r="S9" s="1183"/>
      <c r="W9" s="1184" t="s">
        <v>3</v>
      </c>
      <c r="X9" s="1184" t="s">
        <v>20</v>
      </c>
      <c r="Y9" s="1184" t="s">
        <v>6</v>
      </c>
      <c r="Z9" s="1184" t="s">
        <v>12</v>
      </c>
      <c r="AA9" s="1184" t="s">
        <v>21</v>
      </c>
    </row>
    <row r="10" spans="1:27" s="17" customFormat="1" ht="21.75" hidden="1" customHeight="1" x14ac:dyDescent="0.3">
      <c r="A10" s="189">
        <v>1</v>
      </c>
      <c r="B10" s="190" t="s">
        <v>31</v>
      </c>
      <c r="C10" s="190" t="s">
        <v>33</v>
      </c>
      <c r="D10" s="191">
        <v>22</v>
      </c>
      <c r="E10" s="191" t="s">
        <v>27</v>
      </c>
      <c r="F10" s="292">
        <v>20</v>
      </c>
      <c r="G10" s="192">
        <v>3</v>
      </c>
      <c r="H10" s="200" t="s">
        <v>28</v>
      </c>
      <c r="I10" s="201"/>
      <c r="J10" s="202"/>
      <c r="K10" s="19" t="s">
        <v>158</v>
      </c>
      <c r="L10" s="190" t="s">
        <v>246</v>
      </c>
      <c r="M10" s="190" t="s">
        <v>42</v>
      </c>
      <c r="N10" s="19" t="s">
        <v>32</v>
      </c>
      <c r="O10" s="203">
        <v>31</v>
      </c>
      <c r="P10" s="204">
        <v>3</v>
      </c>
      <c r="Q10" s="19" t="s">
        <v>360</v>
      </c>
      <c r="W10" s="303" t="s">
        <v>22</v>
      </c>
      <c r="X10" s="303"/>
      <c r="Y10" s="301"/>
      <c r="Z10" s="303" t="s">
        <v>23</v>
      </c>
    </row>
    <row r="11" spans="1:27" s="17" customFormat="1" ht="21" hidden="1" customHeight="1" x14ac:dyDescent="0.3">
      <c r="A11" s="189">
        <v>2</v>
      </c>
      <c r="B11" s="190" t="s">
        <v>31</v>
      </c>
      <c r="C11" s="190" t="s">
        <v>34</v>
      </c>
      <c r="D11" s="191">
        <v>60</v>
      </c>
      <c r="E11" s="191" t="s">
        <v>27</v>
      </c>
      <c r="F11" s="292">
        <v>20</v>
      </c>
      <c r="G11" s="192">
        <v>3</v>
      </c>
      <c r="H11" s="200" t="s">
        <v>28</v>
      </c>
      <c r="I11" s="201"/>
      <c r="J11" s="202"/>
      <c r="K11" s="19" t="s">
        <v>159</v>
      </c>
      <c r="L11" s="190" t="s">
        <v>246</v>
      </c>
      <c r="M11" s="190" t="s">
        <v>42</v>
      </c>
      <c r="N11" s="19" t="s">
        <v>32</v>
      </c>
      <c r="O11" s="203">
        <v>31</v>
      </c>
      <c r="P11" s="204">
        <v>3</v>
      </c>
      <c r="Q11" s="19" t="s">
        <v>360</v>
      </c>
      <c r="W11" s="303" t="s">
        <v>24</v>
      </c>
      <c r="X11" s="303"/>
      <c r="Y11" s="301"/>
      <c r="Z11" s="303" t="s">
        <v>25</v>
      </c>
    </row>
    <row r="12" spans="1:27" s="17" customFormat="1" ht="19.7" hidden="1" customHeight="1" x14ac:dyDescent="0.3">
      <c r="A12" s="189">
        <v>3</v>
      </c>
      <c r="B12" s="190" t="s">
        <v>31</v>
      </c>
      <c r="C12" s="190" t="s">
        <v>35</v>
      </c>
      <c r="D12" s="191">
        <v>68</v>
      </c>
      <c r="E12" s="191" t="s">
        <v>30</v>
      </c>
      <c r="F12" s="292">
        <v>20</v>
      </c>
      <c r="G12" s="192">
        <v>3</v>
      </c>
      <c r="H12" s="200" t="s">
        <v>28</v>
      </c>
      <c r="I12" s="201"/>
      <c r="J12" s="202"/>
      <c r="K12" s="19" t="s">
        <v>159</v>
      </c>
      <c r="L12" s="190" t="s">
        <v>246</v>
      </c>
      <c r="M12" s="190" t="s">
        <v>42</v>
      </c>
      <c r="N12" s="19" t="s">
        <v>32</v>
      </c>
      <c r="O12" s="203">
        <v>31</v>
      </c>
      <c r="P12" s="204">
        <v>3</v>
      </c>
      <c r="Q12" s="19" t="s">
        <v>360</v>
      </c>
      <c r="W12" s="303"/>
      <c r="X12" s="303"/>
      <c r="Y12" s="303"/>
      <c r="Z12" s="303" t="s">
        <v>26</v>
      </c>
    </row>
    <row r="13" spans="1:27" s="17" customFormat="1" ht="18" hidden="1" customHeight="1" x14ac:dyDescent="0.3">
      <c r="A13" s="189">
        <v>4</v>
      </c>
      <c r="B13" s="190" t="s">
        <v>31</v>
      </c>
      <c r="C13" s="190" t="s">
        <v>36</v>
      </c>
      <c r="D13" s="191">
        <v>49</v>
      </c>
      <c r="E13" s="191" t="s">
        <v>30</v>
      </c>
      <c r="F13" s="292">
        <v>20</v>
      </c>
      <c r="G13" s="192">
        <v>3</v>
      </c>
      <c r="H13" s="200"/>
      <c r="I13" s="201" t="s">
        <v>137</v>
      </c>
      <c r="J13" s="202"/>
      <c r="K13" s="19" t="s">
        <v>159</v>
      </c>
      <c r="L13" s="190" t="s">
        <v>246</v>
      </c>
      <c r="M13" s="190" t="s">
        <v>42</v>
      </c>
      <c r="N13" s="19" t="s">
        <v>32</v>
      </c>
      <c r="O13" s="203">
        <v>28</v>
      </c>
      <c r="P13" s="204">
        <v>3</v>
      </c>
      <c r="Q13" s="151" t="s">
        <v>360</v>
      </c>
      <c r="W13" s="303"/>
      <c r="X13" s="303"/>
      <c r="Y13" s="303"/>
      <c r="Z13" s="303"/>
    </row>
    <row r="14" spans="1:27" s="17" customFormat="1" ht="18" hidden="1" customHeight="1" x14ac:dyDescent="0.3">
      <c r="A14" s="189">
        <v>5</v>
      </c>
      <c r="B14" s="190" t="s">
        <v>31</v>
      </c>
      <c r="C14" s="190" t="s">
        <v>37</v>
      </c>
      <c r="D14" s="191">
        <v>67</v>
      </c>
      <c r="E14" s="191" t="s">
        <v>30</v>
      </c>
      <c r="F14" s="292">
        <v>20</v>
      </c>
      <c r="G14" s="192">
        <v>3</v>
      </c>
      <c r="H14" s="200"/>
      <c r="I14" s="201" t="s">
        <v>137</v>
      </c>
      <c r="J14" s="202"/>
      <c r="K14" s="19" t="s">
        <v>159</v>
      </c>
      <c r="L14" s="190" t="s">
        <v>246</v>
      </c>
      <c r="M14" s="190" t="s">
        <v>42</v>
      </c>
      <c r="N14" s="19" t="s">
        <v>32</v>
      </c>
      <c r="O14" s="203">
        <v>26</v>
      </c>
      <c r="P14" s="204">
        <v>3</v>
      </c>
      <c r="Q14" s="20" t="s">
        <v>3592</v>
      </c>
      <c r="W14" s="303"/>
      <c r="X14" s="303"/>
      <c r="Y14" s="303"/>
      <c r="Z14" s="303"/>
    </row>
    <row r="15" spans="1:27" s="17" customFormat="1" ht="18" hidden="1" customHeight="1" x14ac:dyDescent="0.3">
      <c r="A15" s="189">
        <v>6</v>
      </c>
      <c r="B15" s="190" t="s">
        <v>31</v>
      </c>
      <c r="C15" s="190" t="s">
        <v>38</v>
      </c>
      <c r="D15" s="191">
        <v>59</v>
      </c>
      <c r="E15" s="191" t="s">
        <v>27</v>
      </c>
      <c r="F15" s="292">
        <v>20</v>
      </c>
      <c r="G15" s="192">
        <v>3</v>
      </c>
      <c r="H15" s="200"/>
      <c r="I15" s="201" t="s">
        <v>137</v>
      </c>
      <c r="J15" s="202"/>
      <c r="K15" s="19" t="s">
        <v>159</v>
      </c>
      <c r="L15" s="190" t="s">
        <v>246</v>
      </c>
      <c r="M15" s="19" t="s">
        <v>3593</v>
      </c>
      <c r="N15" s="19" t="s">
        <v>32</v>
      </c>
      <c r="O15" s="203">
        <v>25</v>
      </c>
      <c r="P15" s="204">
        <v>3</v>
      </c>
      <c r="Q15" s="20" t="s">
        <v>3594</v>
      </c>
    </row>
    <row r="16" spans="1:27" s="17" customFormat="1" ht="18" hidden="1" customHeight="1" x14ac:dyDescent="0.3">
      <c r="A16" s="189">
        <v>7</v>
      </c>
      <c r="B16" s="190" t="s">
        <v>31</v>
      </c>
      <c r="C16" s="190" t="s">
        <v>39</v>
      </c>
      <c r="D16" s="191">
        <v>23</v>
      </c>
      <c r="E16" s="191" t="s">
        <v>30</v>
      </c>
      <c r="F16" s="292">
        <v>20</v>
      </c>
      <c r="G16" s="192">
        <v>3</v>
      </c>
      <c r="H16" s="200"/>
      <c r="I16" s="201" t="s">
        <v>137</v>
      </c>
      <c r="J16" s="202"/>
      <c r="K16" s="19" t="s">
        <v>159</v>
      </c>
      <c r="L16" s="190" t="s">
        <v>246</v>
      </c>
      <c r="M16" s="190" t="s">
        <v>42</v>
      </c>
      <c r="N16" s="19" t="s">
        <v>32</v>
      </c>
      <c r="O16" s="203">
        <v>31</v>
      </c>
      <c r="P16" s="204">
        <v>3</v>
      </c>
      <c r="Q16" s="19" t="s">
        <v>361</v>
      </c>
      <c r="R16" s="273"/>
    </row>
    <row r="17" spans="1:18" s="17" customFormat="1" ht="18" hidden="1" customHeight="1" x14ac:dyDescent="0.3">
      <c r="A17" s="189">
        <v>8</v>
      </c>
      <c r="B17" s="190" t="s">
        <v>31</v>
      </c>
      <c r="C17" s="190" t="s">
        <v>43</v>
      </c>
      <c r="D17" s="191">
        <v>34</v>
      </c>
      <c r="E17" s="191" t="s">
        <v>27</v>
      </c>
      <c r="F17" s="193">
        <v>21</v>
      </c>
      <c r="G17" s="192">
        <v>3</v>
      </c>
      <c r="H17" s="200"/>
      <c r="I17" s="201" t="s">
        <v>137</v>
      </c>
      <c r="J17" s="202"/>
      <c r="K17" s="19" t="s">
        <v>159</v>
      </c>
      <c r="L17" s="190" t="s">
        <v>246</v>
      </c>
      <c r="M17" s="190" t="s">
        <v>40</v>
      </c>
      <c r="N17" s="19" t="s">
        <v>32</v>
      </c>
      <c r="O17" s="205">
        <v>21</v>
      </c>
      <c r="P17" s="204">
        <v>3</v>
      </c>
      <c r="Q17" s="151" t="s">
        <v>3595</v>
      </c>
    </row>
    <row r="18" spans="1:18" s="17" customFormat="1" ht="18" hidden="1" customHeight="1" x14ac:dyDescent="0.3">
      <c r="A18" s="189">
        <v>9</v>
      </c>
      <c r="B18" s="190" t="s">
        <v>31</v>
      </c>
      <c r="C18" s="190" t="s">
        <v>44</v>
      </c>
      <c r="D18" s="191">
        <v>31</v>
      </c>
      <c r="E18" s="191" t="s">
        <v>27</v>
      </c>
      <c r="F18" s="193">
        <v>21</v>
      </c>
      <c r="G18" s="192">
        <v>3</v>
      </c>
      <c r="H18" s="200"/>
      <c r="I18" s="201" t="s">
        <v>137</v>
      </c>
      <c r="J18" s="202"/>
      <c r="K18" s="19" t="s">
        <v>159</v>
      </c>
      <c r="L18" s="190" t="s">
        <v>246</v>
      </c>
      <c r="M18" s="190" t="s">
        <v>40</v>
      </c>
      <c r="N18" s="19" t="s">
        <v>32</v>
      </c>
      <c r="O18" s="205">
        <v>21</v>
      </c>
      <c r="P18" s="204">
        <v>3</v>
      </c>
      <c r="Q18" s="151" t="s">
        <v>3596</v>
      </c>
    </row>
    <row r="19" spans="1:18" s="186" customFormat="1" ht="18" hidden="1" customHeight="1" x14ac:dyDescent="0.3">
      <c r="A19" s="189">
        <v>10</v>
      </c>
      <c r="B19" s="190" t="s">
        <v>31</v>
      </c>
      <c r="C19" s="190" t="s">
        <v>45</v>
      </c>
      <c r="D19" s="191">
        <v>62</v>
      </c>
      <c r="E19" s="191" t="s">
        <v>27</v>
      </c>
      <c r="F19" s="193">
        <v>21</v>
      </c>
      <c r="G19" s="192">
        <v>3</v>
      </c>
      <c r="H19" s="200"/>
      <c r="I19" s="201" t="s">
        <v>137</v>
      </c>
      <c r="J19" s="202"/>
      <c r="K19" s="19" t="s">
        <v>159</v>
      </c>
      <c r="L19" s="190" t="s">
        <v>41</v>
      </c>
      <c r="M19" s="190" t="s">
        <v>40</v>
      </c>
      <c r="N19" s="19" t="s">
        <v>32</v>
      </c>
      <c r="O19" s="205">
        <v>21</v>
      </c>
      <c r="P19" s="204">
        <v>3</v>
      </c>
      <c r="Q19" s="151" t="s">
        <v>3597</v>
      </c>
      <c r="R19" s="188"/>
    </row>
    <row r="20" spans="1:18" s="17" customFormat="1" ht="18" hidden="1" customHeight="1" x14ac:dyDescent="0.3">
      <c r="A20" s="189">
        <v>11</v>
      </c>
      <c r="B20" s="190" t="s">
        <v>31</v>
      </c>
      <c r="C20" s="190" t="s">
        <v>46</v>
      </c>
      <c r="D20" s="191">
        <v>84</v>
      </c>
      <c r="E20" s="191" t="s">
        <v>27</v>
      </c>
      <c r="F20" s="193">
        <v>21</v>
      </c>
      <c r="G20" s="192">
        <v>3</v>
      </c>
      <c r="H20" s="200"/>
      <c r="I20" s="201" t="s">
        <v>137</v>
      </c>
      <c r="J20" s="202"/>
      <c r="K20" s="19" t="s">
        <v>159</v>
      </c>
      <c r="L20" s="190" t="s">
        <v>246</v>
      </c>
      <c r="M20" s="190" t="s">
        <v>40</v>
      </c>
      <c r="N20" s="19" t="s">
        <v>32</v>
      </c>
      <c r="O20" s="205">
        <v>21</v>
      </c>
      <c r="P20" s="204">
        <v>3</v>
      </c>
      <c r="Q20" s="151" t="s">
        <v>3598</v>
      </c>
    </row>
    <row r="21" spans="1:18" s="186" customFormat="1" ht="18" hidden="1" customHeight="1" x14ac:dyDescent="0.3">
      <c r="A21" s="189">
        <v>12</v>
      </c>
      <c r="B21" s="190" t="s">
        <v>31</v>
      </c>
      <c r="C21" s="190" t="s">
        <v>47</v>
      </c>
      <c r="D21" s="191">
        <v>57</v>
      </c>
      <c r="E21" s="191" t="s">
        <v>30</v>
      </c>
      <c r="F21" s="193">
        <v>21</v>
      </c>
      <c r="G21" s="192">
        <v>3</v>
      </c>
      <c r="H21" s="200"/>
      <c r="I21" s="201" t="s">
        <v>137</v>
      </c>
      <c r="J21" s="202"/>
      <c r="K21" s="19" t="s">
        <v>159</v>
      </c>
      <c r="L21" s="190" t="s">
        <v>41</v>
      </c>
      <c r="M21" s="190" t="s">
        <v>40</v>
      </c>
      <c r="N21" s="19" t="s">
        <v>32</v>
      </c>
      <c r="O21" s="205">
        <v>21</v>
      </c>
      <c r="P21" s="204">
        <v>3</v>
      </c>
      <c r="Q21" s="151" t="s">
        <v>3599</v>
      </c>
    </row>
    <row r="22" spans="1:18" s="17" customFormat="1" ht="18" hidden="1" customHeight="1" x14ac:dyDescent="0.3">
      <c r="A22" s="189">
        <v>13</v>
      </c>
      <c r="B22" s="190" t="s">
        <v>31</v>
      </c>
      <c r="C22" s="190" t="s">
        <v>48</v>
      </c>
      <c r="D22" s="191">
        <v>37</v>
      </c>
      <c r="E22" s="191" t="s">
        <v>27</v>
      </c>
      <c r="F22" s="193">
        <v>21</v>
      </c>
      <c r="G22" s="192">
        <v>3</v>
      </c>
      <c r="H22" s="200"/>
      <c r="I22" s="201" t="s">
        <v>137</v>
      </c>
      <c r="J22" s="202"/>
      <c r="K22" s="19" t="s">
        <v>159</v>
      </c>
      <c r="L22" s="190" t="s">
        <v>246</v>
      </c>
      <c r="M22" s="190" t="s">
        <v>40</v>
      </c>
      <c r="N22" s="19" t="s">
        <v>32</v>
      </c>
      <c r="O22" s="205">
        <v>21</v>
      </c>
      <c r="P22" s="204">
        <v>3</v>
      </c>
      <c r="Q22" s="151" t="s">
        <v>3600</v>
      </c>
    </row>
    <row r="23" spans="1:18" s="17" customFormat="1" ht="18" hidden="1" customHeight="1" x14ac:dyDescent="0.3">
      <c r="A23" s="189">
        <v>14</v>
      </c>
      <c r="B23" s="190" t="s">
        <v>31</v>
      </c>
      <c r="C23" s="190" t="s">
        <v>49</v>
      </c>
      <c r="D23" s="191">
        <v>43</v>
      </c>
      <c r="E23" s="191" t="s">
        <v>30</v>
      </c>
      <c r="F23" s="193">
        <v>21</v>
      </c>
      <c r="G23" s="192">
        <v>3</v>
      </c>
      <c r="H23" s="200"/>
      <c r="I23" s="201" t="s">
        <v>137</v>
      </c>
      <c r="J23" s="202"/>
      <c r="K23" s="19" t="s">
        <v>159</v>
      </c>
      <c r="L23" s="190" t="s">
        <v>246</v>
      </c>
      <c r="M23" s="190" t="s">
        <v>42</v>
      </c>
      <c r="N23" s="19" t="s">
        <v>32</v>
      </c>
      <c r="O23" s="205">
        <v>26</v>
      </c>
      <c r="P23" s="204">
        <v>3</v>
      </c>
      <c r="Q23" s="151" t="s">
        <v>3601</v>
      </c>
    </row>
    <row r="24" spans="1:18" s="17" customFormat="1" ht="18" hidden="1" customHeight="1" x14ac:dyDescent="0.3">
      <c r="A24" s="189">
        <v>15</v>
      </c>
      <c r="B24" s="190" t="s">
        <v>31</v>
      </c>
      <c r="C24" s="190" t="s">
        <v>50</v>
      </c>
      <c r="D24" s="191">
        <v>52</v>
      </c>
      <c r="E24" s="191" t="s">
        <v>27</v>
      </c>
      <c r="F24" s="193">
        <v>21</v>
      </c>
      <c r="G24" s="192">
        <v>3</v>
      </c>
      <c r="H24" s="200"/>
      <c r="I24" s="201" t="s">
        <v>137</v>
      </c>
      <c r="J24" s="202"/>
      <c r="K24" s="19" t="s">
        <v>159</v>
      </c>
      <c r="L24" s="190" t="s">
        <v>246</v>
      </c>
      <c r="M24" s="190" t="s">
        <v>42</v>
      </c>
      <c r="N24" s="19" t="s">
        <v>32</v>
      </c>
      <c r="O24" s="205">
        <v>26</v>
      </c>
      <c r="P24" s="204">
        <v>3</v>
      </c>
      <c r="Q24" s="151" t="s">
        <v>3602</v>
      </c>
    </row>
    <row r="25" spans="1:18" s="17" customFormat="1" ht="18" hidden="1" customHeight="1" x14ac:dyDescent="0.3">
      <c r="A25" s="189">
        <v>16</v>
      </c>
      <c r="B25" s="190" t="s">
        <v>31</v>
      </c>
      <c r="C25" s="286" t="s">
        <v>51</v>
      </c>
      <c r="D25" s="80">
        <v>87</v>
      </c>
      <c r="E25" s="291" t="s">
        <v>27</v>
      </c>
      <c r="F25" s="286">
        <v>21</v>
      </c>
      <c r="G25" s="192">
        <v>3</v>
      </c>
      <c r="H25" s="200" t="s">
        <v>28</v>
      </c>
      <c r="I25" s="201"/>
      <c r="J25" s="202"/>
      <c r="K25" s="19" t="s">
        <v>159</v>
      </c>
      <c r="L25" s="190" t="s">
        <v>246</v>
      </c>
      <c r="M25" s="190" t="s">
        <v>42</v>
      </c>
      <c r="N25" s="19" t="s">
        <v>32</v>
      </c>
      <c r="O25" s="205">
        <v>5</v>
      </c>
      <c r="P25" s="204">
        <v>4</v>
      </c>
      <c r="Q25" s="19" t="s">
        <v>362</v>
      </c>
    </row>
    <row r="26" spans="1:18" s="17" customFormat="1" ht="18" hidden="1" customHeight="1" x14ac:dyDescent="0.3">
      <c r="A26" s="189">
        <v>17</v>
      </c>
      <c r="B26" s="190" t="s">
        <v>31</v>
      </c>
      <c r="C26" s="19" t="s">
        <v>52</v>
      </c>
      <c r="D26" s="80">
        <v>56</v>
      </c>
      <c r="E26" s="80" t="s">
        <v>27</v>
      </c>
      <c r="F26" s="19">
        <v>21</v>
      </c>
      <c r="G26" s="192">
        <v>3</v>
      </c>
      <c r="H26" s="200" t="s">
        <v>28</v>
      </c>
      <c r="I26" s="201"/>
      <c r="J26" s="202"/>
      <c r="K26" s="19" t="s">
        <v>159</v>
      </c>
      <c r="L26" s="190" t="s">
        <v>246</v>
      </c>
      <c r="M26" s="190" t="s">
        <v>42</v>
      </c>
      <c r="N26" s="19" t="s">
        <v>32</v>
      </c>
      <c r="O26" s="205">
        <v>5</v>
      </c>
      <c r="P26" s="204">
        <v>4</v>
      </c>
      <c r="Q26" s="19" t="s">
        <v>362</v>
      </c>
    </row>
    <row r="27" spans="1:18" s="17" customFormat="1" ht="18" hidden="1" customHeight="1" x14ac:dyDescent="0.3">
      <c r="A27" s="189">
        <v>18</v>
      </c>
      <c r="B27" s="190" t="s">
        <v>31</v>
      </c>
      <c r="C27" s="286" t="s">
        <v>53</v>
      </c>
      <c r="D27" s="80">
        <v>22</v>
      </c>
      <c r="E27" s="80" t="s">
        <v>27</v>
      </c>
      <c r="F27" s="19">
        <v>21</v>
      </c>
      <c r="G27" s="192">
        <v>3</v>
      </c>
      <c r="H27" s="200"/>
      <c r="I27" s="201" t="s">
        <v>137</v>
      </c>
      <c r="J27" s="202"/>
      <c r="K27" s="19" t="s">
        <v>159</v>
      </c>
      <c r="L27" s="190" t="s">
        <v>41</v>
      </c>
      <c r="M27" s="19" t="s">
        <v>40</v>
      </c>
      <c r="N27" s="19" t="s">
        <v>32</v>
      </c>
      <c r="O27" s="205">
        <v>25</v>
      </c>
      <c r="P27" s="204">
        <v>3</v>
      </c>
      <c r="Q27" s="151" t="s">
        <v>3603</v>
      </c>
    </row>
    <row r="28" spans="1:18" s="17" customFormat="1" ht="18" hidden="1" customHeight="1" x14ac:dyDescent="0.3">
      <c r="A28" s="189">
        <v>19</v>
      </c>
      <c r="B28" s="190" t="s">
        <v>31</v>
      </c>
      <c r="C28" s="286" t="s">
        <v>54</v>
      </c>
      <c r="D28" s="80">
        <v>73</v>
      </c>
      <c r="E28" s="80" t="s">
        <v>27</v>
      </c>
      <c r="F28" s="19">
        <v>21</v>
      </c>
      <c r="G28" s="192">
        <v>3</v>
      </c>
      <c r="H28" s="200"/>
      <c r="I28" s="201" t="s">
        <v>137</v>
      </c>
      <c r="J28" s="202"/>
      <c r="K28" s="19" t="s">
        <v>159</v>
      </c>
      <c r="L28" s="190" t="s">
        <v>246</v>
      </c>
      <c r="M28" s="19" t="s">
        <v>42</v>
      </c>
      <c r="N28" s="19" t="s">
        <v>32</v>
      </c>
      <c r="O28" s="205">
        <v>26</v>
      </c>
      <c r="P28" s="204">
        <v>3</v>
      </c>
      <c r="Q28" s="151" t="s">
        <v>3604</v>
      </c>
    </row>
    <row r="29" spans="1:18" s="17" customFormat="1" ht="18" hidden="1" customHeight="1" x14ac:dyDescent="0.3">
      <c r="A29" s="189">
        <v>20</v>
      </c>
      <c r="B29" s="190" t="s">
        <v>31</v>
      </c>
      <c r="C29" s="24" t="s">
        <v>55</v>
      </c>
      <c r="D29" s="80">
        <v>36</v>
      </c>
      <c r="E29" s="80" t="s">
        <v>30</v>
      </c>
      <c r="F29" s="19">
        <v>21</v>
      </c>
      <c r="G29" s="192">
        <v>3</v>
      </c>
      <c r="H29" s="200"/>
      <c r="I29" s="201" t="s">
        <v>137</v>
      </c>
      <c r="J29" s="202"/>
      <c r="K29" s="19" t="s">
        <v>159</v>
      </c>
      <c r="L29" s="190" t="s">
        <v>246</v>
      </c>
      <c r="M29" s="24" t="s">
        <v>42</v>
      </c>
      <c r="N29" s="19" t="s">
        <v>32</v>
      </c>
      <c r="O29" s="205">
        <v>26</v>
      </c>
      <c r="P29" s="204">
        <v>3</v>
      </c>
      <c r="Q29" s="151" t="s">
        <v>3605</v>
      </c>
      <c r="R29" s="273"/>
    </row>
    <row r="30" spans="1:18" s="17" customFormat="1" ht="18" hidden="1" customHeight="1" x14ac:dyDescent="0.3">
      <c r="A30" s="189">
        <v>21</v>
      </c>
      <c r="B30" s="190" t="s">
        <v>31</v>
      </c>
      <c r="C30" s="19" t="s">
        <v>56</v>
      </c>
      <c r="D30" s="80">
        <v>21</v>
      </c>
      <c r="E30" s="80" t="s">
        <v>27</v>
      </c>
      <c r="F30" s="19">
        <v>21</v>
      </c>
      <c r="G30" s="192">
        <v>3</v>
      </c>
      <c r="H30" s="200" t="s">
        <v>28</v>
      </c>
      <c r="I30" s="201"/>
      <c r="J30" s="202"/>
      <c r="K30" s="19" t="s">
        <v>159</v>
      </c>
      <c r="L30" s="190" t="s">
        <v>246</v>
      </c>
      <c r="M30" s="19" t="s">
        <v>42</v>
      </c>
      <c r="N30" s="19" t="s">
        <v>32</v>
      </c>
      <c r="O30" s="205">
        <v>31</v>
      </c>
      <c r="P30" s="204">
        <v>3</v>
      </c>
      <c r="Q30" s="19" t="s">
        <v>363</v>
      </c>
    </row>
    <row r="31" spans="1:18" s="17" customFormat="1" ht="18" hidden="1" customHeight="1" x14ac:dyDescent="0.3">
      <c r="A31" s="189">
        <v>22</v>
      </c>
      <c r="B31" s="190" t="s">
        <v>31</v>
      </c>
      <c r="C31" s="19" t="s">
        <v>57</v>
      </c>
      <c r="D31" s="80">
        <v>61</v>
      </c>
      <c r="E31" s="80" t="s">
        <v>27</v>
      </c>
      <c r="F31" s="19">
        <v>21</v>
      </c>
      <c r="G31" s="192">
        <v>3</v>
      </c>
      <c r="H31" s="200"/>
      <c r="I31" s="201" t="s">
        <v>137</v>
      </c>
      <c r="J31" s="202"/>
      <c r="K31" s="19" t="s">
        <v>159</v>
      </c>
      <c r="L31" s="190" t="s">
        <v>246</v>
      </c>
      <c r="M31" s="19" t="s">
        <v>126</v>
      </c>
      <c r="N31" s="19" t="s">
        <v>32</v>
      </c>
      <c r="O31" s="205">
        <v>24</v>
      </c>
      <c r="P31" s="204">
        <v>3</v>
      </c>
      <c r="Q31" s="151" t="s">
        <v>3606</v>
      </c>
    </row>
    <row r="32" spans="1:18" s="17" customFormat="1" ht="18" hidden="1" customHeight="1" x14ac:dyDescent="0.3">
      <c r="A32" s="189">
        <v>23</v>
      </c>
      <c r="B32" s="190" t="s">
        <v>31</v>
      </c>
      <c r="C32" s="190" t="s">
        <v>58</v>
      </c>
      <c r="D32" s="191">
        <v>19</v>
      </c>
      <c r="E32" s="191" t="s">
        <v>27</v>
      </c>
      <c r="F32" s="19">
        <v>21</v>
      </c>
      <c r="G32" s="192">
        <v>3</v>
      </c>
      <c r="H32" s="200"/>
      <c r="I32" s="201" t="s">
        <v>137</v>
      </c>
      <c r="J32" s="202"/>
      <c r="K32" s="19" t="s">
        <v>159</v>
      </c>
      <c r="L32" s="190" t="s">
        <v>246</v>
      </c>
      <c r="M32" s="190" t="s">
        <v>66</v>
      </c>
      <c r="N32" s="19" t="s">
        <v>32</v>
      </c>
      <c r="O32" s="205">
        <v>30</v>
      </c>
      <c r="P32" s="204">
        <v>3</v>
      </c>
      <c r="Q32" s="151" t="s">
        <v>3607</v>
      </c>
    </row>
    <row r="33" spans="1:18" s="17" customFormat="1" ht="18" hidden="1" customHeight="1" x14ac:dyDescent="0.3">
      <c r="A33" s="189">
        <v>24</v>
      </c>
      <c r="B33" s="190" t="s">
        <v>31</v>
      </c>
      <c r="C33" s="190" t="s">
        <v>59</v>
      </c>
      <c r="D33" s="191">
        <v>37</v>
      </c>
      <c r="E33" s="191" t="s">
        <v>27</v>
      </c>
      <c r="F33" s="19">
        <v>21</v>
      </c>
      <c r="G33" s="192">
        <v>3</v>
      </c>
      <c r="H33" s="200"/>
      <c r="I33" s="201" t="s">
        <v>137</v>
      </c>
      <c r="J33" s="202"/>
      <c r="K33" s="19" t="s">
        <v>159</v>
      </c>
      <c r="L33" s="190" t="s">
        <v>246</v>
      </c>
      <c r="M33" s="190" t="s">
        <v>40</v>
      </c>
      <c r="N33" s="19" t="s">
        <v>32</v>
      </c>
      <c r="O33" s="205">
        <v>26</v>
      </c>
      <c r="P33" s="204">
        <v>3</v>
      </c>
      <c r="Q33" s="151" t="s">
        <v>3608</v>
      </c>
    </row>
    <row r="34" spans="1:18" s="17" customFormat="1" ht="18" hidden="1" customHeight="1" x14ac:dyDescent="0.3">
      <c r="A34" s="189">
        <v>25</v>
      </c>
      <c r="B34" s="190" t="s">
        <v>31</v>
      </c>
      <c r="C34" s="190" t="s">
        <v>60</v>
      </c>
      <c r="D34" s="191">
        <v>48</v>
      </c>
      <c r="E34" s="191" t="s">
        <v>27</v>
      </c>
      <c r="F34" s="19">
        <v>21</v>
      </c>
      <c r="G34" s="192">
        <v>3</v>
      </c>
      <c r="H34" s="200"/>
      <c r="I34" s="201" t="s">
        <v>137</v>
      </c>
      <c r="J34" s="202"/>
      <c r="K34" s="19" t="s">
        <v>159</v>
      </c>
      <c r="L34" s="190" t="s">
        <v>246</v>
      </c>
      <c r="M34" s="190" t="s">
        <v>40</v>
      </c>
      <c r="N34" s="19" t="s">
        <v>32</v>
      </c>
      <c r="O34" s="205">
        <v>31</v>
      </c>
      <c r="P34" s="204">
        <v>3</v>
      </c>
      <c r="Q34" s="19" t="s">
        <v>364</v>
      </c>
    </row>
    <row r="35" spans="1:18" s="17" customFormat="1" ht="18" hidden="1" customHeight="1" x14ac:dyDescent="0.3">
      <c r="A35" s="189">
        <v>26</v>
      </c>
      <c r="B35" s="190" t="s">
        <v>31</v>
      </c>
      <c r="C35" s="190" t="s">
        <v>61</v>
      </c>
      <c r="D35" s="191">
        <v>17</v>
      </c>
      <c r="E35" s="191" t="s">
        <v>30</v>
      </c>
      <c r="F35" s="19">
        <v>21</v>
      </c>
      <c r="G35" s="192">
        <v>3</v>
      </c>
      <c r="H35" s="200"/>
      <c r="I35" s="201" t="s">
        <v>137</v>
      </c>
      <c r="J35" s="202"/>
      <c r="K35" s="19" t="s">
        <v>159</v>
      </c>
      <c r="L35" s="190" t="s">
        <v>246</v>
      </c>
      <c r="M35" s="190" t="s">
        <v>40</v>
      </c>
      <c r="N35" s="19" t="s">
        <v>32</v>
      </c>
      <c r="O35" s="205">
        <v>2</v>
      </c>
      <c r="P35" s="204">
        <v>4</v>
      </c>
      <c r="Q35" s="19" t="s">
        <v>365</v>
      </c>
      <c r="R35" s="273"/>
    </row>
    <row r="36" spans="1:18" s="17" customFormat="1" ht="18" hidden="1" customHeight="1" x14ac:dyDescent="0.3">
      <c r="A36" s="189">
        <v>27</v>
      </c>
      <c r="B36" s="190" t="s">
        <v>31</v>
      </c>
      <c r="C36" s="190" t="s">
        <v>62</v>
      </c>
      <c r="D36" s="191">
        <v>35</v>
      </c>
      <c r="E36" s="191" t="s">
        <v>27</v>
      </c>
      <c r="F36" s="19">
        <v>21</v>
      </c>
      <c r="G36" s="192">
        <v>3</v>
      </c>
      <c r="H36" s="200"/>
      <c r="I36" s="201" t="s">
        <v>137</v>
      </c>
      <c r="J36" s="202"/>
      <c r="K36" s="19" t="s">
        <v>159</v>
      </c>
      <c r="L36" s="190" t="s">
        <v>246</v>
      </c>
      <c r="M36" s="190" t="s">
        <v>40</v>
      </c>
      <c r="N36" s="19" t="s">
        <v>32</v>
      </c>
      <c r="O36" s="205">
        <v>25</v>
      </c>
      <c r="P36" s="204">
        <v>3</v>
      </c>
      <c r="Q36" s="151" t="s">
        <v>3609</v>
      </c>
    </row>
    <row r="37" spans="1:18" s="17" customFormat="1" ht="18" hidden="1" customHeight="1" x14ac:dyDescent="0.3">
      <c r="A37" s="189">
        <v>28</v>
      </c>
      <c r="B37" s="190" t="s">
        <v>31</v>
      </c>
      <c r="C37" s="190" t="s">
        <v>63</v>
      </c>
      <c r="D37" s="191">
        <v>78</v>
      </c>
      <c r="E37" s="191" t="s">
        <v>30</v>
      </c>
      <c r="F37" s="19">
        <v>21</v>
      </c>
      <c r="G37" s="192">
        <v>3</v>
      </c>
      <c r="H37" s="200"/>
      <c r="I37" s="201" t="s">
        <v>137</v>
      </c>
      <c r="J37" s="202"/>
      <c r="K37" s="19" t="s">
        <v>159</v>
      </c>
      <c r="L37" s="190" t="s">
        <v>246</v>
      </c>
      <c r="M37" s="190" t="s">
        <v>40</v>
      </c>
      <c r="N37" s="19" t="s">
        <v>32</v>
      </c>
      <c r="O37" s="205">
        <v>27</v>
      </c>
      <c r="P37" s="204">
        <v>3</v>
      </c>
      <c r="Q37" s="151" t="s">
        <v>3610</v>
      </c>
    </row>
    <row r="38" spans="1:18" s="17" customFormat="1" ht="18" hidden="1" customHeight="1" x14ac:dyDescent="0.3">
      <c r="A38" s="189">
        <v>29</v>
      </c>
      <c r="B38" s="190" t="s">
        <v>31</v>
      </c>
      <c r="C38" s="190" t="s">
        <v>64</v>
      </c>
      <c r="D38" s="191">
        <v>6</v>
      </c>
      <c r="E38" s="191" t="s">
        <v>30</v>
      </c>
      <c r="F38" s="19">
        <v>21</v>
      </c>
      <c r="G38" s="192">
        <v>3</v>
      </c>
      <c r="H38" s="200"/>
      <c r="I38" s="201" t="s">
        <v>137</v>
      </c>
      <c r="J38" s="202"/>
      <c r="K38" s="19" t="s">
        <v>159</v>
      </c>
      <c r="L38" s="190" t="s">
        <v>246</v>
      </c>
      <c r="M38" s="190" t="s">
        <v>67</v>
      </c>
      <c r="N38" s="19" t="s">
        <v>32</v>
      </c>
      <c r="O38" s="205">
        <v>30</v>
      </c>
      <c r="P38" s="204">
        <v>3</v>
      </c>
      <c r="Q38" s="19" t="s">
        <v>366</v>
      </c>
    </row>
    <row r="39" spans="1:18" s="17" customFormat="1" ht="18" hidden="1" customHeight="1" x14ac:dyDescent="0.3">
      <c r="A39" s="189">
        <v>30</v>
      </c>
      <c r="B39" s="190" t="s">
        <v>31</v>
      </c>
      <c r="C39" s="190" t="s">
        <v>65</v>
      </c>
      <c r="D39" s="191">
        <v>6</v>
      </c>
      <c r="E39" s="191" t="s">
        <v>27</v>
      </c>
      <c r="F39" s="19">
        <v>21</v>
      </c>
      <c r="G39" s="192">
        <v>3</v>
      </c>
      <c r="H39" s="200"/>
      <c r="I39" s="201" t="s">
        <v>137</v>
      </c>
      <c r="J39" s="202"/>
      <c r="K39" s="19" t="s">
        <v>159</v>
      </c>
      <c r="L39" s="190" t="s">
        <v>246</v>
      </c>
      <c r="M39" s="190" t="s">
        <v>67</v>
      </c>
      <c r="N39" s="19" t="s">
        <v>32</v>
      </c>
      <c r="O39" s="205">
        <v>30</v>
      </c>
      <c r="P39" s="204">
        <v>3</v>
      </c>
      <c r="Q39" s="19" t="s">
        <v>366</v>
      </c>
    </row>
    <row r="40" spans="1:18" s="194" customFormat="1" ht="18" hidden="1" customHeight="1" x14ac:dyDescent="0.3">
      <c r="A40" s="189">
        <v>31</v>
      </c>
      <c r="B40" s="190" t="s">
        <v>31</v>
      </c>
      <c r="C40" s="206" t="s">
        <v>68</v>
      </c>
      <c r="D40" s="80">
        <v>38</v>
      </c>
      <c r="E40" s="80" t="s">
        <v>30</v>
      </c>
      <c r="F40" s="19">
        <v>22</v>
      </c>
      <c r="G40" s="192">
        <v>3</v>
      </c>
      <c r="H40" s="200"/>
      <c r="I40" s="201" t="s">
        <v>137</v>
      </c>
      <c r="J40" s="202"/>
      <c r="K40" s="19" t="s">
        <v>159</v>
      </c>
      <c r="L40" s="190" t="s">
        <v>41</v>
      </c>
      <c r="M40" s="190" t="s">
        <v>40</v>
      </c>
      <c r="N40" s="19" t="s">
        <v>32</v>
      </c>
      <c r="O40" s="205">
        <v>25</v>
      </c>
      <c r="P40" s="204">
        <v>3</v>
      </c>
      <c r="Q40" s="151" t="s">
        <v>3611</v>
      </c>
    </row>
    <row r="41" spans="1:18" s="194" customFormat="1" ht="18" hidden="1" customHeight="1" x14ac:dyDescent="0.3">
      <c r="A41" s="189">
        <v>32</v>
      </c>
      <c r="B41" s="190" t="s">
        <v>31</v>
      </c>
      <c r="C41" s="206" t="s">
        <v>69</v>
      </c>
      <c r="D41" s="80">
        <v>28</v>
      </c>
      <c r="E41" s="80" t="s">
        <v>30</v>
      </c>
      <c r="F41" s="19">
        <v>22</v>
      </c>
      <c r="G41" s="192">
        <v>3</v>
      </c>
      <c r="H41" s="200" t="s">
        <v>28</v>
      </c>
      <c r="I41" s="201"/>
      <c r="J41" s="202"/>
      <c r="K41" s="19" t="s">
        <v>159</v>
      </c>
      <c r="L41" s="190" t="s">
        <v>246</v>
      </c>
      <c r="M41" s="190" t="s">
        <v>42</v>
      </c>
      <c r="N41" s="19" t="s">
        <v>32</v>
      </c>
      <c r="O41" s="205">
        <v>31</v>
      </c>
      <c r="P41" s="204">
        <v>3</v>
      </c>
      <c r="Q41" s="19" t="s">
        <v>367</v>
      </c>
      <c r="R41" s="274"/>
    </row>
    <row r="42" spans="1:18" s="194" customFormat="1" ht="18" hidden="1" customHeight="1" x14ac:dyDescent="0.3">
      <c r="A42" s="189">
        <v>33</v>
      </c>
      <c r="B42" s="190" t="s">
        <v>31</v>
      </c>
      <c r="C42" s="206" t="s">
        <v>70</v>
      </c>
      <c r="D42" s="80">
        <v>53</v>
      </c>
      <c r="E42" s="80" t="s">
        <v>27</v>
      </c>
      <c r="F42" s="19">
        <v>22</v>
      </c>
      <c r="G42" s="192">
        <v>3</v>
      </c>
      <c r="H42" s="200"/>
      <c r="I42" s="201" t="s">
        <v>137</v>
      </c>
      <c r="J42" s="202"/>
      <c r="K42" s="19" t="s">
        <v>159</v>
      </c>
      <c r="L42" s="190" t="s">
        <v>246</v>
      </c>
      <c r="M42" s="190" t="s">
        <v>40</v>
      </c>
      <c r="N42" s="19" t="s">
        <v>32</v>
      </c>
      <c r="O42" s="205">
        <v>25</v>
      </c>
      <c r="P42" s="204">
        <v>3</v>
      </c>
      <c r="Q42" s="151" t="s">
        <v>3612</v>
      </c>
    </row>
    <row r="43" spans="1:18" s="194" customFormat="1" ht="18" hidden="1" customHeight="1" x14ac:dyDescent="0.3">
      <c r="A43" s="189">
        <v>34</v>
      </c>
      <c r="B43" s="190" t="s">
        <v>31</v>
      </c>
      <c r="C43" s="206" t="s">
        <v>71</v>
      </c>
      <c r="D43" s="80">
        <v>30</v>
      </c>
      <c r="E43" s="80" t="s">
        <v>27</v>
      </c>
      <c r="F43" s="19">
        <v>22</v>
      </c>
      <c r="G43" s="192">
        <v>3</v>
      </c>
      <c r="H43" s="200"/>
      <c r="I43" s="201" t="s">
        <v>137</v>
      </c>
      <c r="J43" s="202"/>
      <c r="K43" s="19" t="s">
        <v>159</v>
      </c>
      <c r="L43" s="190" t="s">
        <v>41</v>
      </c>
      <c r="M43" s="190" t="s">
        <v>40</v>
      </c>
      <c r="N43" s="19" t="s">
        <v>32</v>
      </c>
      <c r="O43" s="205">
        <v>25</v>
      </c>
      <c r="P43" s="204">
        <v>3</v>
      </c>
      <c r="Q43" s="151" t="s">
        <v>3613</v>
      </c>
    </row>
    <row r="44" spans="1:18" s="194" customFormat="1" ht="18" hidden="1" customHeight="1" x14ac:dyDescent="0.3">
      <c r="A44" s="189">
        <v>35</v>
      </c>
      <c r="B44" s="190" t="s">
        <v>31</v>
      </c>
      <c r="C44" s="206" t="s">
        <v>72</v>
      </c>
      <c r="D44" s="80">
        <v>37</v>
      </c>
      <c r="E44" s="80" t="s">
        <v>27</v>
      </c>
      <c r="F44" s="19">
        <v>22</v>
      </c>
      <c r="G44" s="192">
        <v>3</v>
      </c>
      <c r="H44" s="200"/>
      <c r="I44" s="201" t="s">
        <v>137</v>
      </c>
      <c r="J44" s="202"/>
      <c r="K44" s="19" t="s">
        <v>159</v>
      </c>
      <c r="L44" s="190" t="s">
        <v>246</v>
      </c>
      <c r="M44" s="190" t="s">
        <v>40</v>
      </c>
      <c r="N44" s="19" t="s">
        <v>32</v>
      </c>
      <c r="O44" s="205">
        <v>30</v>
      </c>
      <c r="P44" s="204">
        <v>3</v>
      </c>
      <c r="Q44" s="19" t="s">
        <v>498</v>
      </c>
    </row>
    <row r="45" spans="1:18" s="194" customFormat="1" ht="18" hidden="1" customHeight="1" x14ac:dyDescent="0.3">
      <c r="A45" s="189">
        <v>36</v>
      </c>
      <c r="B45" s="190" t="s">
        <v>31</v>
      </c>
      <c r="C45" s="206" t="s">
        <v>73</v>
      </c>
      <c r="D45" s="80">
        <v>35</v>
      </c>
      <c r="E45" s="80" t="s">
        <v>30</v>
      </c>
      <c r="F45" s="19">
        <v>22</v>
      </c>
      <c r="G45" s="192">
        <v>3</v>
      </c>
      <c r="H45" s="200"/>
      <c r="I45" s="201" t="s">
        <v>137</v>
      </c>
      <c r="J45" s="202"/>
      <c r="K45" s="19" t="s">
        <v>159</v>
      </c>
      <c r="L45" s="190" t="s">
        <v>246</v>
      </c>
      <c r="M45" s="190" t="s">
        <v>40</v>
      </c>
      <c r="N45" s="19" t="s">
        <v>32</v>
      </c>
      <c r="O45" s="205">
        <v>30</v>
      </c>
      <c r="P45" s="204">
        <v>3</v>
      </c>
      <c r="Q45" s="19" t="s">
        <v>498</v>
      </c>
    </row>
    <row r="46" spans="1:18" s="17" customFormat="1" ht="18" hidden="1" customHeight="1" x14ac:dyDescent="0.3">
      <c r="A46" s="189">
        <v>37</v>
      </c>
      <c r="B46" s="190" t="s">
        <v>31</v>
      </c>
      <c r="C46" s="190" t="s">
        <v>74</v>
      </c>
      <c r="D46" s="191">
        <v>47</v>
      </c>
      <c r="E46" s="191" t="s">
        <v>27</v>
      </c>
      <c r="F46" s="19">
        <v>22</v>
      </c>
      <c r="G46" s="192">
        <v>3</v>
      </c>
      <c r="H46" s="200"/>
      <c r="I46" s="201" t="s">
        <v>137</v>
      </c>
      <c r="J46" s="202"/>
      <c r="K46" s="19" t="s">
        <v>159</v>
      </c>
      <c r="L46" s="190" t="s">
        <v>246</v>
      </c>
      <c r="M46" s="190" t="s">
        <v>40</v>
      </c>
      <c r="N46" s="19" t="s">
        <v>32</v>
      </c>
      <c r="O46" s="205">
        <v>29</v>
      </c>
      <c r="P46" s="204">
        <v>3</v>
      </c>
      <c r="Q46" s="151" t="s">
        <v>3614</v>
      </c>
    </row>
    <row r="47" spans="1:18" s="17" customFormat="1" ht="18" hidden="1" customHeight="1" x14ac:dyDescent="0.3">
      <c r="A47" s="189">
        <v>38</v>
      </c>
      <c r="B47" s="190" t="s">
        <v>31</v>
      </c>
      <c r="C47" s="190" t="s">
        <v>75</v>
      </c>
      <c r="D47" s="191">
        <v>27</v>
      </c>
      <c r="E47" s="191" t="s">
        <v>30</v>
      </c>
      <c r="F47" s="19">
        <v>22</v>
      </c>
      <c r="G47" s="192">
        <v>3</v>
      </c>
      <c r="H47" s="200"/>
      <c r="I47" s="201" t="s">
        <v>137</v>
      </c>
      <c r="J47" s="202"/>
      <c r="K47" s="19" t="s">
        <v>159</v>
      </c>
      <c r="L47" s="190" t="s">
        <v>246</v>
      </c>
      <c r="M47" s="190" t="s">
        <v>40</v>
      </c>
      <c r="N47" s="19" t="s">
        <v>32</v>
      </c>
      <c r="O47" s="205">
        <v>30</v>
      </c>
      <c r="P47" s="204">
        <v>3</v>
      </c>
      <c r="Q47" s="19" t="s">
        <v>499</v>
      </c>
    </row>
    <row r="48" spans="1:18" s="17" customFormat="1" ht="18" hidden="1" customHeight="1" x14ac:dyDescent="0.3">
      <c r="A48" s="189">
        <v>39</v>
      </c>
      <c r="B48" s="190" t="s">
        <v>31</v>
      </c>
      <c r="C48" s="190" t="s">
        <v>76</v>
      </c>
      <c r="D48" s="191">
        <v>71</v>
      </c>
      <c r="E48" s="191" t="s">
        <v>30</v>
      </c>
      <c r="F48" s="19">
        <v>22</v>
      </c>
      <c r="G48" s="192">
        <v>3</v>
      </c>
      <c r="H48" s="200"/>
      <c r="I48" s="201" t="s">
        <v>137</v>
      </c>
      <c r="J48" s="202"/>
      <c r="K48" s="19" t="s">
        <v>159</v>
      </c>
      <c r="L48" s="190" t="s">
        <v>246</v>
      </c>
      <c r="M48" s="190" t="s">
        <v>40</v>
      </c>
      <c r="N48" s="19" t="s">
        <v>32</v>
      </c>
      <c r="O48" s="205">
        <v>30</v>
      </c>
      <c r="P48" s="204">
        <v>3</v>
      </c>
      <c r="Q48" s="19" t="s">
        <v>500</v>
      </c>
    </row>
    <row r="49" spans="1:18" s="17" customFormat="1" ht="18" hidden="1" customHeight="1" x14ac:dyDescent="0.3">
      <c r="A49" s="189">
        <v>40</v>
      </c>
      <c r="B49" s="190" t="s">
        <v>31</v>
      </c>
      <c r="C49" s="19" t="s">
        <v>77</v>
      </c>
      <c r="D49" s="80">
        <v>32</v>
      </c>
      <c r="E49" s="80" t="s">
        <v>27</v>
      </c>
      <c r="F49" s="19">
        <v>22</v>
      </c>
      <c r="G49" s="192">
        <v>3</v>
      </c>
      <c r="H49" s="200"/>
      <c r="I49" s="201" t="s">
        <v>137</v>
      </c>
      <c r="J49" s="202"/>
      <c r="K49" s="19" t="s">
        <v>159</v>
      </c>
      <c r="L49" s="190" t="s">
        <v>246</v>
      </c>
      <c r="M49" s="190" t="s">
        <v>40</v>
      </c>
      <c r="N49" s="19" t="s">
        <v>32</v>
      </c>
      <c r="O49" s="205">
        <v>5</v>
      </c>
      <c r="P49" s="204">
        <v>4</v>
      </c>
      <c r="Q49" s="19" t="s">
        <v>368</v>
      </c>
    </row>
    <row r="50" spans="1:18" s="17" customFormat="1" ht="18" hidden="1" customHeight="1" x14ac:dyDescent="0.3">
      <c r="A50" s="189">
        <v>41</v>
      </c>
      <c r="B50" s="190" t="s">
        <v>31</v>
      </c>
      <c r="C50" s="19" t="s">
        <v>78</v>
      </c>
      <c r="D50" s="80">
        <v>46</v>
      </c>
      <c r="E50" s="80" t="s">
        <v>30</v>
      </c>
      <c r="F50" s="19">
        <v>22</v>
      </c>
      <c r="G50" s="192">
        <v>3</v>
      </c>
      <c r="H50" s="200"/>
      <c r="I50" s="201" t="s">
        <v>137</v>
      </c>
      <c r="J50" s="202"/>
      <c r="K50" s="19" t="s">
        <v>159</v>
      </c>
      <c r="L50" s="190" t="s">
        <v>246</v>
      </c>
      <c r="M50" s="190" t="s">
        <v>40</v>
      </c>
      <c r="N50" s="19" t="s">
        <v>32</v>
      </c>
      <c r="O50" s="205">
        <v>1</v>
      </c>
      <c r="P50" s="204">
        <v>4</v>
      </c>
      <c r="Q50" s="19" t="s">
        <v>369</v>
      </c>
    </row>
    <row r="51" spans="1:18" s="17" customFormat="1" ht="18" hidden="1" customHeight="1" x14ac:dyDescent="0.3">
      <c r="A51" s="189">
        <v>42</v>
      </c>
      <c r="B51" s="190" t="s">
        <v>31</v>
      </c>
      <c r="C51" s="19" t="s">
        <v>79</v>
      </c>
      <c r="D51" s="80">
        <v>41</v>
      </c>
      <c r="E51" s="80" t="s">
        <v>30</v>
      </c>
      <c r="F51" s="19">
        <v>22</v>
      </c>
      <c r="G51" s="192">
        <v>3</v>
      </c>
      <c r="H51" s="200"/>
      <c r="I51" s="201" t="s">
        <v>137</v>
      </c>
      <c r="J51" s="202"/>
      <c r="K51" s="19" t="s">
        <v>159</v>
      </c>
      <c r="L51" s="190" t="s">
        <v>246</v>
      </c>
      <c r="M51" s="190" t="s">
        <v>40</v>
      </c>
      <c r="N51" s="19" t="s">
        <v>32</v>
      </c>
      <c r="O51" s="205">
        <v>24</v>
      </c>
      <c r="P51" s="204">
        <v>3</v>
      </c>
      <c r="Q51" s="151" t="s">
        <v>3615</v>
      </c>
    </row>
    <row r="52" spans="1:18" s="17" customFormat="1" ht="18" hidden="1" customHeight="1" x14ac:dyDescent="0.3">
      <c r="A52" s="189">
        <v>43</v>
      </c>
      <c r="B52" s="190" t="s">
        <v>31</v>
      </c>
      <c r="C52" s="19" t="s">
        <v>80</v>
      </c>
      <c r="D52" s="80">
        <v>40</v>
      </c>
      <c r="E52" s="80" t="s">
        <v>27</v>
      </c>
      <c r="F52" s="19">
        <v>22</v>
      </c>
      <c r="G52" s="192">
        <v>3</v>
      </c>
      <c r="H52" s="200"/>
      <c r="I52" s="201" t="s">
        <v>137</v>
      </c>
      <c r="J52" s="202"/>
      <c r="K52" s="19" t="s">
        <v>159</v>
      </c>
      <c r="L52" s="190" t="s">
        <v>246</v>
      </c>
      <c r="M52" s="190" t="s">
        <v>40</v>
      </c>
      <c r="N52" s="19" t="s">
        <v>32</v>
      </c>
      <c r="O52" s="205">
        <v>31</v>
      </c>
      <c r="P52" s="204">
        <v>3</v>
      </c>
      <c r="Q52" s="19" t="s">
        <v>370</v>
      </c>
    </row>
    <row r="53" spans="1:18" s="17" customFormat="1" ht="18" hidden="1" customHeight="1" x14ac:dyDescent="0.3">
      <c r="A53" s="189">
        <v>44</v>
      </c>
      <c r="B53" s="190" t="s">
        <v>31</v>
      </c>
      <c r="C53" s="19" t="s">
        <v>81</v>
      </c>
      <c r="D53" s="80">
        <v>54</v>
      </c>
      <c r="E53" s="80" t="s">
        <v>30</v>
      </c>
      <c r="F53" s="19">
        <v>22</v>
      </c>
      <c r="G53" s="192">
        <v>3</v>
      </c>
      <c r="H53" s="200"/>
      <c r="I53" s="201" t="s">
        <v>137</v>
      </c>
      <c r="J53" s="202"/>
      <c r="K53" s="19" t="s">
        <v>159</v>
      </c>
      <c r="L53" s="190" t="s">
        <v>246</v>
      </c>
      <c r="M53" s="190" t="s">
        <v>40</v>
      </c>
      <c r="N53" s="19" t="s">
        <v>32</v>
      </c>
      <c r="O53" s="205">
        <v>31</v>
      </c>
      <c r="P53" s="204">
        <v>3</v>
      </c>
      <c r="Q53" s="19" t="s">
        <v>371</v>
      </c>
    </row>
    <row r="54" spans="1:18" s="17" customFormat="1" ht="18" hidden="1" customHeight="1" x14ac:dyDescent="0.3">
      <c r="A54" s="189">
        <v>45</v>
      </c>
      <c r="B54" s="190" t="s">
        <v>31</v>
      </c>
      <c r="C54" s="19" t="s">
        <v>82</v>
      </c>
      <c r="D54" s="80">
        <v>57</v>
      </c>
      <c r="E54" s="80" t="s">
        <v>27</v>
      </c>
      <c r="F54" s="19">
        <v>22</v>
      </c>
      <c r="G54" s="192">
        <v>3</v>
      </c>
      <c r="H54" s="200"/>
      <c r="I54" s="201" t="s">
        <v>137</v>
      </c>
      <c r="J54" s="202"/>
      <c r="K54" s="19" t="s">
        <v>159</v>
      </c>
      <c r="L54" s="190" t="s">
        <v>246</v>
      </c>
      <c r="M54" s="190" t="s">
        <v>40</v>
      </c>
      <c r="N54" s="19" t="s">
        <v>32</v>
      </c>
      <c r="O54" s="205">
        <v>2</v>
      </c>
      <c r="P54" s="204">
        <v>4</v>
      </c>
      <c r="Q54" s="19" t="s">
        <v>372</v>
      </c>
    </row>
    <row r="55" spans="1:18" s="17" customFormat="1" ht="18" hidden="1" customHeight="1" x14ac:dyDescent="0.3">
      <c r="A55" s="189">
        <v>46</v>
      </c>
      <c r="B55" s="190" t="s">
        <v>31</v>
      </c>
      <c r="C55" s="19" t="s">
        <v>83</v>
      </c>
      <c r="D55" s="80">
        <v>69</v>
      </c>
      <c r="E55" s="80" t="s">
        <v>27</v>
      </c>
      <c r="F55" s="19">
        <v>22</v>
      </c>
      <c r="G55" s="192">
        <v>3</v>
      </c>
      <c r="H55" s="200"/>
      <c r="I55" s="201" t="s">
        <v>137</v>
      </c>
      <c r="J55" s="202"/>
      <c r="K55" s="19" t="s">
        <v>159</v>
      </c>
      <c r="L55" s="190" t="s">
        <v>246</v>
      </c>
      <c r="M55" s="190" t="s">
        <v>40</v>
      </c>
      <c r="N55" s="19" t="s">
        <v>32</v>
      </c>
      <c r="O55" s="205">
        <v>25</v>
      </c>
      <c r="P55" s="204">
        <v>3</v>
      </c>
      <c r="Q55" s="151" t="s">
        <v>3616</v>
      </c>
    </row>
    <row r="56" spans="1:18" s="17" customFormat="1" ht="18" hidden="1" customHeight="1" x14ac:dyDescent="0.3">
      <c r="A56" s="189">
        <v>47</v>
      </c>
      <c r="B56" s="190" t="s">
        <v>31</v>
      </c>
      <c r="C56" s="19" t="s">
        <v>84</v>
      </c>
      <c r="D56" s="80">
        <v>49</v>
      </c>
      <c r="E56" s="80" t="s">
        <v>30</v>
      </c>
      <c r="F56" s="19">
        <v>22</v>
      </c>
      <c r="G56" s="192">
        <v>3</v>
      </c>
      <c r="H56" s="200" t="s">
        <v>28</v>
      </c>
      <c r="I56" s="201"/>
      <c r="J56" s="202"/>
      <c r="K56" s="19" t="s">
        <v>159</v>
      </c>
      <c r="L56" s="190" t="s">
        <v>246</v>
      </c>
      <c r="M56" s="190" t="s">
        <v>40</v>
      </c>
      <c r="N56" s="19" t="s">
        <v>32</v>
      </c>
      <c r="O56" s="205">
        <v>31</v>
      </c>
      <c r="P56" s="204">
        <v>3</v>
      </c>
      <c r="Q56" s="19" t="s">
        <v>373</v>
      </c>
    </row>
    <row r="57" spans="1:18" s="17" customFormat="1" ht="21" hidden="1" customHeight="1" x14ac:dyDescent="0.4">
      <c r="A57" s="189">
        <v>48</v>
      </c>
      <c r="B57" s="190" t="s">
        <v>31</v>
      </c>
      <c r="C57" s="190" t="s">
        <v>85</v>
      </c>
      <c r="D57" s="191">
        <v>54</v>
      </c>
      <c r="E57" s="191" t="s">
        <v>30</v>
      </c>
      <c r="F57" s="19">
        <v>22</v>
      </c>
      <c r="G57" s="192">
        <v>3</v>
      </c>
      <c r="H57" s="200"/>
      <c r="I57" s="201" t="s">
        <v>137</v>
      </c>
      <c r="J57" s="202"/>
      <c r="K57" s="19" t="s">
        <v>159</v>
      </c>
      <c r="L57" s="190" t="s">
        <v>246</v>
      </c>
      <c r="M57" s="190" t="s">
        <v>40</v>
      </c>
      <c r="N57" s="19" t="s">
        <v>32</v>
      </c>
      <c r="O57" s="205">
        <v>30</v>
      </c>
      <c r="P57" s="204">
        <v>3</v>
      </c>
      <c r="Q57" s="195" t="s">
        <v>501</v>
      </c>
    </row>
    <row r="58" spans="1:18" s="17" customFormat="1" ht="18" hidden="1" customHeight="1" x14ac:dyDescent="0.3">
      <c r="A58" s="189">
        <v>49</v>
      </c>
      <c r="B58" s="190" t="s">
        <v>31</v>
      </c>
      <c r="C58" s="207" t="s">
        <v>86</v>
      </c>
      <c r="D58" s="208">
        <v>38</v>
      </c>
      <c r="E58" s="191" t="s">
        <v>27</v>
      </c>
      <c r="F58" s="193">
        <v>23</v>
      </c>
      <c r="G58" s="192">
        <v>3</v>
      </c>
      <c r="H58" s="200"/>
      <c r="I58" s="201" t="s">
        <v>137</v>
      </c>
      <c r="J58" s="202"/>
      <c r="K58" s="19" t="s">
        <v>159</v>
      </c>
      <c r="L58" s="190" t="s">
        <v>246</v>
      </c>
      <c r="M58" s="190" t="s">
        <v>40</v>
      </c>
      <c r="N58" s="19" t="s">
        <v>32</v>
      </c>
      <c r="O58" s="205">
        <v>1</v>
      </c>
      <c r="P58" s="204">
        <v>4</v>
      </c>
      <c r="Q58" s="207" t="s">
        <v>374</v>
      </c>
    </row>
    <row r="59" spans="1:18" s="17" customFormat="1" ht="18" hidden="1" customHeight="1" x14ac:dyDescent="0.3">
      <c r="A59" s="189">
        <v>50</v>
      </c>
      <c r="B59" s="190" t="s">
        <v>31</v>
      </c>
      <c r="C59" s="207" t="s">
        <v>87</v>
      </c>
      <c r="D59" s="208">
        <v>24</v>
      </c>
      <c r="E59" s="191" t="s">
        <v>27</v>
      </c>
      <c r="F59" s="193">
        <v>23</v>
      </c>
      <c r="G59" s="192">
        <v>3</v>
      </c>
      <c r="H59" s="200"/>
      <c r="I59" s="201" t="s">
        <v>137</v>
      </c>
      <c r="J59" s="202"/>
      <c r="K59" s="19" t="s">
        <v>159</v>
      </c>
      <c r="L59" s="190" t="s">
        <v>246</v>
      </c>
      <c r="M59" s="190" t="s">
        <v>40</v>
      </c>
      <c r="N59" s="19" t="s">
        <v>32</v>
      </c>
      <c r="O59" s="205">
        <v>29</v>
      </c>
      <c r="P59" s="204">
        <v>3</v>
      </c>
      <c r="Q59" s="209" t="s">
        <v>3617</v>
      </c>
      <c r="R59" s="273"/>
    </row>
    <row r="60" spans="1:18" s="17" customFormat="1" ht="18" hidden="1" customHeight="1" x14ac:dyDescent="0.3">
      <c r="A60" s="189">
        <v>51</v>
      </c>
      <c r="B60" s="190" t="s">
        <v>31</v>
      </c>
      <c r="C60" s="207" t="s">
        <v>88</v>
      </c>
      <c r="D60" s="208">
        <v>36</v>
      </c>
      <c r="E60" s="191" t="s">
        <v>27</v>
      </c>
      <c r="F60" s="193">
        <v>23</v>
      </c>
      <c r="G60" s="192">
        <v>3</v>
      </c>
      <c r="H60" s="200"/>
      <c r="I60" s="201" t="s">
        <v>137</v>
      </c>
      <c r="J60" s="202"/>
      <c r="K60" s="19" t="s">
        <v>159</v>
      </c>
      <c r="L60" s="190" t="s">
        <v>246</v>
      </c>
      <c r="M60" s="190" t="s">
        <v>40</v>
      </c>
      <c r="N60" s="19" t="s">
        <v>32</v>
      </c>
      <c r="O60" s="205">
        <v>30</v>
      </c>
      <c r="P60" s="204">
        <v>3</v>
      </c>
      <c r="Q60" s="207" t="s">
        <v>502</v>
      </c>
    </row>
    <row r="61" spans="1:18" s="17" customFormat="1" ht="18" hidden="1" customHeight="1" x14ac:dyDescent="0.3">
      <c r="A61" s="189">
        <v>52</v>
      </c>
      <c r="B61" s="190" t="s">
        <v>31</v>
      </c>
      <c r="C61" s="270" t="s">
        <v>89</v>
      </c>
      <c r="D61" s="208">
        <v>47</v>
      </c>
      <c r="E61" s="191" t="s">
        <v>27</v>
      </c>
      <c r="F61" s="193">
        <v>23</v>
      </c>
      <c r="G61" s="192">
        <v>3</v>
      </c>
      <c r="H61" s="200"/>
      <c r="I61" s="201" t="s">
        <v>137</v>
      </c>
      <c r="J61" s="202"/>
      <c r="K61" s="19" t="s">
        <v>159</v>
      </c>
      <c r="L61" s="190" t="s">
        <v>246</v>
      </c>
      <c r="M61" s="190" t="s">
        <v>40</v>
      </c>
      <c r="N61" s="19" t="s">
        <v>32</v>
      </c>
      <c r="O61" s="205">
        <v>1</v>
      </c>
      <c r="P61" s="204">
        <v>4</v>
      </c>
      <c r="Q61" s="196" t="s">
        <v>375</v>
      </c>
    </row>
    <row r="62" spans="1:18" s="17" customFormat="1" ht="18" hidden="1" customHeight="1" x14ac:dyDescent="0.3">
      <c r="A62" s="189">
        <v>53</v>
      </c>
      <c r="B62" s="190" t="s">
        <v>31</v>
      </c>
      <c r="C62" s="19" t="s">
        <v>90</v>
      </c>
      <c r="D62" s="80">
        <v>12</v>
      </c>
      <c r="E62" s="191" t="s">
        <v>30</v>
      </c>
      <c r="F62" s="193">
        <v>23</v>
      </c>
      <c r="G62" s="192">
        <v>3</v>
      </c>
      <c r="H62" s="200"/>
      <c r="I62" s="201" t="s">
        <v>137</v>
      </c>
      <c r="J62" s="202"/>
      <c r="K62" s="19" t="s">
        <v>159</v>
      </c>
      <c r="L62" s="190" t="s">
        <v>246</v>
      </c>
      <c r="M62" s="190" t="s">
        <v>40</v>
      </c>
      <c r="N62" s="19" t="s">
        <v>32</v>
      </c>
      <c r="O62" s="205">
        <v>2</v>
      </c>
      <c r="P62" s="204">
        <v>4</v>
      </c>
      <c r="Q62" s="19" t="s">
        <v>376</v>
      </c>
    </row>
    <row r="63" spans="1:18" s="17" customFormat="1" ht="18" hidden="1" customHeight="1" x14ac:dyDescent="0.3">
      <c r="A63" s="189">
        <v>54</v>
      </c>
      <c r="B63" s="190" t="s">
        <v>31</v>
      </c>
      <c r="C63" s="19" t="s">
        <v>91</v>
      </c>
      <c r="D63" s="80">
        <v>53</v>
      </c>
      <c r="E63" s="191" t="s">
        <v>30</v>
      </c>
      <c r="F63" s="193">
        <v>23</v>
      </c>
      <c r="G63" s="192">
        <v>3</v>
      </c>
      <c r="H63" s="200"/>
      <c r="I63" s="201" t="s">
        <v>137</v>
      </c>
      <c r="J63" s="202"/>
      <c r="K63" s="19" t="s">
        <v>159</v>
      </c>
      <c r="L63" s="190" t="s">
        <v>246</v>
      </c>
      <c r="M63" s="190" t="s">
        <v>40</v>
      </c>
      <c r="N63" s="19" t="s">
        <v>32</v>
      </c>
      <c r="O63" s="205">
        <v>28</v>
      </c>
      <c r="P63" s="204">
        <v>3</v>
      </c>
      <c r="Q63" s="151" t="s">
        <v>3618</v>
      </c>
    </row>
    <row r="64" spans="1:18" s="17" customFormat="1" ht="18" hidden="1" customHeight="1" x14ac:dyDescent="0.3">
      <c r="A64" s="189">
        <v>55</v>
      </c>
      <c r="B64" s="190" t="s">
        <v>31</v>
      </c>
      <c r="C64" s="190" t="s">
        <v>92</v>
      </c>
      <c r="D64" s="191">
        <v>23</v>
      </c>
      <c r="E64" s="191" t="s">
        <v>27</v>
      </c>
      <c r="F64" s="193">
        <v>23</v>
      </c>
      <c r="G64" s="192">
        <v>3</v>
      </c>
      <c r="H64" s="200"/>
      <c r="I64" s="201" t="s">
        <v>137</v>
      </c>
      <c r="J64" s="202"/>
      <c r="K64" s="19" t="s">
        <v>159</v>
      </c>
      <c r="L64" s="190" t="s">
        <v>246</v>
      </c>
      <c r="M64" s="190" t="s">
        <v>67</v>
      </c>
      <c r="N64" s="19" t="s">
        <v>32</v>
      </c>
      <c r="O64" s="205">
        <v>30</v>
      </c>
      <c r="P64" s="204">
        <v>3</v>
      </c>
      <c r="Q64" s="179" t="s">
        <v>503</v>
      </c>
      <c r="R64" s="273"/>
    </row>
    <row r="65" spans="1:18" s="17" customFormat="1" ht="18" hidden="1" customHeight="1" x14ac:dyDescent="0.3">
      <c r="A65" s="189">
        <v>56</v>
      </c>
      <c r="B65" s="190" t="s">
        <v>31</v>
      </c>
      <c r="C65" s="190" t="s">
        <v>93</v>
      </c>
      <c r="D65" s="191">
        <v>29</v>
      </c>
      <c r="E65" s="191" t="s">
        <v>30</v>
      </c>
      <c r="F65" s="193">
        <v>23</v>
      </c>
      <c r="G65" s="192">
        <v>3</v>
      </c>
      <c r="H65" s="200"/>
      <c r="I65" s="201" t="s">
        <v>137</v>
      </c>
      <c r="J65" s="202"/>
      <c r="K65" s="19" t="s">
        <v>159</v>
      </c>
      <c r="L65" s="190" t="s">
        <v>246</v>
      </c>
      <c r="M65" s="190" t="s">
        <v>67</v>
      </c>
      <c r="N65" s="19" t="s">
        <v>32</v>
      </c>
      <c r="O65" s="205">
        <v>30</v>
      </c>
      <c r="P65" s="204">
        <v>3</v>
      </c>
      <c r="Q65" s="179" t="s">
        <v>503</v>
      </c>
    </row>
    <row r="66" spans="1:18" s="186" customFormat="1" ht="18" hidden="1" customHeight="1" x14ac:dyDescent="0.3">
      <c r="A66" s="189">
        <v>57</v>
      </c>
      <c r="B66" s="190" t="s">
        <v>31</v>
      </c>
      <c r="C66" s="190" t="s">
        <v>94</v>
      </c>
      <c r="D66" s="191">
        <v>34</v>
      </c>
      <c r="E66" s="191" t="s">
        <v>27</v>
      </c>
      <c r="F66" s="193">
        <v>23</v>
      </c>
      <c r="G66" s="192">
        <v>3</v>
      </c>
      <c r="H66" s="200"/>
      <c r="I66" s="201" t="s">
        <v>137</v>
      </c>
      <c r="J66" s="202"/>
      <c r="K66" s="19" t="s">
        <v>159</v>
      </c>
      <c r="L66" s="190" t="s">
        <v>246</v>
      </c>
      <c r="M66" s="190" t="s">
        <v>40</v>
      </c>
      <c r="N66" s="19" t="s">
        <v>32</v>
      </c>
      <c r="O66" s="205">
        <v>2</v>
      </c>
      <c r="P66" s="204">
        <v>4</v>
      </c>
      <c r="Q66" s="179" t="s">
        <v>376</v>
      </c>
    </row>
    <row r="67" spans="1:18" s="186" customFormat="1" ht="18" hidden="1" customHeight="1" x14ac:dyDescent="0.3">
      <c r="A67" s="189">
        <v>58</v>
      </c>
      <c r="B67" s="190" t="s">
        <v>31</v>
      </c>
      <c r="C67" s="19" t="s">
        <v>97</v>
      </c>
      <c r="D67" s="80">
        <v>8</v>
      </c>
      <c r="E67" s="80" t="s">
        <v>30</v>
      </c>
      <c r="F67" s="193">
        <v>23</v>
      </c>
      <c r="G67" s="192">
        <v>3</v>
      </c>
      <c r="H67" s="200"/>
      <c r="I67" s="201" t="s">
        <v>137</v>
      </c>
      <c r="J67" s="202"/>
      <c r="K67" s="19" t="s">
        <v>159</v>
      </c>
      <c r="L67" s="190" t="s">
        <v>246</v>
      </c>
      <c r="M67" s="190" t="s">
        <v>40</v>
      </c>
      <c r="N67" s="19" t="s">
        <v>32</v>
      </c>
      <c r="O67" s="205">
        <v>30</v>
      </c>
      <c r="P67" s="204">
        <v>3</v>
      </c>
      <c r="Q67" s="19" t="s">
        <v>504</v>
      </c>
    </row>
    <row r="68" spans="1:18" s="186" customFormat="1" ht="18" hidden="1" customHeight="1" x14ac:dyDescent="0.3">
      <c r="A68" s="189">
        <v>59</v>
      </c>
      <c r="B68" s="190" t="s">
        <v>31</v>
      </c>
      <c r="C68" s="19" t="s">
        <v>95</v>
      </c>
      <c r="D68" s="80">
        <v>43</v>
      </c>
      <c r="E68" s="80" t="s">
        <v>27</v>
      </c>
      <c r="F68" s="193">
        <v>23</v>
      </c>
      <c r="G68" s="192">
        <v>3</v>
      </c>
      <c r="H68" s="200"/>
      <c r="I68" s="201" t="s">
        <v>137</v>
      </c>
      <c r="J68" s="202"/>
      <c r="K68" s="19" t="s">
        <v>159</v>
      </c>
      <c r="L68" s="190" t="s">
        <v>246</v>
      </c>
      <c r="M68" s="190" t="s">
        <v>40</v>
      </c>
      <c r="N68" s="19" t="s">
        <v>32</v>
      </c>
      <c r="O68" s="205">
        <v>30</v>
      </c>
      <c r="P68" s="204">
        <v>3</v>
      </c>
      <c r="Q68" s="19" t="s">
        <v>504</v>
      </c>
    </row>
    <row r="69" spans="1:18" s="186" customFormat="1" ht="18" hidden="1" customHeight="1" x14ac:dyDescent="0.3">
      <c r="A69" s="189">
        <v>60</v>
      </c>
      <c r="B69" s="190" t="s">
        <v>31</v>
      </c>
      <c r="C69" s="19" t="s">
        <v>96</v>
      </c>
      <c r="D69" s="80">
        <v>15</v>
      </c>
      <c r="E69" s="80" t="s">
        <v>27</v>
      </c>
      <c r="F69" s="193">
        <v>23</v>
      </c>
      <c r="G69" s="192">
        <v>3</v>
      </c>
      <c r="H69" s="200"/>
      <c r="I69" s="201" t="s">
        <v>137</v>
      </c>
      <c r="J69" s="202"/>
      <c r="K69" s="19" t="s">
        <v>159</v>
      </c>
      <c r="L69" s="190" t="s">
        <v>246</v>
      </c>
      <c r="M69" s="190" t="s">
        <v>40</v>
      </c>
      <c r="N69" s="19" t="s">
        <v>32</v>
      </c>
      <c r="O69" s="296">
        <v>2</v>
      </c>
      <c r="P69" s="204">
        <v>4</v>
      </c>
      <c r="Q69" s="19" t="s">
        <v>377</v>
      </c>
    </row>
    <row r="70" spans="1:18" s="186" customFormat="1" ht="18" hidden="1" customHeight="1" x14ac:dyDescent="0.3">
      <c r="A70" s="189">
        <v>61</v>
      </c>
      <c r="B70" s="190" t="s">
        <v>31</v>
      </c>
      <c r="C70" s="19" t="s">
        <v>98</v>
      </c>
      <c r="D70" s="80">
        <v>62</v>
      </c>
      <c r="E70" s="80" t="s">
        <v>27</v>
      </c>
      <c r="F70" s="193">
        <v>23</v>
      </c>
      <c r="G70" s="192">
        <v>3</v>
      </c>
      <c r="H70" s="200"/>
      <c r="I70" s="201" t="s">
        <v>137</v>
      </c>
      <c r="J70" s="202"/>
      <c r="K70" s="19" t="s">
        <v>159</v>
      </c>
      <c r="L70" s="190" t="s">
        <v>246</v>
      </c>
      <c r="M70" s="190" t="s">
        <v>40</v>
      </c>
      <c r="N70" s="19" t="s">
        <v>32</v>
      </c>
      <c r="O70" s="205">
        <v>1</v>
      </c>
      <c r="P70" s="204">
        <v>4</v>
      </c>
      <c r="Q70" s="19" t="s">
        <v>378</v>
      </c>
      <c r="R70" s="188"/>
    </row>
    <row r="71" spans="1:18" s="186" customFormat="1" ht="18" hidden="1" customHeight="1" x14ac:dyDescent="0.3">
      <c r="A71" s="189">
        <v>62</v>
      </c>
      <c r="B71" s="190" t="s">
        <v>31</v>
      </c>
      <c r="C71" s="19" t="s">
        <v>99</v>
      </c>
      <c r="D71" s="80">
        <v>45</v>
      </c>
      <c r="E71" s="80" t="s">
        <v>27</v>
      </c>
      <c r="F71" s="193">
        <v>23</v>
      </c>
      <c r="G71" s="192">
        <v>3</v>
      </c>
      <c r="H71" s="200"/>
      <c r="I71" s="201" t="s">
        <v>137</v>
      </c>
      <c r="J71" s="202"/>
      <c r="K71" s="19" t="s">
        <v>159</v>
      </c>
      <c r="L71" s="190" t="s">
        <v>246</v>
      </c>
      <c r="M71" s="190" t="s">
        <v>40</v>
      </c>
      <c r="N71" s="19" t="s">
        <v>32</v>
      </c>
      <c r="O71" s="205">
        <v>27</v>
      </c>
      <c r="P71" s="204">
        <v>3</v>
      </c>
      <c r="Q71" s="151" t="s">
        <v>3619</v>
      </c>
    </row>
    <row r="72" spans="1:18" s="17" customFormat="1" ht="18" hidden="1" customHeight="1" x14ac:dyDescent="0.3">
      <c r="A72" s="189">
        <v>63</v>
      </c>
      <c r="B72" s="190" t="s">
        <v>31</v>
      </c>
      <c r="C72" s="19" t="s">
        <v>116</v>
      </c>
      <c r="D72" s="80">
        <v>7</v>
      </c>
      <c r="E72" s="80" t="s">
        <v>30</v>
      </c>
      <c r="F72" s="193">
        <v>24</v>
      </c>
      <c r="G72" s="192">
        <v>3</v>
      </c>
      <c r="H72" s="200"/>
      <c r="I72" s="201" t="s">
        <v>137</v>
      </c>
      <c r="J72" s="202"/>
      <c r="K72" s="19" t="s">
        <v>159</v>
      </c>
      <c r="L72" s="190" t="s">
        <v>246</v>
      </c>
      <c r="M72" s="190" t="s">
        <v>40</v>
      </c>
      <c r="N72" s="19" t="s">
        <v>32</v>
      </c>
      <c r="O72" s="205">
        <v>28</v>
      </c>
      <c r="P72" s="204">
        <v>3</v>
      </c>
      <c r="Q72" s="151" t="s">
        <v>3620</v>
      </c>
    </row>
    <row r="73" spans="1:18" s="17" customFormat="1" ht="18" hidden="1" customHeight="1" x14ac:dyDescent="0.3">
      <c r="A73" s="189">
        <v>64</v>
      </c>
      <c r="B73" s="190" t="s">
        <v>31</v>
      </c>
      <c r="C73" s="19" t="s">
        <v>100</v>
      </c>
      <c r="D73" s="80">
        <v>40</v>
      </c>
      <c r="E73" s="80" t="s">
        <v>27</v>
      </c>
      <c r="F73" s="193">
        <v>24</v>
      </c>
      <c r="G73" s="192">
        <v>3</v>
      </c>
      <c r="H73" s="200"/>
      <c r="I73" s="201" t="s">
        <v>137</v>
      </c>
      <c r="J73" s="202"/>
      <c r="K73" s="19" t="s">
        <v>159</v>
      </c>
      <c r="L73" s="190" t="s">
        <v>246</v>
      </c>
      <c r="M73" s="190" t="s">
        <v>40</v>
      </c>
      <c r="N73" s="19" t="s">
        <v>32</v>
      </c>
      <c r="O73" s="205">
        <v>28</v>
      </c>
      <c r="P73" s="204">
        <v>3</v>
      </c>
      <c r="Q73" s="151" t="s">
        <v>3621</v>
      </c>
    </row>
    <row r="74" spans="1:18" s="17" customFormat="1" ht="18" hidden="1" customHeight="1" x14ac:dyDescent="0.3">
      <c r="A74" s="189">
        <v>65</v>
      </c>
      <c r="B74" s="190" t="s">
        <v>31</v>
      </c>
      <c r="C74" s="19" t="s">
        <v>101</v>
      </c>
      <c r="D74" s="80">
        <v>62</v>
      </c>
      <c r="E74" s="80" t="s">
        <v>30</v>
      </c>
      <c r="F74" s="193">
        <v>24</v>
      </c>
      <c r="G74" s="192">
        <v>3</v>
      </c>
      <c r="H74" s="200"/>
      <c r="I74" s="201" t="s">
        <v>137</v>
      </c>
      <c r="J74" s="202"/>
      <c r="K74" s="19" t="s">
        <v>159</v>
      </c>
      <c r="L74" s="190" t="s">
        <v>246</v>
      </c>
      <c r="M74" s="190" t="s">
        <v>40</v>
      </c>
      <c r="N74" s="19" t="s">
        <v>32</v>
      </c>
      <c r="O74" s="205">
        <v>27</v>
      </c>
      <c r="P74" s="204">
        <v>3</v>
      </c>
      <c r="Q74" s="151" t="s">
        <v>3622</v>
      </c>
      <c r="R74" s="273"/>
    </row>
    <row r="75" spans="1:18" s="17" customFormat="1" ht="18" hidden="1" customHeight="1" x14ac:dyDescent="0.3">
      <c r="A75" s="189">
        <v>66</v>
      </c>
      <c r="B75" s="190" t="s">
        <v>31</v>
      </c>
      <c r="C75" s="19" t="s">
        <v>102</v>
      </c>
      <c r="D75" s="80">
        <v>47</v>
      </c>
      <c r="E75" s="80" t="s">
        <v>27</v>
      </c>
      <c r="F75" s="193">
        <v>24</v>
      </c>
      <c r="G75" s="192">
        <v>3</v>
      </c>
      <c r="H75" s="200"/>
      <c r="I75" s="201" t="s">
        <v>137</v>
      </c>
      <c r="J75" s="202"/>
      <c r="K75" s="19" t="s">
        <v>159</v>
      </c>
      <c r="L75" s="190" t="s">
        <v>246</v>
      </c>
      <c r="M75" s="190" t="s">
        <v>40</v>
      </c>
      <c r="N75" s="19" t="s">
        <v>32</v>
      </c>
      <c r="O75" s="205">
        <v>29</v>
      </c>
      <c r="P75" s="204">
        <v>3</v>
      </c>
      <c r="Q75" s="151" t="s">
        <v>3623</v>
      </c>
    </row>
    <row r="76" spans="1:18" s="17" customFormat="1" ht="18" hidden="1" customHeight="1" x14ac:dyDescent="0.3">
      <c r="A76" s="189">
        <v>67</v>
      </c>
      <c r="B76" s="190" t="s">
        <v>31</v>
      </c>
      <c r="C76" s="19" t="s">
        <v>103</v>
      </c>
      <c r="D76" s="80">
        <v>19</v>
      </c>
      <c r="E76" s="80" t="s">
        <v>27</v>
      </c>
      <c r="F76" s="193">
        <v>24</v>
      </c>
      <c r="G76" s="192">
        <v>3</v>
      </c>
      <c r="H76" s="200"/>
      <c r="I76" s="201" t="s">
        <v>137</v>
      </c>
      <c r="J76" s="202"/>
      <c r="K76" s="19" t="s">
        <v>159</v>
      </c>
      <c r="L76" s="190" t="s">
        <v>246</v>
      </c>
      <c r="M76" s="190" t="s">
        <v>40</v>
      </c>
      <c r="N76" s="19" t="s">
        <v>32</v>
      </c>
      <c r="O76" s="205">
        <v>29</v>
      </c>
      <c r="P76" s="204">
        <v>3</v>
      </c>
      <c r="Q76" s="151" t="s">
        <v>3623</v>
      </c>
    </row>
    <row r="77" spans="1:18" s="17" customFormat="1" ht="18" hidden="1" customHeight="1" x14ac:dyDescent="0.3">
      <c r="A77" s="189">
        <v>68</v>
      </c>
      <c r="B77" s="190" t="s">
        <v>31</v>
      </c>
      <c r="C77" s="19" t="s">
        <v>117</v>
      </c>
      <c r="D77" s="80">
        <v>29</v>
      </c>
      <c r="E77" s="80" t="s">
        <v>27</v>
      </c>
      <c r="F77" s="193">
        <v>24</v>
      </c>
      <c r="G77" s="192">
        <v>3</v>
      </c>
      <c r="H77" s="200"/>
      <c r="I77" s="201" t="s">
        <v>137</v>
      </c>
      <c r="J77" s="202"/>
      <c r="K77" s="19" t="s">
        <v>159</v>
      </c>
      <c r="L77" s="190" t="s">
        <v>246</v>
      </c>
      <c r="M77" s="190" t="s">
        <v>40</v>
      </c>
      <c r="N77" s="19" t="s">
        <v>32</v>
      </c>
      <c r="O77" s="205">
        <v>5</v>
      </c>
      <c r="P77" s="204">
        <v>4</v>
      </c>
      <c r="Q77" s="19" t="s">
        <v>379</v>
      </c>
    </row>
    <row r="78" spans="1:18" s="17" customFormat="1" ht="18" hidden="1" customHeight="1" x14ac:dyDescent="0.3">
      <c r="A78" s="189">
        <v>69</v>
      </c>
      <c r="B78" s="190" t="s">
        <v>31</v>
      </c>
      <c r="C78" s="19" t="s">
        <v>104</v>
      </c>
      <c r="D78" s="80">
        <v>45</v>
      </c>
      <c r="E78" s="80" t="s">
        <v>30</v>
      </c>
      <c r="F78" s="193">
        <v>24</v>
      </c>
      <c r="G78" s="192">
        <v>3</v>
      </c>
      <c r="H78" s="200"/>
      <c r="I78" s="201" t="s">
        <v>137</v>
      </c>
      <c r="J78" s="202"/>
      <c r="K78" s="19" t="s">
        <v>159</v>
      </c>
      <c r="L78" s="190" t="s">
        <v>246</v>
      </c>
      <c r="M78" s="190" t="s">
        <v>40</v>
      </c>
      <c r="N78" s="19" t="s">
        <v>32</v>
      </c>
      <c r="O78" s="205">
        <v>30</v>
      </c>
      <c r="P78" s="204">
        <v>3</v>
      </c>
      <c r="Q78" s="19" t="s">
        <v>505</v>
      </c>
    </row>
    <row r="79" spans="1:18" s="17" customFormat="1" ht="18" hidden="1" customHeight="1" x14ac:dyDescent="0.3">
      <c r="A79" s="189">
        <v>70</v>
      </c>
      <c r="B79" s="190" t="s">
        <v>31</v>
      </c>
      <c r="C79" s="19" t="s">
        <v>105</v>
      </c>
      <c r="D79" s="80">
        <v>52</v>
      </c>
      <c r="E79" s="80" t="s">
        <v>27</v>
      </c>
      <c r="F79" s="193">
        <v>24</v>
      </c>
      <c r="G79" s="192">
        <v>3</v>
      </c>
      <c r="H79" s="200"/>
      <c r="I79" s="201" t="s">
        <v>137</v>
      </c>
      <c r="J79" s="202"/>
      <c r="K79" s="19" t="s">
        <v>159</v>
      </c>
      <c r="L79" s="190" t="s">
        <v>246</v>
      </c>
      <c r="M79" s="190" t="s">
        <v>40</v>
      </c>
      <c r="N79" s="19" t="s">
        <v>32</v>
      </c>
      <c r="O79" s="205">
        <v>5</v>
      </c>
      <c r="P79" s="204">
        <v>4</v>
      </c>
      <c r="Q79" s="19" t="s">
        <v>380</v>
      </c>
    </row>
    <row r="80" spans="1:18" s="17" customFormat="1" ht="18" hidden="1" customHeight="1" x14ac:dyDescent="0.3">
      <c r="A80" s="189">
        <v>71</v>
      </c>
      <c r="B80" s="190" t="s">
        <v>31</v>
      </c>
      <c r="C80" s="19" t="s">
        <v>106</v>
      </c>
      <c r="D80" s="80">
        <v>64</v>
      </c>
      <c r="E80" s="80" t="s">
        <v>30</v>
      </c>
      <c r="F80" s="193">
        <v>24</v>
      </c>
      <c r="G80" s="192">
        <v>3</v>
      </c>
      <c r="H80" s="200"/>
      <c r="I80" s="201" t="s">
        <v>137</v>
      </c>
      <c r="J80" s="202"/>
      <c r="K80" s="19" t="s">
        <v>159</v>
      </c>
      <c r="L80" s="190" t="s">
        <v>246</v>
      </c>
      <c r="M80" s="190" t="s">
        <v>40</v>
      </c>
      <c r="N80" s="19" t="s">
        <v>32</v>
      </c>
      <c r="O80" s="205">
        <v>4</v>
      </c>
      <c r="P80" s="204">
        <v>4</v>
      </c>
      <c r="Q80" s="19" t="s">
        <v>380</v>
      </c>
      <c r="R80" s="273"/>
    </row>
    <row r="81" spans="1:18" s="17" customFormat="1" ht="18" hidden="1" customHeight="1" x14ac:dyDescent="0.3">
      <c r="A81" s="189">
        <v>72</v>
      </c>
      <c r="B81" s="190" t="s">
        <v>31</v>
      </c>
      <c r="C81" s="19" t="s">
        <v>107</v>
      </c>
      <c r="D81" s="80">
        <v>30</v>
      </c>
      <c r="E81" s="80" t="s">
        <v>27</v>
      </c>
      <c r="F81" s="193">
        <v>24</v>
      </c>
      <c r="G81" s="192">
        <v>3</v>
      </c>
      <c r="H81" s="200" t="s">
        <v>28</v>
      </c>
      <c r="I81" s="201"/>
      <c r="J81" s="202"/>
      <c r="K81" s="19" t="s">
        <v>159</v>
      </c>
      <c r="L81" s="190" t="s">
        <v>246</v>
      </c>
      <c r="M81" s="190" t="s">
        <v>40</v>
      </c>
      <c r="N81" s="19" t="s">
        <v>32</v>
      </c>
      <c r="O81" s="205">
        <v>31</v>
      </c>
      <c r="P81" s="204">
        <v>3</v>
      </c>
      <c r="Q81" s="19" t="s">
        <v>381</v>
      </c>
    </row>
    <row r="82" spans="1:18" s="17" customFormat="1" ht="18" hidden="1" customHeight="1" x14ac:dyDescent="0.3">
      <c r="A82" s="189">
        <v>73</v>
      </c>
      <c r="B82" s="190" t="s">
        <v>31</v>
      </c>
      <c r="C82" s="19" t="s">
        <v>108</v>
      </c>
      <c r="D82" s="80">
        <v>48</v>
      </c>
      <c r="E82" s="80" t="s">
        <v>27</v>
      </c>
      <c r="F82" s="193">
        <v>24</v>
      </c>
      <c r="G82" s="192">
        <v>3</v>
      </c>
      <c r="H82" s="200"/>
      <c r="I82" s="201" t="s">
        <v>137</v>
      </c>
      <c r="J82" s="202"/>
      <c r="K82" s="19" t="s">
        <v>159</v>
      </c>
      <c r="L82" s="190" t="s">
        <v>246</v>
      </c>
      <c r="M82" s="190" t="s">
        <v>40</v>
      </c>
      <c r="N82" s="19" t="s">
        <v>32</v>
      </c>
      <c r="O82" s="205">
        <v>1</v>
      </c>
      <c r="P82" s="204">
        <v>4</v>
      </c>
      <c r="Q82" s="19" t="s">
        <v>382</v>
      </c>
    </row>
    <row r="83" spans="1:18" s="17" customFormat="1" ht="18" hidden="1" customHeight="1" x14ac:dyDescent="0.3">
      <c r="A83" s="189">
        <v>74</v>
      </c>
      <c r="B83" s="190" t="s">
        <v>31</v>
      </c>
      <c r="C83" s="19" t="s">
        <v>109</v>
      </c>
      <c r="D83" s="80">
        <v>50</v>
      </c>
      <c r="E83" s="80" t="s">
        <v>27</v>
      </c>
      <c r="F83" s="193">
        <v>24</v>
      </c>
      <c r="G83" s="192">
        <v>3</v>
      </c>
      <c r="H83" s="200"/>
      <c r="I83" s="201" t="s">
        <v>137</v>
      </c>
      <c r="J83" s="202"/>
      <c r="K83" s="19" t="s">
        <v>159</v>
      </c>
      <c r="L83" s="190" t="s">
        <v>246</v>
      </c>
      <c r="M83" s="190" t="s">
        <v>40</v>
      </c>
      <c r="N83" s="19" t="s">
        <v>32</v>
      </c>
      <c r="O83" s="205">
        <v>30</v>
      </c>
      <c r="P83" s="204">
        <v>3</v>
      </c>
      <c r="Q83" s="19" t="s">
        <v>506</v>
      </c>
    </row>
    <row r="84" spans="1:18" s="17" customFormat="1" ht="18" hidden="1" customHeight="1" x14ac:dyDescent="0.3">
      <c r="A84" s="189">
        <v>75</v>
      </c>
      <c r="B84" s="190" t="s">
        <v>31</v>
      </c>
      <c r="C84" s="19" t="s">
        <v>110</v>
      </c>
      <c r="D84" s="80">
        <v>46</v>
      </c>
      <c r="E84" s="80" t="s">
        <v>30</v>
      </c>
      <c r="F84" s="193">
        <v>24</v>
      </c>
      <c r="G84" s="192">
        <v>3</v>
      </c>
      <c r="H84" s="200"/>
      <c r="I84" s="201" t="s">
        <v>137</v>
      </c>
      <c r="J84" s="202"/>
      <c r="K84" s="19" t="s">
        <v>159</v>
      </c>
      <c r="L84" s="190" t="s">
        <v>246</v>
      </c>
      <c r="M84" s="190" t="s">
        <v>40</v>
      </c>
      <c r="N84" s="19" t="s">
        <v>32</v>
      </c>
      <c r="O84" s="205">
        <v>1</v>
      </c>
      <c r="P84" s="204">
        <v>4</v>
      </c>
      <c r="Q84" s="19" t="s">
        <v>383</v>
      </c>
    </row>
    <row r="85" spans="1:18" s="17" customFormat="1" ht="18" hidden="1" customHeight="1" x14ac:dyDescent="0.3">
      <c r="A85" s="189">
        <v>76</v>
      </c>
      <c r="B85" s="190" t="s">
        <v>31</v>
      </c>
      <c r="C85" s="19" t="s">
        <v>111</v>
      </c>
      <c r="D85" s="80">
        <v>46</v>
      </c>
      <c r="E85" s="80" t="s">
        <v>30</v>
      </c>
      <c r="F85" s="193">
        <v>24</v>
      </c>
      <c r="G85" s="192">
        <v>3</v>
      </c>
      <c r="H85" s="200"/>
      <c r="I85" s="201" t="s">
        <v>137</v>
      </c>
      <c r="J85" s="202"/>
      <c r="K85" s="19" t="s">
        <v>159</v>
      </c>
      <c r="L85" s="190" t="s">
        <v>246</v>
      </c>
      <c r="M85" s="190" t="s">
        <v>40</v>
      </c>
      <c r="N85" s="19" t="s">
        <v>32</v>
      </c>
      <c r="O85" s="205">
        <v>30</v>
      </c>
      <c r="P85" s="204">
        <v>3</v>
      </c>
      <c r="Q85" s="19" t="s">
        <v>507</v>
      </c>
    </row>
    <row r="86" spans="1:18" s="17" customFormat="1" ht="18" hidden="1" customHeight="1" x14ac:dyDescent="0.3">
      <c r="A86" s="189">
        <v>77</v>
      </c>
      <c r="B86" s="190" t="s">
        <v>31</v>
      </c>
      <c r="C86" s="19" t="s">
        <v>112</v>
      </c>
      <c r="D86" s="80">
        <v>35</v>
      </c>
      <c r="E86" s="80" t="s">
        <v>30</v>
      </c>
      <c r="F86" s="193">
        <v>24</v>
      </c>
      <c r="G86" s="192">
        <v>3</v>
      </c>
      <c r="H86" s="200"/>
      <c r="I86" s="201" t="s">
        <v>137</v>
      </c>
      <c r="J86" s="202"/>
      <c r="K86" s="19" t="s">
        <v>159</v>
      </c>
      <c r="L86" s="190" t="s">
        <v>246</v>
      </c>
      <c r="M86" s="190" t="s">
        <v>40</v>
      </c>
      <c r="N86" s="19" t="s">
        <v>32</v>
      </c>
      <c r="O86" s="205">
        <v>30</v>
      </c>
      <c r="P86" s="204">
        <v>3</v>
      </c>
      <c r="Q86" s="19" t="s">
        <v>508</v>
      </c>
    </row>
    <row r="87" spans="1:18" s="17" customFormat="1" ht="18" hidden="1" customHeight="1" x14ac:dyDescent="0.3">
      <c r="A87" s="189">
        <v>78</v>
      </c>
      <c r="B87" s="190" t="s">
        <v>31</v>
      </c>
      <c r="C87" s="19" t="s">
        <v>113</v>
      </c>
      <c r="D87" s="80">
        <v>42</v>
      </c>
      <c r="E87" s="80" t="s">
        <v>30</v>
      </c>
      <c r="F87" s="193">
        <v>24</v>
      </c>
      <c r="G87" s="192">
        <v>3</v>
      </c>
      <c r="H87" s="200"/>
      <c r="I87" s="201" t="s">
        <v>137</v>
      </c>
      <c r="J87" s="202"/>
      <c r="K87" s="19" t="s">
        <v>159</v>
      </c>
      <c r="L87" s="190" t="s">
        <v>246</v>
      </c>
      <c r="M87" s="190" t="s">
        <v>40</v>
      </c>
      <c r="N87" s="19" t="s">
        <v>32</v>
      </c>
      <c r="O87" s="205">
        <v>28</v>
      </c>
      <c r="P87" s="204">
        <v>3</v>
      </c>
      <c r="Q87" s="151" t="s">
        <v>3624</v>
      </c>
    </row>
    <row r="88" spans="1:18" s="17" customFormat="1" ht="18" hidden="1" customHeight="1" x14ac:dyDescent="0.3">
      <c r="A88" s="189">
        <v>79</v>
      </c>
      <c r="B88" s="190" t="s">
        <v>31</v>
      </c>
      <c r="C88" s="19" t="s">
        <v>114</v>
      </c>
      <c r="D88" s="80">
        <v>9</v>
      </c>
      <c r="E88" s="80" t="s">
        <v>30</v>
      </c>
      <c r="F88" s="193">
        <v>24</v>
      </c>
      <c r="G88" s="192">
        <v>3</v>
      </c>
      <c r="H88" s="200"/>
      <c r="I88" s="201" t="s">
        <v>137</v>
      </c>
      <c r="J88" s="202"/>
      <c r="K88" s="19" t="s">
        <v>159</v>
      </c>
      <c r="L88" s="190" t="s">
        <v>246</v>
      </c>
      <c r="M88" s="190" t="s">
        <v>40</v>
      </c>
      <c r="N88" s="19" t="s">
        <v>32</v>
      </c>
      <c r="O88" s="205">
        <v>29</v>
      </c>
      <c r="P88" s="204">
        <v>3</v>
      </c>
      <c r="Q88" s="151" t="s">
        <v>3625</v>
      </c>
      <c r="R88" s="19" t="s">
        <v>343</v>
      </c>
    </row>
    <row r="89" spans="1:18" s="17" customFormat="1" ht="18" hidden="1" customHeight="1" x14ac:dyDescent="0.3">
      <c r="A89" s="189">
        <v>80</v>
      </c>
      <c r="B89" s="190" t="s">
        <v>31</v>
      </c>
      <c r="C89" s="19" t="s">
        <v>115</v>
      </c>
      <c r="D89" s="80">
        <v>35</v>
      </c>
      <c r="E89" s="80" t="s">
        <v>30</v>
      </c>
      <c r="F89" s="193">
        <v>24</v>
      </c>
      <c r="G89" s="192">
        <v>3</v>
      </c>
      <c r="H89" s="200"/>
      <c r="I89" s="201" t="s">
        <v>137</v>
      </c>
      <c r="J89" s="202"/>
      <c r="K89" s="19" t="s">
        <v>159</v>
      </c>
      <c r="L89" s="190" t="s">
        <v>246</v>
      </c>
      <c r="M89" s="190" t="s">
        <v>40</v>
      </c>
      <c r="N89" s="19" t="s">
        <v>32</v>
      </c>
      <c r="O89" s="205">
        <v>29</v>
      </c>
      <c r="P89" s="204">
        <v>3</v>
      </c>
      <c r="Q89" s="151" t="s">
        <v>3625</v>
      </c>
      <c r="R89" s="19" t="s">
        <v>343</v>
      </c>
    </row>
    <row r="90" spans="1:18" s="186" customFormat="1" ht="18" hidden="1" customHeight="1" x14ac:dyDescent="0.3">
      <c r="A90" s="189">
        <v>81</v>
      </c>
      <c r="B90" s="190" t="s">
        <v>31</v>
      </c>
      <c r="C90" s="19" t="s">
        <v>118</v>
      </c>
      <c r="D90" s="80">
        <v>26</v>
      </c>
      <c r="E90" s="80" t="s">
        <v>27</v>
      </c>
      <c r="F90" s="193">
        <v>24</v>
      </c>
      <c r="G90" s="192">
        <v>3</v>
      </c>
      <c r="H90" s="200"/>
      <c r="I90" s="201" t="s">
        <v>137</v>
      </c>
      <c r="J90" s="202"/>
      <c r="K90" s="19" t="s">
        <v>159</v>
      </c>
      <c r="L90" s="190" t="s">
        <v>246</v>
      </c>
      <c r="M90" s="190" t="s">
        <v>40</v>
      </c>
      <c r="N90" s="19" t="s">
        <v>32</v>
      </c>
      <c r="O90" s="205">
        <v>29</v>
      </c>
      <c r="P90" s="204">
        <v>3</v>
      </c>
      <c r="Q90" s="151" t="s">
        <v>3626</v>
      </c>
      <c r="R90" s="188"/>
    </row>
    <row r="91" spans="1:18" s="186" customFormat="1" ht="18" hidden="1" customHeight="1" x14ac:dyDescent="0.3">
      <c r="A91" s="189">
        <v>82</v>
      </c>
      <c r="B91" s="190" t="s">
        <v>31</v>
      </c>
      <c r="C91" s="19" t="s">
        <v>119</v>
      </c>
      <c r="D91" s="80">
        <v>25</v>
      </c>
      <c r="E91" s="80" t="s">
        <v>30</v>
      </c>
      <c r="F91" s="193">
        <v>24</v>
      </c>
      <c r="G91" s="192">
        <v>3</v>
      </c>
      <c r="H91" s="200"/>
      <c r="I91" s="201" t="s">
        <v>137</v>
      </c>
      <c r="J91" s="202"/>
      <c r="K91" s="19" t="s">
        <v>159</v>
      </c>
      <c r="L91" s="190" t="s">
        <v>246</v>
      </c>
      <c r="M91" s="190" t="s">
        <v>40</v>
      </c>
      <c r="N91" s="19" t="s">
        <v>32</v>
      </c>
      <c r="O91" s="205">
        <v>1</v>
      </c>
      <c r="P91" s="204">
        <v>4</v>
      </c>
      <c r="Q91" s="19" t="s">
        <v>384</v>
      </c>
      <c r="R91" s="188"/>
    </row>
    <row r="92" spans="1:18" s="186" customFormat="1" ht="18" hidden="1" customHeight="1" x14ac:dyDescent="0.3">
      <c r="A92" s="189">
        <v>83</v>
      </c>
      <c r="B92" s="190" t="s">
        <v>31</v>
      </c>
      <c r="C92" s="19" t="s">
        <v>120</v>
      </c>
      <c r="D92" s="80">
        <v>28</v>
      </c>
      <c r="E92" s="80" t="s">
        <v>30</v>
      </c>
      <c r="F92" s="193">
        <v>24</v>
      </c>
      <c r="G92" s="192">
        <v>3</v>
      </c>
      <c r="H92" s="200"/>
      <c r="I92" s="201" t="s">
        <v>137</v>
      </c>
      <c r="J92" s="202"/>
      <c r="K92" s="19" t="s">
        <v>159</v>
      </c>
      <c r="L92" s="190" t="s">
        <v>246</v>
      </c>
      <c r="M92" s="190" t="s">
        <v>40</v>
      </c>
      <c r="N92" s="19" t="s">
        <v>32</v>
      </c>
      <c r="O92" s="205">
        <v>28</v>
      </c>
      <c r="P92" s="204">
        <v>3</v>
      </c>
      <c r="Q92" s="151" t="s">
        <v>3627</v>
      </c>
    </row>
    <row r="93" spans="1:18" s="17" customFormat="1" ht="19.7" hidden="1" customHeight="1" x14ac:dyDescent="0.3">
      <c r="A93" s="189">
        <v>84</v>
      </c>
      <c r="B93" s="190" t="s">
        <v>31</v>
      </c>
      <c r="C93" s="276" t="s">
        <v>121</v>
      </c>
      <c r="D93" s="80">
        <v>45</v>
      </c>
      <c r="E93" s="80" t="s">
        <v>30</v>
      </c>
      <c r="F93" s="193">
        <v>24</v>
      </c>
      <c r="G93" s="192">
        <v>3</v>
      </c>
      <c r="H93" s="200"/>
      <c r="I93" s="201" t="s">
        <v>137</v>
      </c>
      <c r="J93" s="202"/>
      <c r="K93" s="19" t="s">
        <v>159</v>
      </c>
      <c r="L93" s="190" t="s">
        <v>246</v>
      </c>
      <c r="M93" s="190" t="s">
        <v>40</v>
      </c>
      <c r="N93" s="19" t="s">
        <v>32</v>
      </c>
      <c r="O93" s="205">
        <v>5</v>
      </c>
      <c r="P93" s="204">
        <v>4</v>
      </c>
      <c r="Q93" s="19" t="s">
        <v>385</v>
      </c>
    </row>
    <row r="94" spans="1:18" s="17" customFormat="1" ht="18" hidden="1" customHeight="1" x14ac:dyDescent="0.3">
      <c r="A94" s="189">
        <v>85</v>
      </c>
      <c r="B94" s="190" t="s">
        <v>31</v>
      </c>
      <c r="C94" s="210" t="s">
        <v>122</v>
      </c>
      <c r="D94" s="80">
        <v>46</v>
      </c>
      <c r="E94" s="80" t="s">
        <v>27</v>
      </c>
      <c r="F94" s="193">
        <v>24</v>
      </c>
      <c r="G94" s="192">
        <v>3</v>
      </c>
      <c r="H94" s="200"/>
      <c r="I94" s="201" t="s">
        <v>137</v>
      </c>
      <c r="J94" s="202"/>
      <c r="K94" s="19" t="s">
        <v>159</v>
      </c>
      <c r="L94" s="190" t="s">
        <v>246</v>
      </c>
      <c r="M94" s="190" t="s">
        <v>40</v>
      </c>
      <c r="N94" s="19" t="s">
        <v>32</v>
      </c>
      <c r="O94" s="205">
        <v>5</v>
      </c>
      <c r="P94" s="204">
        <v>4</v>
      </c>
      <c r="Q94" s="19" t="s">
        <v>386</v>
      </c>
    </row>
    <row r="95" spans="1:18" s="17" customFormat="1" ht="18" hidden="1" customHeight="1" x14ac:dyDescent="0.3">
      <c r="A95" s="189">
        <v>86</v>
      </c>
      <c r="B95" s="190" t="s">
        <v>31</v>
      </c>
      <c r="C95" s="210" t="s">
        <v>123</v>
      </c>
      <c r="D95" s="80">
        <v>13</v>
      </c>
      <c r="E95" s="80" t="s">
        <v>30</v>
      </c>
      <c r="F95" s="193">
        <v>24</v>
      </c>
      <c r="G95" s="192">
        <v>3</v>
      </c>
      <c r="H95" s="200"/>
      <c r="I95" s="201" t="s">
        <v>137</v>
      </c>
      <c r="J95" s="202"/>
      <c r="K95" s="19" t="s">
        <v>159</v>
      </c>
      <c r="L95" s="190" t="s">
        <v>246</v>
      </c>
      <c r="M95" s="190" t="s">
        <v>40</v>
      </c>
      <c r="N95" s="19" t="s">
        <v>32</v>
      </c>
      <c r="O95" s="205">
        <v>29</v>
      </c>
      <c r="P95" s="204">
        <v>3</v>
      </c>
      <c r="Q95" s="151" t="s">
        <v>3628</v>
      </c>
    </row>
    <row r="96" spans="1:18" s="17" customFormat="1" ht="18" hidden="1" customHeight="1" x14ac:dyDescent="0.3">
      <c r="A96" s="189">
        <v>87</v>
      </c>
      <c r="B96" s="190" t="s">
        <v>31</v>
      </c>
      <c r="C96" s="19" t="s">
        <v>124</v>
      </c>
      <c r="D96" s="80">
        <v>30</v>
      </c>
      <c r="E96" s="80" t="s">
        <v>27</v>
      </c>
      <c r="F96" s="193">
        <v>24</v>
      </c>
      <c r="G96" s="192">
        <v>3</v>
      </c>
      <c r="H96" s="200"/>
      <c r="I96" s="201" t="s">
        <v>137</v>
      </c>
      <c r="J96" s="202"/>
      <c r="K96" s="19" t="s">
        <v>159</v>
      </c>
      <c r="L96" s="190" t="s">
        <v>246</v>
      </c>
      <c r="M96" s="19" t="s">
        <v>40</v>
      </c>
      <c r="N96" s="19" t="s">
        <v>32</v>
      </c>
      <c r="O96" s="205">
        <v>29</v>
      </c>
      <c r="P96" s="204">
        <v>3</v>
      </c>
      <c r="Q96" s="151" t="s">
        <v>3628</v>
      </c>
    </row>
    <row r="97" spans="1:18" s="17" customFormat="1" ht="18" hidden="1" customHeight="1" x14ac:dyDescent="0.3">
      <c r="A97" s="189">
        <v>88</v>
      </c>
      <c r="B97" s="190" t="s">
        <v>31</v>
      </c>
      <c r="C97" s="19" t="s">
        <v>125</v>
      </c>
      <c r="D97" s="80">
        <v>40</v>
      </c>
      <c r="E97" s="80" t="s">
        <v>27</v>
      </c>
      <c r="F97" s="193">
        <v>24</v>
      </c>
      <c r="G97" s="192">
        <v>3</v>
      </c>
      <c r="H97" s="200"/>
      <c r="I97" s="201" t="s">
        <v>137</v>
      </c>
      <c r="J97" s="202"/>
      <c r="K97" s="19" t="s">
        <v>159</v>
      </c>
      <c r="L97" s="190" t="s">
        <v>246</v>
      </c>
      <c r="M97" s="19" t="s">
        <v>42</v>
      </c>
      <c r="N97" s="19" t="s">
        <v>32</v>
      </c>
      <c r="O97" s="205">
        <v>5</v>
      </c>
      <c r="P97" s="204">
        <v>4</v>
      </c>
      <c r="Q97" s="19" t="s">
        <v>387</v>
      </c>
    </row>
    <row r="98" spans="1:18" s="17" customFormat="1" ht="18" hidden="1" customHeight="1" x14ac:dyDescent="0.3">
      <c r="A98" s="189">
        <v>89</v>
      </c>
      <c r="B98" s="190" t="s">
        <v>31</v>
      </c>
      <c r="C98" s="19" t="s">
        <v>127</v>
      </c>
      <c r="D98" s="80">
        <v>77</v>
      </c>
      <c r="E98" s="80" t="s">
        <v>27</v>
      </c>
      <c r="F98" s="193">
        <v>24</v>
      </c>
      <c r="G98" s="192">
        <v>3</v>
      </c>
      <c r="H98" s="200" t="s">
        <v>28</v>
      </c>
      <c r="I98" s="201"/>
      <c r="J98" s="202"/>
      <c r="K98" s="19" t="s">
        <v>159</v>
      </c>
      <c r="L98" s="190" t="s">
        <v>246</v>
      </c>
      <c r="M98" s="19" t="s">
        <v>42</v>
      </c>
      <c r="N98" s="19" t="s">
        <v>32</v>
      </c>
      <c r="O98" s="205">
        <v>29</v>
      </c>
      <c r="P98" s="204">
        <v>3</v>
      </c>
      <c r="Q98" s="19" t="s">
        <v>520</v>
      </c>
    </row>
    <row r="99" spans="1:18" s="17" customFormat="1" ht="18" hidden="1" customHeight="1" x14ac:dyDescent="0.3">
      <c r="A99" s="189">
        <v>90</v>
      </c>
      <c r="B99" s="190" t="s">
        <v>31</v>
      </c>
      <c r="C99" s="19" t="s">
        <v>128</v>
      </c>
      <c r="D99" s="80">
        <v>71</v>
      </c>
      <c r="E99" s="80" t="s">
        <v>27</v>
      </c>
      <c r="F99" s="193">
        <v>24</v>
      </c>
      <c r="G99" s="192">
        <v>3</v>
      </c>
      <c r="H99" s="200"/>
      <c r="I99" s="201" t="s">
        <v>137</v>
      </c>
      <c r="J99" s="202"/>
      <c r="K99" s="19" t="s">
        <v>159</v>
      </c>
      <c r="L99" s="190" t="s">
        <v>246</v>
      </c>
      <c r="M99" s="19" t="s">
        <v>42</v>
      </c>
      <c r="N99" s="19" t="s">
        <v>32</v>
      </c>
      <c r="O99" s="205">
        <v>26</v>
      </c>
      <c r="P99" s="204">
        <v>3</v>
      </c>
      <c r="Q99" s="151" t="s">
        <v>3629</v>
      </c>
    </row>
    <row r="100" spans="1:18" s="17" customFormat="1" ht="18" hidden="1" customHeight="1" x14ac:dyDescent="0.3">
      <c r="A100" s="189">
        <v>91</v>
      </c>
      <c r="B100" s="190" t="s">
        <v>31</v>
      </c>
      <c r="C100" s="19" t="s">
        <v>129</v>
      </c>
      <c r="D100" s="80">
        <v>49</v>
      </c>
      <c r="E100" s="80" t="s">
        <v>27</v>
      </c>
      <c r="F100" s="193">
        <v>24</v>
      </c>
      <c r="G100" s="192">
        <v>3</v>
      </c>
      <c r="H100" s="200"/>
      <c r="I100" s="201" t="s">
        <v>137</v>
      </c>
      <c r="J100" s="202"/>
      <c r="K100" s="19" t="s">
        <v>159</v>
      </c>
      <c r="L100" s="190" t="s">
        <v>246</v>
      </c>
      <c r="M100" s="19" t="s">
        <v>42</v>
      </c>
      <c r="N100" s="19" t="s">
        <v>32</v>
      </c>
      <c r="O100" s="205">
        <v>27</v>
      </c>
      <c r="P100" s="204">
        <v>3</v>
      </c>
      <c r="Q100" s="19" t="s">
        <v>522</v>
      </c>
    </row>
    <row r="101" spans="1:18" s="17" customFormat="1" ht="18" hidden="1" customHeight="1" x14ac:dyDescent="0.3">
      <c r="A101" s="189">
        <v>92</v>
      </c>
      <c r="B101" s="190" t="s">
        <v>31</v>
      </c>
      <c r="C101" s="19" t="s">
        <v>130</v>
      </c>
      <c r="D101" s="80">
        <v>52</v>
      </c>
      <c r="E101" s="80" t="s">
        <v>30</v>
      </c>
      <c r="F101" s="19">
        <v>24</v>
      </c>
      <c r="G101" s="19">
        <v>3</v>
      </c>
      <c r="H101" s="80"/>
      <c r="I101" s="201" t="s">
        <v>137</v>
      </c>
      <c r="J101" s="202"/>
      <c r="K101" s="19" t="s">
        <v>159</v>
      </c>
      <c r="L101" s="190" t="s">
        <v>246</v>
      </c>
      <c r="M101" s="190" t="s">
        <v>40</v>
      </c>
      <c r="N101" s="193" t="s">
        <v>32</v>
      </c>
      <c r="O101" s="205">
        <v>25</v>
      </c>
      <c r="P101" s="204">
        <v>3</v>
      </c>
      <c r="Q101" s="151" t="s">
        <v>3630</v>
      </c>
    </row>
    <row r="102" spans="1:18" s="17" customFormat="1" ht="18" hidden="1" customHeight="1" x14ac:dyDescent="0.3">
      <c r="A102" s="189">
        <v>93</v>
      </c>
      <c r="B102" s="190" t="s">
        <v>31</v>
      </c>
      <c r="C102" s="19" t="s">
        <v>131</v>
      </c>
      <c r="D102" s="80">
        <v>77</v>
      </c>
      <c r="E102" s="191" t="s">
        <v>30</v>
      </c>
      <c r="F102" s="193">
        <v>24</v>
      </c>
      <c r="G102" s="192">
        <v>3</v>
      </c>
      <c r="H102" s="200"/>
      <c r="I102" s="201" t="s">
        <v>137</v>
      </c>
      <c r="J102" s="202"/>
      <c r="K102" s="19" t="s">
        <v>159</v>
      </c>
      <c r="L102" s="190" t="s">
        <v>246</v>
      </c>
      <c r="M102" s="19" t="s">
        <v>66</v>
      </c>
      <c r="N102" s="193" t="s">
        <v>32</v>
      </c>
      <c r="O102" s="205">
        <v>27</v>
      </c>
      <c r="P102" s="204">
        <v>3</v>
      </c>
      <c r="Q102" s="151" t="s">
        <v>3631</v>
      </c>
    </row>
    <row r="103" spans="1:18" s="17" customFormat="1" ht="18" hidden="1" customHeight="1" x14ac:dyDescent="0.3">
      <c r="A103" s="189">
        <v>94</v>
      </c>
      <c r="B103" s="190" t="s">
        <v>31</v>
      </c>
      <c r="C103" s="19" t="s">
        <v>132</v>
      </c>
      <c r="D103" s="80">
        <v>64</v>
      </c>
      <c r="E103" s="191" t="s">
        <v>27</v>
      </c>
      <c r="F103" s="193">
        <v>24</v>
      </c>
      <c r="G103" s="192">
        <v>3</v>
      </c>
      <c r="H103" s="200"/>
      <c r="I103" s="201" t="s">
        <v>137</v>
      </c>
      <c r="J103" s="202"/>
      <c r="K103" s="19" t="s">
        <v>159</v>
      </c>
      <c r="L103" s="190" t="s">
        <v>246</v>
      </c>
      <c r="M103" s="19" t="s">
        <v>135</v>
      </c>
      <c r="N103" s="193" t="s">
        <v>32</v>
      </c>
      <c r="O103" s="205">
        <v>5</v>
      </c>
      <c r="P103" s="204">
        <v>4</v>
      </c>
      <c r="Q103" s="19" t="s">
        <v>388</v>
      </c>
      <c r="R103" s="273"/>
    </row>
    <row r="104" spans="1:18" s="17" customFormat="1" ht="18" hidden="1" customHeight="1" x14ac:dyDescent="0.3">
      <c r="A104" s="189">
        <v>95</v>
      </c>
      <c r="B104" s="190" t="s">
        <v>31</v>
      </c>
      <c r="C104" s="19" t="s">
        <v>133</v>
      </c>
      <c r="D104" s="80">
        <v>77</v>
      </c>
      <c r="E104" s="80" t="s">
        <v>27</v>
      </c>
      <c r="F104" s="193">
        <v>24</v>
      </c>
      <c r="G104" s="192">
        <v>3</v>
      </c>
      <c r="H104" s="200"/>
      <c r="I104" s="201" t="s">
        <v>137</v>
      </c>
      <c r="J104" s="202"/>
      <c r="K104" s="19" t="s">
        <v>159</v>
      </c>
      <c r="L104" s="190" t="s">
        <v>246</v>
      </c>
      <c r="M104" s="19" t="s">
        <v>40</v>
      </c>
      <c r="N104" s="193" t="s">
        <v>32</v>
      </c>
      <c r="O104" s="205">
        <v>31</v>
      </c>
      <c r="P104" s="204">
        <v>3</v>
      </c>
      <c r="Q104" s="19" t="s">
        <v>389</v>
      </c>
    </row>
    <row r="105" spans="1:18" s="17" customFormat="1" ht="18" hidden="1" customHeight="1" x14ac:dyDescent="0.3">
      <c r="A105" s="189">
        <v>96</v>
      </c>
      <c r="B105" s="190" t="s">
        <v>31</v>
      </c>
      <c r="C105" s="19" t="s">
        <v>134</v>
      </c>
      <c r="D105" s="80">
        <v>36</v>
      </c>
      <c r="E105" s="80" t="s">
        <v>30</v>
      </c>
      <c r="F105" s="193">
        <v>24</v>
      </c>
      <c r="G105" s="192">
        <v>3</v>
      </c>
      <c r="H105" s="200"/>
      <c r="I105" s="201" t="s">
        <v>137</v>
      </c>
      <c r="J105" s="202"/>
      <c r="K105" s="19" t="s">
        <v>159</v>
      </c>
      <c r="L105" s="190" t="s">
        <v>246</v>
      </c>
      <c r="M105" s="19" t="s">
        <v>40</v>
      </c>
      <c r="N105" s="193" t="s">
        <v>32</v>
      </c>
      <c r="O105" s="205">
        <v>1</v>
      </c>
      <c r="P105" s="204">
        <v>4</v>
      </c>
      <c r="Q105" s="19" t="s">
        <v>390</v>
      </c>
    </row>
    <row r="106" spans="1:18" s="17" customFormat="1" ht="18" hidden="1" customHeight="1" x14ac:dyDescent="0.3">
      <c r="A106" s="189">
        <v>97</v>
      </c>
      <c r="B106" s="190" t="s">
        <v>31</v>
      </c>
      <c r="C106" s="19" t="s">
        <v>138</v>
      </c>
      <c r="D106" s="80">
        <v>46</v>
      </c>
      <c r="E106" s="80" t="s">
        <v>27</v>
      </c>
      <c r="F106" s="193">
        <v>24</v>
      </c>
      <c r="G106" s="192">
        <v>3</v>
      </c>
      <c r="H106" s="200"/>
      <c r="I106" s="201" t="s">
        <v>137</v>
      </c>
      <c r="J106" s="202"/>
      <c r="K106" s="19" t="s">
        <v>159</v>
      </c>
      <c r="L106" s="190" t="s">
        <v>246</v>
      </c>
      <c r="M106" s="19" t="s">
        <v>136</v>
      </c>
      <c r="N106" s="193" t="s">
        <v>32</v>
      </c>
      <c r="O106" s="205">
        <v>1</v>
      </c>
      <c r="P106" s="204">
        <v>4</v>
      </c>
      <c r="Q106" s="19" t="s">
        <v>391</v>
      </c>
    </row>
    <row r="107" spans="1:18" s="17" customFormat="1" ht="18" hidden="1" customHeight="1" x14ac:dyDescent="0.3">
      <c r="A107" s="189">
        <v>98</v>
      </c>
      <c r="B107" s="190" t="s">
        <v>31</v>
      </c>
      <c r="C107" s="19" t="s">
        <v>140</v>
      </c>
      <c r="D107" s="80">
        <v>19</v>
      </c>
      <c r="E107" s="80" t="s">
        <v>27</v>
      </c>
      <c r="F107" s="193">
        <v>25</v>
      </c>
      <c r="G107" s="192">
        <v>3</v>
      </c>
      <c r="H107" s="200"/>
      <c r="I107" s="201" t="s">
        <v>137</v>
      </c>
      <c r="J107" s="202"/>
      <c r="K107" s="19" t="s">
        <v>159</v>
      </c>
      <c r="L107" s="190" t="s">
        <v>246</v>
      </c>
      <c r="M107" s="19" t="s">
        <v>40</v>
      </c>
      <c r="N107" s="193" t="s">
        <v>32</v>
      </c>
      <c r="O107" s="205">
        <v>1</v>
      </c>
      <c r="P107" s="204">
        <v>4</v>
      </c>
      <c r="Q107" s="19" t="s">
        <v>392</v>
      </c>
    </row>
    <row r="108" spans="1:18" s="17" customFormat="1" ht="18" hidden="1" customHeight="1" x14ac:dyDescent="0.3">
      <c r="A108" s="189">
        <v>99</v>
      </c>
      <c r="B108" s="190" t="s">
        <v>31</v>
      </c>
      <c r="C108" s="19" t="s">
        <v>141</v>
      </c>
      <c r="D108" s="80">
        <v>19</v>
      </c>
      <c r="E108" s="80" t="s">
        <v>27</v>
      </c>
      <c r="F108" s="193">
        <v>25</v>
      </c>
      <c r="G108" s="192">
        <v>3</v>
      </c>
      <c r="H108" s="200"/>
      <c r="I108" s="201" t="s">
        <v>137</v>
      </c>
      <c r="J108" s="202"/>
      <c r="K108" s="19" t="s">
        <v>159</v>
      </c>
      <c r="L108" s="190" t="s">
        <v>246</v>
      </c>
      <c r="M108" s="19" t="s">
        <v>40</v>
      </c>
      <c r="N108" s="193" t="s">
        <v>32</v>
      </c>
      <c r="O108" s="205">
        <v>30</v>
      </c>
      <c r="P108" s="204">
        <v>3</v>
      </c>
      <c r="Q108" s="19" t="s">
        <v>509</v>
      </c>
    </row>
    <row r="109" spans="1:18" s="17" customFormat="1" ht="18" hidden="1" customHeight="1" x14ac:dyDescent="0.3">
      <c r="A109" s="189">
        <v>100</v>
      </c>
      <c r="B109" s="190" t="s">
        <v>31</v>
      </c>
      <c r="C109" s="19" t="s">
        <v>142</v>
      </c>
      <c r="D109" s="80">
        <v>19</v>
      </c>
      <c r="E109" s="80" t="s">
        <v>30</v>
      </c>
      <c r="F109" s="193">
        <v>25</v>
      </c>
      <c r="G109" s="192">
        <v>3</v>
      </c>
      <c r="H109" s="200"/>
      <c r="I109" s="201" t="s">
        <v>137</v>
      </c>
      <c r="J109" s="202"/>
      <c r="K109" s="19" t="s">
        <v>159</v>
      </c>
      <c r="L109" s="190" t="s">
        <v>246</v>
      </c>
      <c r="M109" s="19" t="s">
        <v>42</v>
      </c>
      <c r="N109" s="193" t="s">
        <v>32</v>
      </c>
      <c r="O109" s="205">
        <v>26</v>
      </c>
      <c r="P109" s="204">
        <v>3</v>
      </c>
      <c r="Q109" s="151" t="s">
        <v>3632</v>
      </c>
    </row>
    <row r="110" spans="1:18" s="17" customFormat="1" ht="18" hidden="1" customHeight="1" x14ac:dyDescent="0.3">
      <c r="A110" s="189">
        <v>101</v>
      </c>
      <c r="B110" s="190" t="s">
        <v>31</v>
      </c>
      <c r="C110" s="19" t="s">
        <v>143</v>
      </c>
      <c r="D110" s="80">
        <v>40</v>
      </c>
      <c r="E110" s="80" t="s">
        <v>27</v>
      </c>
      <c r="F110" s="193">
        <v>25</v>
      </c>
      <c r="G110" s="192">
        <v>3</v>
      </c>
      <c r="H110" s="200"/>
      <c r="I110" s="201" t="s">
        <v>137</v>
      </c>
      <c r="J110" s="202"/>
      <c r="K110" s="19" t="s">
        <v>159</v>
      </c>
      <c r="L110" s="190" t="s">
        <v>246</v>
      </c>
      <c r="M110" s="19" t="s">
        <v>42</v>
      </c>
      <c r="N110" s="193" t="s">
        <v>32</v>
      </c>
      <c r="O110" s="205">
        <v>31</v>
      </c>
      <c r="P110" s="204">
        <v>3</v>
      </c>
      <c r="Q110" s="19" t="s">
        <v>393</v>
      </c>
    </row>
    <row r="111" spans="1:18" s="17" customFormat="1" ht="18" hidden="1" customHeight="1" x14ac:dyDescent="0.3">
      <c r="A111" s="189">
        <v>102</v>
      </c>
      <c r="B111" s="190" t="s">
        <v>31</v>
      </c>
      <c r="C111" s="19" t="s">
        <v>144</v>
      </c>
      <c r="D111" s="80">
        <v>48</v>
      </c>
      <c r="E111" s="80" t="s">
        <v>139</v>
      </c>
      <c r="F111" s="193">
        <v>25</v>
      </c>
      <c r="G111" s="192">
        <v>3</v>
      </c>
      <c r="H111" s="200"/>
      <c r="I111" s="201" t="s">
        <v>137</v>
      </c>
      <c r="J111" s="202"/>
      <c r="K111" s="19" t="s">
        <v>159</v>
      </c>
      <c r="L111" s="190" t="s">
        <v>246</v>
      </c>
      <c r="M111" s="19" t="s">
        <v>42</v>
      </c>
      <c r="N111" s="193" t="s">
        <v>32</v>
      </c>
      <c r="O111" s="205">
        <v>29</v>
      </c>
      <c r="P111" s="204">
        <v>3</v>
      </c>
      <c r="Q111" s="151" t="s">
        <v>3633</v>
      </c>
    </row>
    <row r="112" spans="1:18" s="17" customFormat="1" ht="18" hidden="1" customHeight="1" x14ac:dyDescent="0.3">
      <c r="A112" s="189">
        <v>103</v>
      </c>
      <c r="B112" s="190" t="s">
        <v>31</v>
      </c>
      <c r="C112" s="19" t="s">
        <v>145</v>
      </c>
      <c r="D112" s="80">
        <v>64</v>
      </c>
      <c r="E112" s="80" t="s">
        <v>27</v>
      </c>
      <c r="F112" s="193">
        <v>25</v>
      </c>
      <c r="G112" s="192">
        <v>3</v>
      </c>
      <c r="H112" s="200"/>
      <c r="I112" s="201" t="s">
        <v>137</v>
      </c>
      <c r="J112" s="202"/>
      <c r="K112" s="19" t="s">
        <v>159</v>
      </c>
      <c r="L112" s="190" t="s">
        <v>246</v>
      </c>
      <c r="M112" s="19" t="s">
        <v>42</v>
      </c>
      <c r="N112" s="193" t="s">
        <v>32</v>
      </c>
      <c r="O112" s="205">
        <v>5</v>
      </c>
      <c r="P112" s="204">
        <v>4</v>
      </c>
      <c r="Q112" s="19" t="s">
        <v>394</v>
      </c>
      <c r="R112" s="273"/>
    </row>
    <row r="113" spans="1:27" s="17" customFormat="1" ht="18" hidden="1" customHeight="1" x14ac:dyDescent="0.3">
      <c r="A113" s="189">
        <v>104</v>
      </c>
      <c r="B113" s="190" t="s">
        <v>31</v>
      </c>
      <c r="C113" s="19" t="s">
        <v>146</v>
      </c>
      <c r="D113" s="80">
        <v>35</v>
      </c>
      <c r="E113" s="80" t="s">
        <v>30</v>
      </c>
      <c r="F113" s="193">
        <v>25</v>
      </c>
      <c r="G113" s="192">
        <v>3</v>
      </c>
      <c r="H113" s="200"/>
      <c r="I113" s="201" t="s">
        <v>137</v>
      </c>
      <c r="J113" s="80"/>
      <c r="K113" s="19" t="s">
        <v>159</v>
      </c>
      <c r="L113" s="190" t="s">
        <v>246</v>
      </c>
      <c r="M113" s="19" t="s">
        <v>40</v>
      </c>
      <c r="N113" s="193" t="s">
        <v>32</v>
      </c>
      <c r="O113" s="211">
        <v>2</v>
      </c>
      <c r="P113" s="206">
        <v>4</v>
      </c>
      <c r="Q113" s="19" t="s">
        <v>395</v>
      </c>
    </row>
    <row r="114" spans="1:27" s="17" customFormat="1" ht="18" hidden="1" customHeight="1" x14ac:dyDescent="0.3">
      <c r="A114" s="189">
        <v>105</v>
      </c>
      <c r="B114" s="190" t="s">
        <v>31</v>
      </c>
      <c r="C114" s="19" t="s">
        <v>147</v>
      </c>
      <c r="D114" s="80">
        <v>61</v>
      </c>
      <c r="E114" s="80" t="s">
        <v>27</v>
      </c>
      <c r="F114" s="193">
        <v>25</v>
      </c>
      <c r="G114" s="192">
        <v>3</v>
      </c>
      <c r="H114" s="200"/>
      <c r="I114" s="201" t="s">
        <v>137</v>
      </c>
      <c r="J114" s="80"/>
      <c r="K114" s="19" t="s">
        <v>159</v>
      </c>
      <c r="L114" s="190" t="s">
        <v>246</v>
      </c>
      <c r="M114" s="19" t="s">
        <v>42</v>
      </c>
      <c r="N114" s="193" t="s">
        <v>32</v>
      </c>
      <c r="O114" s="211">
        <v>31</v>
      </c>
      <c r="P114" s="206">
        <v>3</v>
      </c>
      <c r="Q114" s="19" t="s">
        <v>396</v>
      </c>
    </row>
    <row r="115" spans="1:27" s="17" customFormat="1" ht="18" hidden="1" customHeight="1" x14ac:dyDescent="0.3">
      <c r="A115" s="189">
        <v>106</v>
      </c>
      <c r="B115" s="190" t="s">
        <v>31</v>
      </c>
      <c r="C115" s="19" t="s">
        <v>148</v>
      </c>
      <c r="D115" s="80">
        <v>43</v>
      </c>
      <c r="E115" s="80" t="s">
        <v>27</v>
      </c>
      <c r="F115" s="193">
        <v>25</v>
      </c>
      <c r="G115" s="192">
        <v>3</v>
      </c>
      <c r="H115" s="200"/>
      <c r="I115" s="201" t="s">
        <v>137</v>
      </c>
      <c r="J115" s="80"/>
      <c r="K115" s="19" t="s">
        <v>159</v>
      </c>
      <c r="L115" s="190" t="s">
        <v>246</v>
      </c>
      <c r="M115" s="19" t="s">
        <v>40</v>
      </c>
      <c r="N115" s="193" t="s">
        <v>32</v>
      </c>
      <c r="O115" s="205">
        <v>5</v>
      </c>
      <c r="P115" s="204">
        <v>4</v>
      </c>
      <c r="Q115" s="19" t="s">
        <v>397</v>
      </c>
    </row>
    <row r="116" spans="1:27" s="17" customFormat="1" ht="18" hidden="1" customHeight="1" x14ac:dyDescent="0.3">
      <c r="A116" s="189">
        <v>107</v>
      </c>
      <c r="B116" s="190" t="s">
        <v>31</v>
      </c>
      <c r="C116" s="19" t="s">
        <v>149</v>
      </c>
      <c r="D116" s="80">
        <v>27</v>
      </c>
      <c r="E116" s="80" t="s">
        <v>30</v>
      </c>
      <c r="F116" s="193">
        <v>25</v>
      </c>
      <c r="G116" s="192">
        <v>3</v>
      </c>
      <c r="H116" s="200"/>
      <c r="I116" s="201" t="s">
        <v>137</v>
      </c>
      <c r="J116" s="80"/>
      <c r="K116" s="19" t="s">
        <v>159</v>
      </c>
      <c r="L116" s="190" t="s">
        <v>246</v>
      </c>
      <c r="M116" s="19" t="s">
        <v>40</v>
      </c>
      <c r="N116" s="193" t="s">
        <v>32</v>
      </c>
      <c r="O116" s="205">
        <v>5</v>
      </c>
      <c r="P116" s="204">
        <v>4</v>
      </c>
      <c r="Q116" s="19" t="s">
        <v>398</v>
      </c>
    </row>
    <row r="117" spans="1:27" s="17" customFormat="1" ht="18" hidden="1" customHeight="1" x14ac:dyDescent="0.3">
      <c r="A117" s="189">
        <v>108</v>
      </c>
      <c r="B117" s="190" t="s">
        <v>31</v>
      </c>
      <c r="C117" s="19" t="s">
        <v>341</v>
      </c>
      <c r="D117" s="80">
        <v>50</v>
      </c>
      <c r="E117" s="80" t="s">
        <v>27</v>
      </c>
      <c r="F117" s="193">
        <v>25</v>
      </c>
      <c r="G117" s="192">
        <v>3</v>
      </c>
      <c r="H117" s="200" t="s">
        <v>137</v>
      </c>
      <c r="I117" s="80"/>
      <c r="J117" s="80"/>
      <c r="K117" s="19" t="s">
        <v>159</v>
      </c>
      <c r="L117" s="190" t="s">
        <v>246</v>
      </c>
      <c r="M117" s="19" t="s">
        <v>42</v>
      </c>
      <c r="N117" s="193" t="s">
        <v>32</v>
      </c>
      <c r="O117" s="211">
        <v>29</v>
      </c>
      <c r="P117" s="206">
        <v>3</v>
      </c>
      <c r="Q117" s="151" t="s">
        <v>3634</v>
      </c>
    </row>
    <row r="118" spans="1:27" s="17" customFormat="1" ht="18" hidden="1" customHeight="1" x14ac:dyDescent="0.3">
      <c r="A118" s="189">
        <v>109</v>
      </c>
      <c r="B118" s="190" t="s">
        <v>31</v>
      </c>
      <c r="C118" s="19" t="s">
        <v>150</v>
      </c>
      <c r="D118" s="80">
        <v>30</v>
      </c>
      <c r="E118" s="80" t="s">
        <v>27</v>
      </c>
      <c r="F118" s="193">
        <v>25</v>
      </c>
      <c r="G118" s="192">
        <v>3</v>
      </c>
      <c r="H118" s="200"/>
      <c r="I118" s="80" t="s">
        <v>137</v>
      </c>
      <c r="J118" s="80"/>
      <c r="K118" s="19" t="s">
        <v>159</v>
      </c>
      <c r="L118" s="190" t="s">
        <v>246</v>
      </c>
      <c r="M118" s="19" t="s">
        <v>199</v>
      </c>
      <c r="N118" s="193" t="s">
        <v>32</v>
      </c>
      <c r="O118" s="211">
        <v>30</v>
      </c>
      <c r="P118" s="206">
        <v>3</v>
      </c>
      <c r="Q118" s="19" t="s">
        <v>510</v>
      </c>
    </row>
    <row r="119" spans="1:27" s="17" customFormat="1" ht="18" hidden="1" customHeight="1" x14ac:dyDescent="0.3">
      <c r="A119" s="189">
        <v>110</v>
      </c>
      <c r="B119" s="190" t="s">
        <v>31</v>
      </c>
      <c r="C119" s="19" t="s">
        <v>151</v>
      </c>
      <c r="D119" s="80">
        <v>4</v>
      </c>
      <c r="E119" s="80" t="s">
        <v>27</v>
      </c>
      <c r="F119" s="193">
        <v>25</v>
      </c>
      <c r="G119" s="192">
        <v>3</v>
      </c>
      <c r="H119" s="200"/>
      <c r="I119" s="80" t="s">
        <v>137</v>
      </c>
      <c r="J119" s="80"/>
      <c r="K119" s="19" t="s">
        <v>159</v>
      </c>
      <c r="L119" s="190" t="s">
        <v>246</v>
      </c>
      <c r="M119" s="19" t="s">
        <v>199</v>
      </c>
      <c r="N119" s="193" t="s">
        <v>32</v>
      </c>
      <c r="O119" s="211">
        <v>30</v>
      </c>
      <c r="P119" s="206">
        <v>3</v>
      </c>
      <c r="Q119" s="19" t="s">
        <v>399</v>
      </c>
    </row>
    <row r="120" spans="1:27" s="17" customFormat="1" ht="18" hidden="1" customHeight="1" x14ac:dyDescent="0.3">
      <c r="A120" s="189">
        <v>111</v>
      </c>
      <c r="B120" s="190" t="s">
        <v>31</v>
      </c>
      <c r="C120" s="19" t="s">
        <v>152</v>
      </c>
      <c r="D120" s="80">
        <v>6</v>
      </c>
      <c r="E120" s="80" t="s">
        <v>30</v>
      </c>
      <c r="F120" s="193">
        <v>25</v>
      </c>
      <c r="G120" s="192">
        <v>3</v>
      </c>
      <c r="H120" s="200"/>
      <c r="I120" s="80" t="s">
        <v>137</v>
      </c>
      <c r="J120" s="80"/>
      <c r="K120" s="19" t="s">
        <v>159</v>
      </c>
      <c r="L120" s="190" t="s">
        <v>246</v>
      </c>
      <c r="M120" s="19" t="s">
        <v>199</v>
      </c>
      <c r="N120" s="193" t="s">
        <v>32</v>
      </c>
      <c r="O120" s="211">
        <v>30</v>
      </c>
      <c r="P120" s="206">
        <v>3</v>
      </c>
      <c r="Q120" s="19" t="s">
        <v>510</v>
      </c>
    </row>
    <row r="121" spans="1:27" s="17" customFormat="1" ht="18" hidden="1" customHeight="1" x14ac:dyDescent="0.3">
      <c r="A121" s="189">
        <v>112</v>
      </c>
      <c r="B121" s="190" t="s">
        <v>31</v>
      </c>
      <c r="C121" s="19" t="s">
        <v>153</v>
      </c>
      <c r="D121" s="80">
        <v>17</v>
      </c>
      <c r="E121" s="80" t="s">
        <v>30</v>
      </c>
      <c r="F121" s="193">
        <v>25</v>
      </c>
      <c r="G121" s="192">
        <v>3</v>
      </c>
      <c r="H121" s="200"/>
      <c r="I121" s="80" t="s">
        <v>137</v>
      </c>
      <c r="J121" s="80"/>
      <c r="K121" s="19" t="s">
        <v>159</v>
      </c>
      <c r="L121" s="190" t="s">
        <v>246</v>
      </c>
      <c r="M121" s="19" t="s">
        <v>40</v>
      </c>
      <c r="N121" s="193" t="s">
        <v>32</v>
      </c>
      <c r="O121" s="211">
        <v>25</v>
      </c>
      <c r="P121" s="206">
        <v>3</v>
      </c>
      <c r="Q121" s="151" t="s">
        <v>3635</v>
      </c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</row>
    <row r="122" spans="1:27" s="17" customFormat="1" ht="18" hidden="1" customHeight="1" x14ac:dyDescent="0.3">
      <c r="A122" s="189">
        <v>113</v>
      </c>
      <c r="B122" s="190" t="s">
        <v>31</v>
      </c>
      <c r="C122" s="19" t="s">
        <v>154</v>
      </c>
      <c r="D122" s="80">
        <v>54</v>
      </c>
      <c r="E122" s="80" t="s">
        <v>27</v>
      </c>
      <c r="F122" s="193">
        <v>25</v>
      </c>
      <c r="G122" s="192">
        <v>3</v>
      </c>
      <c r="H122" s="200" t="s">
        <v>28</v>
      </c>
      <c r="I122" s="80"/>
      <c r="J122" s="80"/>
      <c r="K122" s="19" t="s">
        <v>159</v>
      </c>
      <c r="L122" s="190" t="s">
        <v>246</v>
      </c>
      <c r="M122" s="19" t="s">
        <v>199</v>
      </c>
      <c r="N122" s="193" t="s">
        <v>32</v>
      </c>
      <c r="O122" s="211">
        <v>29</v>
      </c>
      <c r="P122" s="206">
        <v>3</v>
      </c>
      <c r="Q122" s="151" t="s">
        <v>3636</v>
      </c>
    </row>
    <row r="123" spans="1:27" s="17" customFormat="1" ht="18" hidden="1" customHeight="1" x14ac:dyDescent="0.3">
      <c r="A123" s="189">
        <v>114</v>
      </c>
      <c r="B123" s="190" t="s">
        <v>31</v>
      </c>
      <c r="C123" s="19" t="s">
        <v>155</v>
      </c>
      <c r="D123" s="80">
        <v>64</v>
      </c>
      <c r="E123" s="80" t="s">
        <v>30</v>
      </c>
      <c r="F123" s="193">
        <v>25</v>
      </c>
      <c r="G123" s="192">
        <v>3</v>
      </c>
      <c r="H123" s="200"/>
      <c r="I123" s="80" t="s">
        <v>137</v>
      </c>
      <c r="J123" s="80"/>
      <c r="K123" s="19" t="s">
        <v>159</v>
      </c>
      <c r="L123" s="190" t="s">
        <v>246</v>
      </c>
      <c r="M123" s="19" t="s">
        <v>199</v>
      </c>
      <c r="N123" s="193" t="s">
        <v>32</v>
      </c>
      <c r="O123" s="211">
        <v>29</v>
      </c>
      <c r="P123" s="206">
        <v>3</v>
      </c>
      <c r="Q123" s="151" t="s">
        <v>3637</v>
      </c>
      <c r="R123" s="273"/>
    </row>
    <row r="124" spans="1:27" s="17" customFormat="1" ht="18" hidden="1" customHeight="1" x14ac:dyDescent="0.3">
      <c r="A124" s="189">
        <v>115</v>
      </c>
      <c r="B124" s="190" t="s">
        <v>31</v>
      </c>
      <c r="C124" s="19" t="s">
        <v>156</v>
      </c>
      <c r="D124" s="80">
        <v>40</v>
      </c>
      <c r="E124" s="80" t="s">
        <v>27</v>
      </c>
      <c r="F124" s="193">
        <v>25</v>
      </c>
      <c r="G124" s="192">
        <v>3</v>
      </c>
      <c r="H124" s="200"/>
      <c r="I124" s="80" t="s">
        <v>137</v>
      </c>
      <c r="J124" s="80"/>
      <c r="K124" s="19" t="s">
        <v>159</v>
      </c>
      <c r="L124" s="190" t="s">
        <v>246</v>
      </c>
      <c r="M124" s="19" t="s">
        <v>40</v>
      </c>
      <c r="N124" s="193" t="s">
        <v>32</v>
      </c>
      <c r="O124" s="211">
        <v>30</v>
      </c>
      <c r="P124" s="206">
        <v>3</v>
      </c>
      <c r="Q124" s="19" t="s">
        <v>511</v>
      </c>
    </row>
    <row r="125" spans="1:27" s="17" customFormat="1" ht="18" hidden="1" customHeight="1" x14ac:dyDescent="0.3">
      <c r="A125" s="189">
        <v>116</v>
      </c>
      <c r="B125" s="190" t="s">
        <v>31</v>
      </c>
      <c r="C125" s="19" t="s">
        <v>157</v>
      </c>
      <c r="D125" s="80">
        <v>43</v>
      </c>
      <c r="E125" s="80" t="s">
        <v>27</v>
      </c>
      <c r="F125" s="193">
        <v>25</v>
      </c>
      <c r="G125" s="192">
        <v>3</v>
      </c>
      <c r="H125" s="200"/>
      <c r="I125" s="80" t="s">
        <v>137</v>
      </c>
      <c r="J125" s="80"/>
      <c r="K125" s="19" t="s">
        <v>159</v>
      </c>
      <c r="L125" s="190" t="s">
        <v>246</v>
      </c>
      <c r="M125" s="19" t="s">
        <v>40</v>
      </c>
      <c r="N125" s="193" t="s">
        <v>32</v>
      </c>
      <c r="O125" s="211">
        <v>25</v>
      </c>
      <c r="P125" s="206">
        <v>3</v>
      </c>
      <c r="Q125" s="151" t="s">
        <v>3638</v>
      </c>
    </row>
    <row r="126" spans="1:27" s="17" customFormat="1" ht="18" hidden="1" customHeight="1" x14ac:dyDescent="0.3">
      <c r="A126" s="189">
        <v>117</v>
      </c>
      <c r="B126" s="190" t="s">
        <v>31</v>
      </c>
      <c r="C126" s="19" t="s">
        <v>160</v>
      </c>
      <c r="D126" s="80">
        <v>73</v>
      </c>
      <c r="E126" s="80" t="s">
        <v>27</v>
      </c>
      <c r="F126" s="193">
        <v>25</v>
      </c>
      <c r="G126" s="192">
        <v>3</v>
      </c>
      <c r="H126" s="200"/>
      <c r="I126" s="80" t="s">
        <v>137</v>
      </c>
      <c r="J126" s="80"/>
      <c r="K126" s="19" t="s">
        <v>159</v>
      </c>
      <c r="L126" s="190" t="s">
        <v>246</v>
      </c>
      <c r="M126" s="19" t="s">
        <v>165</v>
      </c>
      <c r="N126" s="193" t="s">
        <v>32</v>
      </c>
      <c r="O126" s="205">
        <v>5</v>
      </c>
      <c r="P126" s="204">
        <v>4</v>
      </c>
      <c r="Q126" s="19" t="s">
        <v>399</v>
      </c>
    </row>
    <row r="127" spans="1:27" s="17" customFormat="1" ht="18" hidden="1" customHeight="1" x14ac:dyDescent="0.3">
      <c r="A127" s="189">
        <v>118</v>
      </c>
      <c r="B127" s="190" t="s">
        <v>31</v>
      </c>
      <c r="C127" s="19" t="s">
        <v>161</v>
      </c>
      <c r="D127" s="80">
        <v>38</v>
      </c>
      <c r="E127" s="80" t="s">
        <v>30</v>
      </c>
      <c r="F127" s="193">
        <v>25</v>
      </c>
      <c r="G127" s="192">
        <v>3</v>
      </c>
      <c r="H127" s="200"/>
      <c r="I127" s="80" t="s">
        <v>137</v>
      </c>
      <c r="J127" s="80"/>
      <c r="K127" s="19" t="s">
        <v>159</v>
      </c>
      <c r="L127" s="190" t="s">
        <v>246</v>
      </c>
      <c r="M127" s="19" t="s">
        <v>166</v>
      </c>
      <c r="N127" s="193" t="s">
        <v>32</v>
      </c>
      <c r="O127" s="211">
        <v>31</v>
      </c>
      <c r="P127" s="206">
        <v>3</v>
      </c>
      <c r="Q127" s="19" t="s">
        <v>400</v>
      </c>
    </row>
    <row r="128" spans="1:27" s="17" customFormat="1" ht="18" hidden="1" customHeight="1" x14ac:dyDescent="0.3">
      <c r="A128" s="189">
        <v>119</v>
      </c>
      <c r="B128" s="190" t="s">
        <v>31</v>
      </c>
      <c r="C128" s="19" t="s">
        <v>162</v>
      </c>
      <c r="D128" s="80">
        <v>30</v>
      </c>
      <c r="E128" s="80" t="s">
        <v>27</v>
      </c>
      <c r="F128" s="193">
        <v>25</v>
      </c>
      <c r="G128" s="192">
        <v>3</v>
      </c>
      <c r="H128" s="200"/>
      <c r="I128" s="80" t="s">
        <v>137</v>
      </c>
      <c r="J128" s="80"/>
      <c r="K128" s="19" t="s">
        <v>159</v>
      </c>
      <c r="L128" s="190" t="s">
        <v>246</v>
      </c>
      <c r="M128" s="19" t="s">
        <v>165</v>
      </c>
      <c r="N128" s="193" t="s">
        <v>32</v>
      </c>
      <c r="O128" s="211">
        <v>31</v>
      </c>
      <c r="P128" s="206">
        <v>3</v>
      </c>
      <c r="Q128" s="19" t="s">
        <v>401</v>
      </c>
    </row>
    <row r="129" spans="1:26" s="17" customFormat="1" ht="18" hidden="1" customHeight="1" x14ac:dyDescent="0.3">
      <c r="A129" s="189">
        <v>120</v>
      </c>
      <c r="B129" s="190" t="s">
        <v>31</v>
      </c>
      <c r="C129" s="19" t="s">
        <v>163</v>
      </c>
      <c r="D129" s="80">
        <v>47</v>
      </c>
      <c r="E129" s="80" t="s">
        <v>27</v>
      </c>
      <c r="F129" s="193">
        <v>25</v>
      </c>
      <c r="G129" s="192">
        <v>3</v>
      </c>
      <c r="H129" s="200"/>
      <c r="I129" s="80" t="s">
        <v>137</v>
      </c>
      <c r="J129" s="80"/>
      <c r="K129" s="19" t="s">
        <v>159</v>
      </c>
      <c r="L129" s="190" t="s">
        <v>246</v>
      </c>
      <c r="M129" s="19" t="s">
        <v>165</v>
      </c>
      <c r="N129" s="193" t="s">
        <v>32</v>
      </c>
      <c r="O129" s="211">
        <v>30</v>
      </c>
      <c r="P129" s="206">
        <v>3</v>
      </c>
      <c r="Q129" s="19" t="s">
        <v>512</v>
      </c>
    </row>
    <row r="130" spans="1:26" s="17" customFormat="1" ht="18" hidden="1" customHeight="1" x14ac:dyDescent="0.3">
      <c r="A130" s="189">
        <v>121</v>
      </c>
      <c r="B130" s="190" t="s">
        <v>31</v>
      </c>
      <c r="C130" s="19" t="s">
        <v>164</v>
      </c>
      <c r="D130" s="80">
        <v>31</v>
      </c>
      <c r="E130" s="80" t="s">
        <v>30</v>
      </c>
      <c r="F130" s="193">
        <v>25</v>
      </c>
      <c r="G130" s="192">
        <v>3</v>
      </c>
      <c r="H130" s="200"/>
      <c r="I130" s="80" t="s">
        <v>137</v>
      </c>
      <c r="J130" s="80"/>
      <c r="K130" s="19" t="s">
        <v>159</v>
      </c>
      <c r="L130" s="190" t="s">
        <v>246</v>
      </c>
      <c r="M130" s="19" t="s">
        <v>165</v>
      </c>
      <c r="N130" s="193" t="s">
        <v>32</v>
      </c>
      <c r="O130" s="211">
        <v>2</v>
      </c>
      <c r="P130" s="206">
        <v>4</v>
      </c>
      <c r="Q130" s="19" t="s">
        <v>402</v>
      </c>
    </row>
    <row r="131" spans="1:26" s="17" customFormat="1" ht="18" hidden="1" customHeight="1" x14ac:dyDescent="0.3">
      <c r="A131" s="189">
        <v>122</v>
      </c>
      <c r="B131" s="190" t="s">
        <v>31</v>
      </c>
      <c r="C131" s="19" t="s">
        <v>168</v>
      </c>
      <c r="D131" s="80">
        <v>56</v>
      </c>
      <c r="E131" s="80" t="s">
        <v>30</v>
      </c>
      <c r="F131" s="193">
        <v>25</v>
      </c>
      <c r="G131" s="192">
        <v>3</v>
      </c>
      <c r="H131" s="200"/>
      <c r="I131" s="80" t="s">
        <v>137</v>
      </c>
      <c r="J131" s="80"/>
      <c r="K131" s="19" t="s">
        <v>159</v>
      </c>
      <c r="L131" s="190" t="s">
        <v>246</v>
      </c>
      <c r="M131" s="19" t="s">
        <v>40</v>
      </c>
      <c r="N131" s="193" t="s">
        <v>32</v>
      </c>
      <c r="O131" s="211">
        <v>2</v>
      </c>
      <c r="P131" s="206">
        <v>4</v>
      </c>
      <c r="Q131" s="19" t="s">
        <v>403</v>
      </c>
    </row>
    <row r="132" spans="1:26" s="17" customFormat="1" ht="18" hidden="1" customHeight="1" x14ac:dyDescent="0.3">
      <c r="A132" s="189">
        <v>123</v>
      </c>
      <c r="B132" s="190" t="s">
        <v>31</v>
      </c>
      <c r="C132" s="19" t="s">
        <v>169</v>
      </c>
      <c r="D132" s="80">
        <v>58</v>
      </c>
      <c r="E132" s="80" t="s">
        <v>27</v>
      </c>
      <c r="F132" s="193">
        <v>25</v>
      </c>
      <c r="G132" s="192">
        <v>3</v>
      </c>
      <c r="H132" s="200"/>
      <c r="I132" s="80" t="s">
        <v>137</v>
      </c>
      <c r="J132" s="80"/>
      <c r="K132" s="19" t="s">
        <v>159</v>
      </c>
      <c r="L132" s="190" t="s">
        <v>246</v>
      </c>
      <c r="M132" s="19" t="s">
        <v>40</v>
      </c>
      <c r="N132" s="193" t="s">
        <v>32</v>
      </c>
      <c r="O132" s="211">
        <v>30</v>
      </c>
      <c r="P132" s="206">
        <v>3</v>
      </c>
      <c r="Q132" s="19" t="s">
        <v>513</v>
      </c>
    </row>
    <row r="133" spans="1:26" s="17" customFormat="1" ht="18" hidden="1" customHeight="1" x14ac:dyDescent="0.3">
      <c r="A133" s="189">
        <v>124</v>
      </c>
      <c r="B133" s="190" t="s">
        <v>31</v>
      </c>
      <c r="C133" s="19" t="s">
        <v>170</v>
      </c>
      <c r="D133" s="80">
        <v>42</v>
      </c>
      <c r="E133" s="80" t="s">
        <v>30</v>
      </c>
      <c r="F133" s="193">
        <v>25</v>
      </c>
      <c r="G133" s="192">
        <v>3</v>
      </c>
      <c r="H133" s="200"/>
      <c r="I133" s="80" t="s">
        <v>137</v>
      </c>
      <c r="J133" s="80"/>
      <c r="K133" s="19" t="s">
        <v>159</v>
      </c>
      <c r="L133" s="190" t="s">
        <v>246</v>
      </c>
      <c r="M133" s="19" t="s">
        <v>167</v>
      </c>
      <c r="N133" s="193" t="s">
        <v>32</v>
      </c>
      <c r="O133" s="211">
        <v>27</v>
      </c>
      <c r="P133" s="206">
        <v>3</v>
      </c>
      <c r="Q133" s="151" t="s">
        <v>3639</v>
      </c>
    </row>
    <row r="134" spans="1:26" s="17" customFormat="1" ht="18" hidden="1" customHeight="1" x14ac:dyDescent="0.3">
      <c r="A134" s="189">
        <v>125</v>
      </c>
      <c r="B134" s="190" t="s">
        <v>31</v>
      </c>
      <c r="C134" s="19" t="s">
        <v>171</v>
      </c>
      <c r="D134" s="80">
        <v>46</v>
      </c>
      <c r="E134" s="80" t="s">
        <v>30</v>
      </c>
      <c r="F134" s="193">
        <v>26</v>
      </c>
      <c r="G134" s="192">
        <v>3</v>
      </c>
      <c r="H134" s="80"/>
      <c r="I134" s="80" t="s">
        <v>137</v>
      </c>
      <c r="J134" s="80"/>
      <c r="K134" s="19" t="s">
        <v>159</v>
      </c>
      <c r="L134" s="190" t="s">
        <v>246</v>
      </c>
      <c r="M134" s="19" t="s">
        <v>40</v>
      </c>
      <c r="N134" s="193" t="s">
        <v>32</v>
      </c>
      <c r="O134" s="211">
        <v>31</v>
      </c>
      <c r="P134" s="206">
        <v>3</v>
      </c>
      <c r="Q134" s="19" t="s">
        <v>404</v>
      </c>
    </row>
    <row r="135" spans="1:26" s="17" customFormat="1" ht="18" hidden="1" customHeight="1" x14ac:dyDescent="0.3">
      <c r="A135" s="189">
        <v>126</v>
      </c>
      <c r="B135" s="190" t="s">
        <v>31</v>
      </c>
      <c r="C135" s="19" t="s">
        <v>172</v>
      </c>
      <c r="D135" s="80">
        <v>63</v>
      </c>
      <c r="E135" s="80" t="s">
        <v>30</v>
      </c>
      <c r="F135" s="193">
        <v>26</v>
      </c>
      <c r="G135" s="192">
        <v>3</v>
      </c>
      <c r="H135" s="80"/>
      <c r="I135" s="80" t="s">
        <v>137</v>
      </c>
      <c r="J135" s="80"/>
      <c r="K135" s="19" t="s">
        <v>159</v>
      </c>
      <c r="L135" s="190" t="s">
        <v>246</v>
      </c>
      <c r="M135" s="19" t="s">
        <v>40</v>
      </c>
      <c r="N135" s="193" t="s">
        <v>32</v>
      </c>
      <c r="O135" s="211">
        <v>31</v>
      </c>
      <c r="P135" s="206">
        <v>3</v>
      </c>
      <c r="Q135" s="19" t="s">
        <v>405</v>
      </c>
      <c r="R135" s="273"/>
    </row>
    <row r="136" spans="1:26" s="17" customFormat="1" ht="18" hidden="1" customHeight="1" x14ac:dyDescent="0.3">
      <c r="A136" s="189">
        <v>127</v>
      </c>
      <c r="B136" s="190" t="s">
        <v>31</v>
      </c>
      <c r="C136" s="19" t="s">
        <v>173</v>
      </c>
      <c r="D136" s="80">
        <v>20</v>
      </c>
      <c r="E136" s="80" t="s">
        <v>30</v>
      </c>
      <c r="F136" s="193">
        <v>26</v>
      </c>
      <c r="G136" s="192">
        <v>3</v>
      </c>
      <c r="H136" s="80"/>
      <c r="I136" s="80" t="s">
        <v>137</v>
      </c>
      <c r="J136" s="80"/>
      <c r="K136" s="19" t="s">
        <v>159</v>
      </c>
      <c r="L136" s="190" t="s">
        <v>246</v>
      </c>
      <c r="M136" s="19" t="s">
        <v>176</v>
      </c>
      <c r="N136" s="193" t="s">
        <v>32</v>
      </c>
      <c r="O136" s="211">
        <v>2</v>
      </c>
      <c r="P136" s="206">
        <v>4</v>
      </c>
      <c r="Q136" s="19" t="s">
        <v>406</v>
      </c>
    </row>
    <row r="137" spans="1:26" s="17" customFormat="1" ht="18" hidden="1" customHeight="1" x14ac:dyDescent="0.3">
      <c r="A137" s="189">
        <v>128</v>
      </c>
      <c r="B137" s="190" t="s">
        <v>31</v>
      </c>
      <c r="C137" s="19" t="s">
        <v>174</v>
      </c>
      <c r="D137" s="80">
        <v>48</v>
      </c>
      <c r="E137" s="80" t="s">
        <v>27</v>
      </c>
      <c r="F137" s="193">
        <v>26</v>
      </c>
      <c r="G137" s="192">
        <v>3</v>
      </c>
      <c r="H137" s="80"/>
      <c r="I137" s="80" t="s">
        <v>137</v>
      </c>
      <c r="J137" s="80"/>
      <c r="K137" s="19" t="s">
        <v>159</v>
      </c>
      <c r="L137" s="190" t="s">
        <v>246</v>
      </c>
      <c r="M137" s="19" t="s">
        <v>40</v>
      </c>
      <c r="N137" s="193" t="s">
        <v>32</v>
      </c>
      <c r="O137" s="205">
        <v>5</v>
      </c>
      <c r="P137" s="204">
        <v>4</v>
      </c>
      <c r="Q137" s="19" t="s">
        <v>407</v>
      </c>
    </row>
    <row r="138" spans="1:26" s="17" customFormat="1" ht="18" hidden="1" customHeight="1" x14ac:dyDescent="0.3">
      <c r="A138" s="189">
        <v>129</v>
      </c>
      <c r="B138" s="190" t="s">
        <v>31</v>
      </c>
      <c r="C138" s="19" t="s">
        <v>175</v>
      </c>
      <c r="D138" s="80">
        <v>72</v>
      </c>
      <c r="E138" s="80" t="s">
        <v>27</v>
      </c>
      <c r="F138" s="193">
        <v>26</v>
      </c>
      <c r="G138" s="192">
        <v>3</v>
      </c>
      <c r="H138" s="80"/>
      <c r="I138" s="80" t="s">
        <v>137</v>
      </c>
      <c r="J138" s="80"/>
      <c r="K138" s="19" t="s">
        <v>159</v>
      </c>
      <c r="L138" s="190" t="s">
        <v>246</v>
      </c>
      <c r="M138" s="19" t="s">
        <v>40</v>
      </c>
      <c r="N138" s="193" t="s">
        <v>32</v>
      </c>
      <c r="O138" s="211">
        <v>5</v>
      </c>
      <c r="P138" s="206">
        <v>4</v>
      </c>
      <c r="Q138" s="19" t="s">
        <v>408</v>
      </c>
    </row>
    <row r="139" spans="1:26" s="17" customFormat="1" ht="18" hidden="1" customHeight="1" x14ac:dyDescent="0.3">
      <c r="A139" s="189">
        <v>130</v>
      </c>
      <c r="B139" s="190" t="s">
        <v>31</v>
      </c>
      <c r="C139" s="270" t="s">
        <v>177</v>
      </c>
      <c r="D139" s="80">
        <v>50</v>
      </c>
      <c r="E139" s="80" t="s">
        <v>30</v>
      </c>
      <c r="F139" s="19">
        <v>25</v>
      </c>
      <c r="G139" s="192">
        <v>3</v>
      </c>
      <c r="H139" s="80"/>
      <c r="I139" s="80" t="s">
        <v>137</v>
      </c>
      <c r="J139" s="80"/>
      <c r="K139" s="19" t="s">
        <v>159</v>
      </c>
      <c r="L139" s="190" t="s">
        <v>246</v>
      </c>
      <c r="M139" s="19" t="s">
        <v>198</v>
      </c>
      <c r="N139" s="193" t="s">
        <v>32</v>
      </c>
      <c r="O139" s="205">
        <v>5</v>
      </c>
      <c r="P139" s="204">
        <v>4</v>
      </c>
      <c r="Q139" s="19" t="s">
        <v>409</v>
      </c>
    </row>
    <row r="140" spans="1:26" s="17" customFormat="1" ht="18" hidden="1" customHeight="1" x14ac:dyDescent="0.3">
      <c r="A140" s="189">
        <v>131</v>
      </c>
      <c r="B140" s="190" t="s">
        <v>31</v>
      </c>
      <c r="C140" s="19" t="s">
        <v>178</v>
      </c>
      <c r="D140" s="80">
        <v>37</v>
      </c>
      <c r="E140" s="80" t="s">
        <v>30</v>
      </c>
      <c r="F140" s="19">
        <v>25</v>
      </c>
      <c r="G140" s="192">
        <v>3</v>
      </c>
      <c r="H140" s="80"/>
      <c r="I140" s="80" t="s">
        <v>137</v>
      </c>
      <c r="J140" s="80"/>
      <c r="K140" s="19" t="s">
        <v>159</v>
      </c>
      <c r="L140" s="190" t="s">
        <v>246</v>
      </c>
      <c r="M140" s="19" t="s">
        <v>198</v>
      </c>
      <c r="N140" s="193" t="s">
        <v>32</v>
      </c>
      <c r="O140" s="211">
        <v>2</v>
      </c>
      <c r="P140" s="206">
        <v>4</v>
      </c>
      <c r="Q140" s="19" t="s">
        <v>410</v>
      </c>
    </row>
    <row r="141" spans="1:26" s="17" customFormat="1" ht="18" hidden="1" customHeight="1" x14ac:dyDescent="0.3">
      <c r="A141" s="189">
        <v>132</v>
      </c>
      <c r="B141" s="190" t="s">
        <v>31</v>
      </c>
      <c r="C141" s="19" t="s">
        <v>179</v>
      </c>
      <c r="D141" s="80">
        <v>48</v>
      </c>
      <c r="E141" s="80" t="s">
        <v>27</v>
      </c>
      <c r="F141" s="19">
        <v>25</v>
      </c>
      <c r="G141" s="192">
        <v>3</v>
      </c>
      <c r="H141" s="80"/>
      <c r="I141" s="80" t="s">
        <v>137</v>
      </c>
      <c r="J141" s="80"/>
      <c r="K141" s="19" t="s">
        <v>159</v>
      </c>
      <c r="L141" s="190" t="s">
        <v>246</v>
      </c>
      <c r="M141" s="19" t="s">
        <v>40</v>
      </c>
      <c r="N141" s="193" t="s">
        <v>32</v>
      </c>
      <c r="O141" s="211">
        <v>2</v>
      </c>
      <c r="P141" s="206">
        <v>4</v>
      </c>
      <c r="Q141" s="19" t="s">
        <v>411</v>
      </c>
    </row>
    <row r="142" spans="1:26" s="17" customFormat="1" ht="18" hidden="1" customHeight="1" x14ac:dyDescent="0.3">
      <c r="A142" s="189">
        <v>133</v>
      </c>
      <c r="B142" s="190" t="s">
        <v>31</v>
      </c>
      <c r="C142" s="19" t="s">
        <v>180</v>
      </c>
      <c r="D142" s="80">
        <v>18</v>
      </c>
      <c r="E142" s="80" t="s">
        <v>30</v>
      </c>
      <c r="F142" s="19">
        <v>25</v>
      </c>
      <c r="G142" s="192">
        <v>3</v>
      </c>
      <c r="H142" s="80"/>
      <c r="I142" s="80" t="s">
        <v>137</v>
      </c>
      <c r="J142" s="80"/>
      <c r="K142" s="19" t="s">
        <v>159</v>
      </c>
      <c r="L142" s="190" t="s">
        <v>246</v>
      </c>
      <c r="M142" s="19" t="s">
        <v>40</v>
      </c>
      <c r="N142" s="193" t="s">
        <v>32</v>
      </c>
      <c r="O142" s="211">
        <v>28</v>
      </c>
      <c r="P142" s="206">
        <v>3</v>
      </c>
      <c r="Q142" s="151" t="s">
        <v>3640</v>
      </c>
    </row>
    <row r="143" spans="1:26" s="17" customFormat="1" ht="18" hidden="1" customHeight="1" x14ac:dyDescent="0.3">
      <c r="A143" s="189">
        <v>134</v>
      </c>
      <c r="B143" s="190" t="s">
        <v>31</v>
      </c>
      <c r="C143" s="19" t="s">
        <v>181</v>
      </c>
      <c r="D143" s="80">
        <v>2</v>
      </c>
      <c r="E143" s="80" t="s">
        <v>30</v>
      </c>
      <c r="F143" s="19">
        <v>25</v>
      </c>
      <c r="G143" s="192">
        <v>3</v>
      </c>
      <c r="H143" s="80"/>
      <c r="I143" s="80" t="s">
        <v>137</v>
      </c>
      <c r="J143" s="80"/>
      <c r="K143" s="19" t="s">
        <v>159</v>
      </c>
      <c r="L143" s="190" t="s">
        <v>246</v>
      </c>
      <c r="M143" s="19" t="s">
        <v>40</v>
      </c>
      <c r="N143" s="193" t="s">
        <v>32</v>
      </c>
      <c r="O143" s="211">
        <v>28</v>
      </c>
      <c r="P143" s="206">
        <v>3</v>
      </c>
      <c r="Q143" s="151" t="s">
        <v>3640</v>
      </c>
      <c r="W143" s="273"/>
      <c r="X143" s="273"/>
      <c r="Y143" s="273"/>
      <c r="Z143" s="273"/>
    </row>
    <row r="144" spans="1:26" s="17" customFormat="1" ht="18" hidden="1" customHeight="1" x14ac:dyDescent="0.3">
      <c r="A144" s="189">
        <v>135</v>
      </c>
      <c r="B144" s="190" t="s">
        <v>31</v>
      </c>
      <c r="C144" s="19" t="s">
        <v>182</v>
      </c>
      <c r="D144" s="80">
        <v>40</v>
      </c>
      <c r="E144" s="80" t="s">
        <v>27</v>
      </c>
      <c r="F144" s="19">
        <v>25</v>
      </c>
      <c r="G144" s="192">
        <v>3</v>
      </c>
      <c r="H144" s="80"/>
      <c r="I144" s="80" t="s">
        <v>137</v>
      </c>
      <c r="J144" s="80"/>
      <c r="K144" s="19" t="s">
        <v>159</v>
      </c>
      <c r="L144" s="190" t="s">
        <v>246</v>
      </c>
      <c r="M144" s="19" t="s">
        <v>40</v>
      </c>
      <c r="N144" s="193" t="s">
        <v>32</v>
      </c>
      <c r="O144" s="211">
        <v>28</v>
      </c>
      <c r="P144" s="206">
        <v>3</v>
      </c>
      <c r="Q144" s="151" t="s">
        <v>3640</v>
      </c>
    </row>
    <row r="145" spans="1:18" s="17" customFormat="1" ht="18" hidden="1" customHeight="1" x14ac:dyDescent="0.3">
      <c r="A145" s="189">
        <v>136</v>
      </c>
      <c r="B145" s="190" t="s">
        <v>31</v>
      </c>
      <c r="C145" s="19" t="s">
        <v>183</v>
      </c>
      <c r="D145" s="80">
        <v>31</v>
      </c>
      <c r="E145" s="80" t="s">
        <v>27</v>
      </c>
      <c r="F145" s="19">
        <v>26</v>
      </c>
      <c r="G145" s="192">
        <v>3</v>
      </c>
      <c r="H145" s="80"/>
      <c r="I145" s="80" t="s">
        <v>137</v>
      </c>
      <c r="J145" s="80"/>
      <c r="K145" s="19" t="s">
        <v>159</v>
      </c>
      <c r="L145" s="190" t="s">
        <v>246</v>
      </c>
      <c r="M145" s="19" t="s">
        <v>40</v>
      </c>
      <c r="N145" s="193" t="s">
        <v>32</v>
      </c>
      <c r="O145" s="205">
        <v>5</v>
      </c>
      <c r="P145" s="204">
        <v>4</v>
      </c>
      <c r="Q145" s="19" t="s">
        <v>412</v>
      </c>
    </row>
    <row r="146" spans="1:18" s="17" customFormat="1" ht="18" hidden="1" customHeight="1" x14ac:dyDescent="0.3">
      <c r="A146" s="189">
        <v>137</v>
      </c>
      <c r="B146" s="190" t="s">
        <v>31</v>
      </c>
      <c r="C146" s="19" t="s">
        <v>184</v>
      </c>
      <c r="D146" s="80">
        <v>57</v>
      </c>
      <c r="E146" s="80" t="s">
        <v>27</v>
      </c>
      <c r="F146" s="19">
        <v>26</v>
      </c>
      <c r="G146" s="192">
        <v>3</v>
      </c>
      <c r="H146" s="80"/>
      <c r="I146" s="80" t="s">
        <v>137</v>
      </c>
      <c r="J146" s="80"/>
      <c r="K146" s="19" t="s">
        <v>159</v>
      </c>
      <c r="L146" s="190" t="s">
        <v>246</v>
      </c>
      <c r="M146" s="19" t="s">
        <v>40</v>
      </c>
      <c r="N146" s="193" t="s">
        <v>32</v>
      </c>
      <c r="O146" s="205">
        <v>5</v>
      </c>
      <c r="P146" s="204">
        <v>4</v>
      </c>
      <c r="Q146" s="19" t="s">
        <v>413</v>
      </c>
    </row>
    <row r="147" spans="1:18" s="17" customFormat="1" ht="18" hidden="1" customHeight="1" x14ac:dyDescent="0.3">
      <c r="A147" s="189">
        <v>138</v>
      </c>
      <c r="B147" s="190" t="s">
        <v>31</v>
      </c>
      <c r="C147" s="19" t="s">
        <v>185</v>
      </c>
      <c r="D147" s="80">
        <v>21</v>
      </c>
      <c r="E147" s="80" t="s">
        <v>30</v>
      </c>
      <c r="F147" s="19">
        <v>26</v>
      </c>
      <c r="G147" s="192">
        <v>3</v>
      </c>
      <c r="H147" s="80"/>
      <c r="I147" s="80" t="s">
        <v>137</v>
      </c>
      <c r="J147" s="80"/>
      <c r="K147" s="19" t="s">
        <v>159</v>
      </c>
      <c r="L147" s="190" t="s">
        <v>246</v>
      </c>
      <c r="M147" s="19" t="s">
        <v>40</v>
      </c>
      <c r="N147" s="193" t="s">
        <v>32</v>
      </c>
      <c r="O147" s="211">
        <v>2</v>
      </c>
      <c r="P147" s="206">
        <v>4</v>
      </c>
      <c r="Q147" s="19" t="s">
        <v>414</v>
      </c>
    </row>
    <row r="148" spans="1:18" s="17" customFormat="1" ht="18" hidden="1" customHeight="1" x14ac:dyDescent="0.3">
      <c r="A148" s="189">
        <v>139</v>
      </c>
      <c r="B148" s="190" t="s">
        <v>31</v>
      </c>
      <c r="C148" s="19" t="s">
        <v>186</v>
      </c>
      <c r="D148" s="80">
        <v>18</v>
      </c>
      <c r="E148" s="80" t="s">
        <v>30</v>
      </c>
      <c r="F148" s="19">
        <v>26</v>
      </c>
      <c r="G148" s="192">
        <v>3</v>
      </c>
      <c r="H148" s="80"/>
      <c r="I148" s="80" t="s">
        <v>137</v>
      </c>
      <c r="J148" s="80"/>
      <c r="K148" s="19" t="s">
        <v>159</v>
      </c>
      <c r="L148" s="190" t="s">
        <v>246</v>
      </c>
      <c r="M148" s="19" t="s">
        <v>40</v>
      </c>
      <c r="N148" s="193" t="s">
        <v>32</v>
      </c>
      <c r="O148" s="211">
        <v>31</v>
      </c>
      <c r="P148" s="206">
        <v>3</v>
      </c>
      <c r="Q148" s="19" t="s">
        <v>415</v>
      </c>
    </row>
    <row r="149" spans="1:18" s="17" customFormat="1" ht="18" hidden="1" customHeight="1" x14ac:dyDescent="0.3">
      <c r="A149" s="189">
        <v>140</v>
      </c>
      <c r="B149" s="190" t="s">
        <v>31</v>
      </c>
      <c r="C149" s="19" t="s">
        <v>187</v>
      </c>
      <c r="D149" s="80">
        <v>28</v>
      </c>
      <c r="E149" s="80" t="s">
        <v>30</v>
      </c>
      <c r="F149" s="19">
        <v>26</v>
      </c>
      <c r="G149" s="192">
        <v>3</v>
      </c>
      <c r="H149" s="80"/>
      <c r="I149" s="80" t="s">
        <v>137</v>
      </c>
      <c r="J149" s="80"/>
      <c r="K149" s="19" t="s">
        <v>159</v>
      </c>
      <c r="L149" s="190" t="s">
        <v>246</v>
      </c>
      <c r="M149" s="19" t="s">
        <v>40</v>
      </c>
      <c r="N149" s="193" t="s">
        <v>32</v>
      </c>
      <c r="O149" s="211">
        <v>5</v>
      </c>
      <c r="P149" s="206">
        <v>4</v>
      </c>
      <c r="Q149" s="19" t="s">
        <v>416</v>
      </c>
    </row>
    <row r="150" spans="1:18" s="17" customFormat="1" ht="18" hidden="1" customHeight="1" x14ac:dyDescent="0.3">
      <c r="A150" s="189">
        <v>141</v>
      </c>
      <c r="B150" s="190" t="s">
        <v>31</v>
      </c>
      <c r="C150" s="19" t="s">
        <v>846</v>
      </c>
      <c r="D150" s="80">
        <v>28</v>
      </c>
      <c r="E150" s="80" t="s">
        <v>27</v>
      </c>
      <c r="F150" s="19">
        <v>1</v>
      </c>
      <c r="G150" s="192">
        <v>4</v>
      </c>
      <c r="H150" s="80"/>
      <c r="I150" s="80" t="s">
        <v>28</v>
      </c>
      <c r="J150" s="80"/>
      <c r="K150" s="19" t="s">
        <v>159</v>
      </c>
      <c r="L150" s="190" t="s">
        <v>246</v>
      </c>
      <c r="M150" s="19" t="s">
        <v>40</v>
      </c>
      <c r="N150" s="212" t="s">
        <v>32</v>
      </c>
      <c r="O150" s="211">
        <v>3</v>
      </c>
      <c r="P150" s="206">
        <v>4</v>
      </c>
      <c r="Q150" s="19" t="s">
        <v>869</v>
      </c>
    </row>
    <row r="151" spans="1:18" s="17" customFormat="1" ht="18" hidden="1" customHeight="1" x14ac:dyDescent="0.3">
      <c r="A151" s="189">
        <v>142</v>
      </c>
      <c r="B151" s="190" t="s">
        <v>31</v>
      </c>
      <c r="C151" s="19" t="s">
        <v>189</v>
      </c>
      <c r="D151" s="80">
        <v>45</v>
      </c>
      <c r="E151" s="80" t="s">
        <v>30</v>
      </c>
      <c r="F151" s="19">
        <v>26</v>
      </c>
      <c r="G151" s="192">
        <v>3</v>
      </c>
      <c r="H151" s="80"/>
      <c r="I151" s="80" t="s">
        <v>137</v>
      </c>
      <c r="J151" s="80"/>
      <c r="K151" s="19" t="s">
        <v>159</v>
      </c>
      <c r="L151" s="190" t="s">
        <v>246</v>
      </c>
      <c r="M151" s="19" t="s">
        <v>42</v>
      </c>
      <c r="N151" s="193" t="s">
        <v>32</v>
      </c>
      <c r="O151" s="211">
        <v>2</v>
      </c>
      <c r="P151" s="206">
        <v>4</v>
      </c>
      <c r="Q151" s="19" t="s">
        <v>418</v>
      </c>
    </row>
    <row r="152" spans="1:18" s="17" customFormat="1" ht="18" hidden="1" customHeight="1" x14ac:dyDescent="0.3">
      <c r="A152" s="189">
        <v>143</v>
      </c>
      <c r="B152" s="190" t="s">
        <v>31</v>
      </c>
      <c r="C152" s="19" t="s">
        <v>190</v>
      </c>
      <c r="D152" s="80">
        <v>64</v>
      </c>
      <c r="E152" s="80" t="s">
        <v>27</v>
      </c>
      <c r="F152" s="19">
        <v>26</v>
      </c>
      <c r="G152" s="192">
        <v>3</v>
      </c>
      <c r="H152" s="80"/>
      <c r="I152" s="80" t="s">
        <v>137</v>
      </c>
      <c r="J152" s="80"/>
      <c r="K152" s="19" t="s">
        <v>159</v>
      </c>
      <c r="L152" s="190" t="s">
        <v>246</v>
      </c>
      <c r="M152" s="19" t="s">
        <v>42</v>
      </c>
      <c r="N152" s="193" t="s">
        <v>32</v>
      </c>
      <c r="O152" s="205">
        <v>5</v>
      </c>
      <c r="P152" s="204">
        <v>4</v>
      </c>
      <c r="Q152" s="19" t="s">
        <v>419</v>
      </c>
      <c r="R152" s="273"/>
    </row>
    <row r="153" spans="1:18" s="17" customFormat="1" ht="18" hidden="1" customHeight="1" x14ac:dyDescent="0.3">
      <c r="A153" s="189">
        <v>144</v>
      </c>
      <c r="B153" s="190" t="s">
        <v>31</v>
      </c>
      <c r="C153" s="19" t="s">
        <v>191</v>
      </c>
      <c r="D153" s="80">
        <v>51</v>
      </c>
      <c r="E153" s="80" t="s">
        <v>30</v>
      </c>
      <c r="F153" s="19">
        <v>26</v>
      </c>
      <c r="G153" s="19">
        <v>3</v>
      </c>
      <c r="H153" s="80"/>
      <c r="I153" s="80" t="s">
        <v>137</v>
      </c>
      <c r="J153" s="80"/>
      <c r="K153" s="19" t="s">
        <v>159</v>
      </c>
      <c r="L153" s="190" t="s">
        <v>246</v>
      </c>
      <c r="M153" s="19" t="s">
        <v>40</v>
      </c>
      <c r="N153" s="193" t="s">
        <v>32</v>
      </c>
      <c r="O153" s="211">
        <v>2</v>
      </c>
      <c r="P153" s="206">
        <v>4</v>
      </c>
      <c r="Q153" s="19" t="s">
        <v>420</v>
      </c>
    </row>
    <row r="154" spans="1:18" s="17" customFormat="1" ht="18" hidden="1" customHeight="1" x14ac:dyDescent="0.3">
      <c r="A154" s="189">
        <v>145</v>
      </c>
      <c r="B154" s="190" t="s">
        <v>31</v>
      </c>
      <c r="C154" s="19" t="s">
        <v>192</v>
      </c>
      <c r="D154" s="80">
        <v>53</v>
      </c>
      <c r="E154" s="80" t="s">
        <v>27</v>
      </c>
      <c r="F154" s="19">
        <v>26</v>
      </c>
      <c r="G154" s="19">
        <v>3</v>
      </c>
      <c r="H154" s="80"/>
      <c r="I154" s="80" t="s">
        <v>137</v>
      </c>
      <c r="J154" s="80"/>
      <c r="K154" s="19" t="s">
        <v>159</v>
      </c>
      <c r="L154" s="190" t="s">
        <v>246</v>
      </c>
      <c r="M154" s="19" t="s">
        <v>40</v>
      </c>
      <c r="N154" s="193" t="s">
        <v>32</v>
      </c>
      <c r="O154" s="211">
        <v>1</v>
      </c>
      <c r="P154" s="206">
        <v>4</v>
      </c>
      <c r="Q154" s="19" t="s">
        <v>421</v>
      </c>
    </row>
    <row r="155" spans="1:18" s="17" customFormat="1" ht="18" hidden="1" customHeight="1" x14ac:dyDescent="0.3">
      <c r="A155" s="189">
        <v>146</v>
      </c>
      <c r="B155" s="190" t="s">
        <v>31</v>
      </c>
      <c r="C155" s="179" t="s">
        <v>850</v>
      </c>
      <c r="D155" s="80">
        <v>40</v>
      </c>
      <c r="E155" s="80" t="s">
        <v>27</v>
      </c>
      <c r="F155" s="19">
        <v>1</v>
      </c>
      <c r="G155" s="19">
        <v>4</v>
      </c>
      <c r="H155" s="80"/>
      <c r="I155" s="80" t="s">
        <v>842</v>
      </c>
      <c r="J155" s="80"/>
      <c r="K155" s="19" t="s">
        <v>159</v>
      </c>
      <c r="L155" s="190" t="s">
        <v>246</v>
      </c>
      <c r="M155" s="179" t="s">
        <v>40</v>
      </c>
      <c r="N155" s="212" t="s">
        <v>32</v>
      </c>
      <c r="O155" s="211">
        <v>3</v>
      </c>
      <c r="P155" s="206">
        <v>4</v>
      </c>
      <c r="Q155" s="179" t="s">
        <v>872</v>
      </c>
    </row>
    <row r="156" spans="1:18" s="17" customFormat="1" ht="18" hidden="1" customHeight="1" x14ac:dyDescent="0.3">
      <c r="A156" s="189">
        <v>147</v>
      </c>
      <c r="B156" s="190" t="s">
        <v>31</v>
      </c>
      <c r="C156" s="19" t="s">
        <v>194</v>
      </c>
      <c r="D156" s="80">
        <v>71</v>
      </c>
      <c r="E156" s="80" t="s">
        <v>30</v>
      </c>
      <c r="F156" s="19">
        <v>26</v>
      </c>
      <c r="G156" s="19">
        <v>3</v>
      </c>
      <c r="H156" s="80"/>
      <c r="I156" s="80" t="s">
        <v>137</v>
      </c>
      <c r="J156" s="80"/>
      <c r="K156" s="19" t="s">
        <v>159</v>
      </c>
      <c r="L156" s="190" t="s">
        <v>246</v>
      </c>
      <c r="M156" s="19" t="s">
        <v>40</v>
      </c>
      <c r="N156" s="193" t="s">
        <v>32</v>
      </c>
      <c r="O156" s="211">
        <v>27</v>
      </c>
      <c r="P156" s="206">
        <v>3</v>
      </c>
      <c r="Q156" s="19" t="s">
        <v>521</v>
      </c>
    </row>
    <row r="157" spans="1:18" s="17" customFormat="1" ht="18" hidden="1" customHeight="1" x14ac:dyDescent="0.3">
      <c r="A157" s="189">
        <v>148</v>
      </c>
      <c r="B157" s="190" t="s">
        <v>31</v>
      </c>
      <c r="C157" s="19" t="s">
        <v>195</v>
      </c>
      <c r="D157" s="80">
        <v>31</v>
      </c>
      <c r="E157" s="80" t="s">
        <v>27</v>
      </c>
      <c r="F157" s="19">
        <v>26</v>
      </c>
      <c r="G157" s="19">
        <v>3</v>
      </c>
      <c r="H157" s="80"/>
      <c r="I157" s="80" t="s">
        <v>137</v>
      </c>
      <c r="J157" s="80"/>
      <c r="K157" s="19" t="s">
        <v>159</v>
      </c>
      <c r="L157" s="190" t="s">
        <v>246</v>
      </c>
      <c r="M157" s="19" t="s">
        <v>40</v>
      </c>
      <c r="N157" s="193" t="s">
        <v>32</v>
      </c>
      <c r="O157" s="205">
        <v>5</v>
      </c>
      <c r="P157" s="204">
        <v>4</v>
      </c>
      <c r="Q157" s="19" t="s">
        <v>423</v>
      </c>
    </row>
    <row r="158" spans="1:18" s="17" customFormat="1" ht="18" hidden="1" customHeight="1" x14ac:dyDescent="0.3">
      <c r="A158" s="189">
        <v>149</v>
      </c>
      <c r="B158" s="190" t="s">
        <v>31</v>
      </c>
      <c r="C158" s="19" t="s">
        <v>196</v>
      </c>
      <c r="D158" s="80">
        <v>41</v>
      </c>
      <c r="E158" s="80" t="s">
        <v>27</v>
      </c>
      <c r="F158" s="19">
        <v>26</v>
      </c>
      <c r="G158" s="19">
        <v>3</v>
      </c>
      <c r="H158" s="80"/>
      <c r="I158" s="80" t="s">
        <v>137</v>
      </c>
      <c r="J158" s="80"/>
      <c r="K158" s="19" t="s">
        <v>159</v>
      </c>
      <c r="L158" s="190" t="s">
        <v>246</v>
      </c>
      <c r="M158" s="19" t="s">
        <v>40</v>
      </c>
      <c r="N158" s="193" t="s">
        <v>32</v>
      </c>
      <c r="O158" s="205">
        <v>5</v>
      </c>
      <c r="P158" s="204">
        <v>4</v>
      </c>
      <c r="Q158" s="19" t="s">
        <v>424</v>
      </c>
    </row>
    <row r="159" spans="1:18" s="17" customFormat="1" ht="18" hidden="1" customHeight="1" x14ac:dyDescent="0.3">
      <c r="A159" s="189">
        <v>150</v>
      </c>
      <c r="B159" s="190" t="s">
        <v>31</v>
      </c>
      <c r="C159" s="19" t="s">
        <v>197</v>
      </c>
      <c r="D159" s="80">
        <v>25</v>
      </c>
      <c r="E159" s="80" t="s">
        <v>27</v>
      </c>
      <c r="F159" s="19">
        <v>26</v>
      </c>
      <c r="G159" s="19">
        <v>3</v>
      </c>
      <c r="H159" s="80"/>
      <c r="I159" s="80" t="s">
        <v>137</v>
      </c>
      <c r="J159" s="80"/>
      <c r="K159" s="19" t="s">
        <v>159</v>
      </c>
      <c r="L159" s="190" t="s">
        <v>246</v>
      </c>
      <c r="M159" s="19" t="s">
        <v>40</v>
      </c>
      <c r="N159" s="193" t="s">
        <v>32</v>
      </c>
      <c r="O159" s="211">
        <v>31</v>
      </c>
      <c r="P159" s="206">
        <v>3</v>
      </c>
      <c r="Q159" s="19" t="s">
        <v>425</v>
      </c>
      <c r="R159" s="273"/>
    </row>
    <row r="160" spans="1:18" s="17" customFormat="1" ht="18" hidden="1" customHeight="1" x14ac:dyDescent="0.3">
      <c r="A160" s="189">
        <v>151</v>
      </c>
      <c r="B160" s="190" t="s">
        <v>31</v>
      </c>
      <c r="C160" s="19" t="s">
        <v>200</v>
      </c>
      <c r="D160" s="80">
        <v>4</v>
      </c>
      <c r="E160" s="80" t="s">
        <v>30</v>
      </c>
      <c r="F160" s="19">
        <v>26</v>
      </c>
      <c r="G160" s="19">
        <v>3</v>
      </c>
      <c r="H160" s="80"/>
      <c r="I160" s="80" t="s">
        <v>137</v>
      </c>
      <c r="J160" s="80"/>
      <c r="K160" s="19" t="s">
        <v>159</v>
      </c>
      <c r="L160" s="190" t="s">
        <v>246</v>
      </c>
      <c r="M160" s="19" t="s">
        <v>42</v>
      </c>
      <c r="N160" s="193" t="s">
        <v>32</v>
      </c>
      <c r="O160" s="211">
        <v>31</v>
      </c>
      <c r="P160" s="206">
        <v>3</v>
      </c>
      <c r="Q160" s="19" t="s">
        <v>426</v>
      </c>
    </row>
    <row r="161" spans="1:17" s="17" customFormat="1" ht="18" hidden="1" customHeight="1" x14ac:dyDescent="0.3">
      <c r="A161" s="189">
        <v>152</v>
      </c>
      <c r="B161" s="190" t="s">
        <v>31</v>
      </c>
      <c r="C161" s="19" t="s">
        <v>201</v>
      </c>
      <c r="D161" s="80">
        <v>35</v>
      </c>
      <c r="E161" s="80" t="s">
        <v>27</v>
      </c>
      <c r="F161" s="19">
        <v>26</v>
      </c>
      <c r="G161" s="19">
        <v>3</v>
      </c>
      <c r="H161" s="80"/>
      <c r="I161" s="80" t="s">
        <v>137</v>
      </c>
      <c r="J161" s="80"/>
      <c r="K161" s="19" t="s">
        <v>159</v>
      </c>
      <c r="L161" s="190" t="s">
        <v>246</v>
      </c>
      <c r="M161" s="19" t="s">
        <v>42</v>
      </c>
      <c r="N161" s="193" t="s">
        <v>32</v>
      </c>
      <c r="O161" s="211">
        <v>31</v>
      </c>
      <c r="P161" s="206">
        <v>3</v>
      </c>
      <c r="Q161" s="19" t="s">
        <v>426</v>
      </c>
    </row>
    <row r="162" spans="1:17" s="197" customFormat="1" ht="18" hidden="1" customHeight="1" x14ac:dyDescent="0.3">
      <c r="A162" s="189">
        <v>153</v>
      </c>
      <c r="B162" s="190" t="s">
        <v>31</v>
      </c>
      <c r="C162" s="19" t="s">
        <v>202</v>
      </c>
      <c r="D162" s="80">
        <v>5</v>
      </c>
      <c r="E162" s="80" t="s">
        <v>27</v>
      </c>
      <c r="F162" s="19">
        <v>26</v>
      </c>
      <c r="G162" s="19">
        <v>3</v>
      </c>
      <c r="H162" s="80"/>
      <c r="I162" s="80" t="s">
        <v>137</v>
      </c>
      <c r="J162" s="80"/>
      <c r="K162" s="19" t="s">
        <v>159</v>
      </c>
      <c r="L162" s="190" t="s">
        <v>246</v>
      </c>
      <c r="M162" s="19" t="s">
        <v>42</v>
      </c>
      <c r="N162" s="193" t="s">
        <v>32</v>
      </c>
      <c r="O162" s="211">
        <v>31</v>
      </c>
      <c r="P162" s="206">
        <v>3</v>
      </c>
      <c r="Q162" s="19" t="s">
        <v>426</v>
      </c>
    </row>
    <row r="163" spans="1:17" s="17" customFormat="1" ht="18" hidden="1" customHeight="1" x14ac:dyDescent="0.3">
      <c r="A163" s="189">
        <v>154</v>
      </c>
      <c r="B163" s="190" t="s">
        <v>31</v>
      </c>
      <c r="C163" s="179" t="s">
        <v>203</v>
      </c>
      <c r="D163" s="80">
        <v>42</v>
      </c>
      <c r="E163" s="80" t="s">
        <v>30</v>
      </c>
      <c r="F163" s="19">
        <v>26</v>
      </c>
      <c r="G163" s="19">
        <v>3</v>
      </c>
      <c r="H163" s="80"/>
      <c r="I163" s="80" t="s">
        <v>137</v>
      </c>
      <c r="J163" s="80"/>
      <c r="K163" s="19" t="s">
        <v>205</v>
      </c>
      <c r="L163" s="190" t="s">
        <v>246</v>
      </c>
      <c r="M163" s="19" t="s">
        <v>206</v>
      </c>
      <c r="N163" s="193" t="s">
        <v>32</v>
      </c>
      <c r="O163" s="211">
        <v>27</v>
      </c>
      <c r="P163" s="206">
        <v>3</v>
      </c>
      <c r="Q163" s="151" t="s">
        <v>3641</v>
      </c>
    </row>
    <row r="164" spans="1:17" s="17" customFormat="1" ht="18" hidden="1" customHeight="1" x14ac:dyDescent="0.3">
      <c r="A164" s="189">
        <v>155</v>
      </c>
      <c r="B164" s="190" t="s">
        <v>31</v>
      </c>
      <c r="C164" s="179" t="s">
        <v>204</v>
      </c>
      <c r="D164" s="80">
        <v>45</v>
      </c>
      <c r="E164" s="80" t="s">
        <v>30</v>
      </c>
      <c r="F164" s="19">
        <v>26</v>
      </c>
      <c r="G164" s="19">
        <v>3</v>
      </c>
      <c r="H164" s="80"/>
      <c r="I164" s="80" t="s">
        <v>137</v>
      </c>
      <c r="J164" s="80"/>
      <c r="K164" s="19" t="s">
        <v>205</v>
      </c>
      <c r="L164" s="190" t="s">
        <v>246</v>
      </c>
      <c r="M164" s="19" t="s">
        <v>206</v>
      </c>
      <c r="N164" s="193" t="s">
        <v>32</v>
      </c>
      <c r="O164" s="211">
        <v>27</v>
      </c>
      <c r="P164" s="206">
        <v>3</v>
      </c>
      <c r="Q164" s="151" t="s">
        <v>3642</v>
      </c>
    </row>
    <row r="165" spans="1:17" s="17" customFormat="1" ht="18" hidden="1" customHeight="1" x14ac:dyDescent="0.3">
      <c r="A165" s="189">
        <v>156</v>
      </c>
      <c r="B165" s="190" t="s">
        <v>31</v>
      </c>
      <c r="C165" s="179" t="s">
        <v>230</v>
      </c>
      <c r="D165" s="80">
        <v>38</v>
      </c>
      <c r="E165" s="80" t="s">
        <v>27</v>
      </c>
      <c r="F165" s="19">
        <v>26</v>
      </c>
      <c r="G165" s="19">
        <v>3</v>
      </c>
      <c r="H165" s="80"/>
      <c r="I165" s="80" t="s">
        <v>137</v>
      </c>
      <c r="J165" s="80"/>
      <c r="K165" s="19" t="s">
        <v>159</v>
      </c>
      <c r="L165" s="190" t="s">
        <v>246</v>
      </c>
      <c r="M165" s="19" t="s">
        <v>206</v>
      </c>
      <c r="N165" s="193" t="s">
        <v>32</v>
      </c>
      <c r="O165" s="211">
        <v>27</v>
      </c>
      <c r="P165" s="206">
        <v>3</v>
      </c>
      <c r="Q165" s="19" t="s">
        <v>286</v>
      </c>
    </row>
    <row r="166" spans="1:17" s="17" customFormat="1" ht="18" hidden="1" customHeight="1" x14ac:dyDescent="0.3">
      <c r="A166" s="189">
        <v>157</v>
      </c>
      <c r="B166" s="190" t="s">
        <v>31</v>
      </c>
      <c r="C166" s="19" t="s">
        <v>207</v>
      </c>
      <c r="D166" s="80">
        <v>56</v>
      </c>
      <c r="E166" s="80" t="s">
        <v>27</v>
      </c>
      <c r="F166" s="19">
        <v>26</v>
      </c>
      <c r="G166" s="19">
        <v>3</v>
      </c>
      <c r="H166" s="80"/>
      <c r="I166" s="80" t="s">
        <v>137</v>
      </c>
      <c r="J166" s="80"/>
      <c r="K166" s="19" t="s">
        <v>205</v>
      </c>
      <c r="L166" s="190" t="s">
        <v>246</v>
      </c>
      <c r="M166" s="19" t="s">
        <v>40</v>
      </c>
      <c r="N166" s="193" t="s">
        <v>32</v>
      </c>
      <c r="O166" s="205">
        <v>5</v>
      </c>
      <c r="P166" s="204">
        <v>4</v>
      </c>
      <c r="Q166" s="19" t="s">
        <v>427</v>
      </c>
    </row>
    <row r="167" spans="1:17" s="17" customFormat="1" ht="18" hidden="1" customHeight="1" x14ac:dyDescent="0.3">
      <c r="A167" s="189">
        <v>158</v>
      </c>
      <c r="B167" s="190" t="s">
        <v>31</v>
      </c>
      <c r="C167" s="19" t="s">
        <v>208</v>
      </c>
      <c r="D167" s="80">
        <v>32</v>
      </c>
      <c r="E167" s="80" t="s">
        <v>27</v>
      </c>
      <c r="F167" s="19">
        <v>26</v>
      </c>
      <c r="G167" s="19">
        <v>3</v>
      </c>
      <c r="H167" s="80"/>
      <c r="I167" s="80" t="s">
        <v>137</v>
      </c>
      <c r="J167" s="80"/>
      <c r="K167" s="19" t="s">
        <v>205</v>
      </c>
      <c r="L167" s="190" t="s">
        <v>246</v>
      </c>
      <c r="M167" s="19" t="s">
        <v>224</v>
      </c>
      <c r="N167" s="193" t="s">
        <v>32</v>
      </c>
      <c r="O167" s="211">
        <v>31</v>
      </c>
      <c r="P167" s="206">
        <v>3</v>
      </c>
      <c r="Q167" s="19" t="s">
        <v>428</v>
      </c>
    </row>
    <row r="168" spans="1:17" s="17" customFormat="1" ht="18" hidden="1" customHeight="1" x14ac:dyDescent="0.3">
      <c r="A168" s="189">
        <v>159</v>
      </c>
      <c r="B168" s="190" t="s">
        <v>31</v>
      </c>
      <c r="C168" s="19" t="s">
        <v>209</v>
      </c>
      <c r="D168" s="80">
        <v>58</v>
      </c>
      <c r="E168" s="80" t="s">
        <v>30</v>
      </c>
      <c r="F168" s="19">
        <v>26</v>
      </c>
      <c r="G168" s="19">
        <v>3</v>
      </c>
      <c r="H168" s="80"/>
      <c r="I168" s="80" t="s">
        <v>137</v>
      </c>
      <c r="J168" s="80"/>
      <c r="K168" s="19" t="s">
        <v>205</v>
      </c>
      <c r="L168" s="190" t="s">
        <v>246</v>
      </c>
      <c r="M168" s="19" t="s">
        <v>225</v>
      </c>
      <c r="N168" s="193" t="s">
        <v>32</v>
      </c>
      <c r="O168" s="211">
        <v>5</v>
      </c>
      <c r="P168" s="206">
        <v>4</v>
      </c>
      <c r="Q168" s="19" t="s">
        <v>429</v>
      </c>
    </row>
    <row r="169" spans="1:17" s="17" customFormat="1" ht="18" hidden="1" customHeight="1" x14ac:dyDescent="0.3">
      <c r="A169" s="189">
        <v>160</v>
      </c>
      <c r="B169" s="190" t="s">
        <v>31</v>
      </c>
      <c r="C169" s="19" t="s">
        <v>210</v>
      </c>
      <c r="D169" s="80">
        <v>19</v>
      </c>
      <c r="E169" s="80" t="s">
        <v>30</v>
      </c>
      <c r="F169" s="19">
        <v>26</v>
      </c>
      <c r="G169" s="19">
        <v>3</v>
      </c>
      <c r="H169" s="80"/>
      <c r="I169" s="80" t="s">
        <v>137</v>
      </c>
      <c r="J169" s="80"/>
      <c r="K169" s="19" t="s">
        <v>205</v>
      </c>
      <c r="L169" s="190" t="s">
        <v>246</v>
      </c>
      <c r="M169" s="19" t="s">
        <v>225</v>
      </c>
      <c r="N169" s="193" t="s">
        <v>32</v>
      </c>
      <c r="O169" s="211">
        <v>6</v>
      </c>
      <c r="P169" s="206">
        <v>4</v>
      </c>
      <c r="Q169" s="19" t="s">
        <v>430</v>
      </c>
    </row>
    <row r="170" spans="1:17" s="17" customFormat="1" ht="18" hidden="1" customHeight="1" x14ac:dyDescent="0.3">
      <c r="A170" s="189">
        <v>161</v>
      </c>
      <c r="B170" s="190" t="s">
        <v>31</v>
      </c>
      <c r="C170" s="19" t="s">
        <v>211</v>
      </c>
      <c r="D170" s="80">
        <v>40</v>
      </c>
      <c r="E170" s="80" t="s">
        <v>30</v>
      </c>
      <c r="F170" s="19">
        <v>26</v>
      </c>
      <c r="G170" s="19">
        <v>3</v>
      </c>
      <c r="H170" s="80"/>
      <c r="I170" s="80" t="s">
        <v>137</v>
      </c>
      <c r="J170" s="80"/>
      <c r="K170" s="19" t="s">
        <v>205</v>
      </c>
      <c r="L170" s="190" t="s">
        <v>246</v>
      </c>
      <c r="M170" s="19" t="s">
        <v>224</v>
      </c>
      <c r="N170" s="193" t="s">
        <v>32</v>
      </c>
      <c r="O170" s="205">
        <v>5</v>
      </c>
      <c r="P170" s="204">
        <v>4</v>
      </c>
      <c r="Q170" s="19" t="s">
        <v>431</v>
      </c>
    </row>
    <row r="171" spans="1:17" s="17" customFormat="1" ht="18" hidden="1" customHeight="1" x14ac:dyDescent="0.3">
      <c r="A171" s="189">
        <v>162</v>
      </c>
      <c r="B171" s="190" t="s">
        <v>31</v>
      </c>
      <c r="C171" s="19" t="s">
        <v>212</v>
      </c>
      <c r="D171" s="80">
        <v>16</v>
      </c>
      <c r="E171" s="80" t="s">
        <v>30</v>
      </c>
      <c r="F171" s="19">
        <v>27</v>
      </c>
      <c r="G171" s="19">
        <v>3</v>
      </c>
      <c r="H171" s="80"/>
      <c r="I171" s="80" t="s">
        <v>137</v>
      </c>
      <c r="J171" s="80"/>
      <c r="K171" s="19" t="s">
        <v>205</v>
      </c>
      <c r="L171" s="190" t="s">
        <v>246</v>
      </c>
      <c r="M171" s="19" t="s">
        <v>226</v>
      </c>
      <c r="N171" s="193" t="s">
        <v>32</v>
      </c>
      <c r="O171" s="211">
        <v>31</v>
      </c>
      <c r="P171" s="206">
        <v>3</v>
      </c>
      <c r="Q171" s="19" t="s">
        <v>432</v>
      </c>
    </row>
    <row r="172" spans="1:17" s="17" customFormat="1" ht="18" hidden="1" customHeight="1" x14ac:dyDescent="0.3">
      <c r="A172" s="189">
        <v>163</v>
      </c>
      <c r="B172" s="190" t="s">
        <v>31</v>
      </c>
      <c r="C172" s="19" t="s">
        <v>213</v>
      </c>
      <c r="D172" s="80">
        <v>7</v>
      </c>
      <c r="E172" s="80" t="s">
        <v>30</v>
      </c>
      <c r="F172" s="19">
        <v>27</v>
      </c>
      <c r="G172" s="19">
        <v>3</v>
      </c>
      <c r="H172" s="80"/>
      <c r="I172" s="80" t="s">
        <v>137</v>
      </c>
      <c r="J172" s="80"/>
      <c r="K172" s="19" t="s">
        <v>205</v>
      </c>
      <c r="L172" s="190" t="s">
        <v>246</v>
      </c>
      <c r="M172" s="19" t="s">
        <v>226</v>
      </c>
      <c r="N172" s="193" t="s">
        <v>32</v>
      </c>
      <c r="O172" s="211">
        <v>31</v>
      </c>
      <c r="P172" s="206">
        <v>3</v>
      </c>
      <c r="Q172" s="19" t="s">
        <v>432</v>
      </c>
    </row>
    <row r="173" spans="1:17" s="17" customFormat="1" ht="18" hidden="1" customHeight="1" x14ac:dyDescent="0.3">
      <c r="A173" s="189">
        <v>164</v>
      </c>
      <c r="B173" s="190" t="s">
        <v>31</v>
      </c>
      <c r="C173" s="19" t="s">
        <v>214</v>
      </c>
      <c r="D173" s="80">
        <v>8</v>
      </c>
      <c r="E173" s="80" t="s">
        <v>30</v>
      </c>
      <c r="F173" s="19">
        <v>27</v>
      </c>
      <c r="G173" s="19">
        <v>3</v>
      </c>
      <c r="H173" s="80"/>
      <c r="I173" s="80" t="s">
        <v>137</v>
      </c>
      <c r="J173" s="80"/>
      <c r="K173" s="19" t="s">
        <v>205</v>
      </c>
      <c r="L173" s="190" t="s">
        <v>246</v>
      </c>
      <c r="M173" s="19" t="s">
        <v>224</v>
      </c>
      <c r="N173" s="193" t="s">
        <v>32</v>
      </c>
      <c r="O173" s="211">
        <v>31</v>
      </c>
      <c r="P173" s="206">
        <v>3</v>
      </c>
      <c r="Q173" s="19" t="s">
        <v>432</v>
      </c>
    </row>
    <row r="174" spans="1:17" s="17" customFormat="1" ht="18" hidden="1" customHeight="1" x14ac:dyDescent="0.3">
      <c r="A174" s="189">
        <v>165</v>
      </c>
      <c r="B174" s="190" t="s">
        <v>31</v>
      </c>
      <c r="C174" s="19" t="s">
        <v>215</v>
      </c>
      <c r="D174" s="80">
        <v>9</v>
      </c>
      <c r="E174" s="80" t="s">
        <v>30</v>
      </c>
      <c r="F174" s="19">
        <v>27</v>
      </c>
      <c r="G174" s="19">
        <v>3</v>
      </c>
      <c r="H174" s="80"/>
      <c r="I174" s="80" t="s">
        <v>137</v>
      </c>
      <c r="J174" s="80"/>
      <c r="K174" s="19" t="s">
        <v>205</v>
      </c>
      <c r="L174" s="190" t="s">
        <v>246</v>
      </c>
      <c r="M174" s="19" t="s">
        <v>226</v>
      </c>
      <c r="N174" s="193" t="s">
        <v>32</v>
      </c>
      <c r="O174" s="211">
        <v>31</v>
      </c>
      <c r="P174" s="206">
        <v>3</v>
      </c>
      <c r="Q174" s="19" t="s">
        <v>432</v>
      </c>
    </row>
    <row r="175" spans="1:17" s="17" customFormat="1" ht="18.75" hidden="1" customHeight="1" x14ac:dyDescent="0.35">
      <c r="A175" s="189">
        <v>166</v>
      </c>
      <c r="B175" s="190" t="s">
        <v>31</v>
      </c>
      <c r="C175" s="19" t="s">
        <v>216</v>
      </c>
      <c r="D175" s="80">
        <v>60</v>
      </c>
      <c r="E175" s="80" t="s">
        <v>30</v>
      </c>
      <c r="F175" s="19">
        <v>27</v>
      </c>
      <c r="G175" s="19">
        <v>3</v>
      </c>
      <c r="H175" s="80"/>
      <c r="I175" s="80" t="s">
        <v>137</v>
      </c>
      <c r="J175" s="80"/>
      <c r="K175" s="19" t="s">
        <v>205</v>
      </c>
      <c r="L175" s="190" t="s">
        <v>246</v>
      </c>
      <c r="M175" s="19" t="s">
        <v>225</v>
      </c>
      <c r="N175" s="193" t="s">
        <v>32</v>
      </c>
      <c r="O175" s="211">
        <v>27</v>
      </c>
      <c r="P175" s="206">
        <v>3</v>
      </c>
      <c r="Q175" s="29" t="s">
        <v>433</v>
      </c>
    </row>
    <row r="176" spans="1:17" s="17" customFormat="1" ht="18" hidden="1" customHeight="1" x14ac:dyDescent="0.3">
      <c r="A176" s="189">
        <v>167</v>
      </c>
      <c r="B176" s="190" t="s">
        <v>31</v>
      </c>
      <c r="C176" s="19" t="s">
        <v>217</v>
      </c>
      <c r="D176" s="80">
        <v>59</v>
      </c>
      <c r="E176" s="80" t="s">
        <v>27</v>
      </c>
      <c r="F176" s="19">
        <v>27</v>
      </c>
      <c r="G176" s="19">
        <v>3</v>
      </c>
      <c r="H176" s="80"/>
      <c r="I176" s="80" t="s">
        <v>137</v>
      </c>
      <c r="J176" s="80"/>
      <c r="K176" s="19" t="s">
        <v>205</v>
      </c>
      <c r="L176" s="190" t="s">
        <v>246</v>
      </c>
      <c r="M176" s="19" t="s">
        <v>225</v>
      </c>
      <c r="N176" s="193" t="s">
        <v>32</v>
      </c>
      <c r="O176" s="211">
        <v>2</v>
      </c>
      <c r="P176" s="206">
        <v>4</v>
      </c>
      <c r="Q176" s="19" t="s">
        <v>433</v>
      </c>
    </row>
    <row r="177" spans="1:18" s="17" customFormat="1" ht="18" hidden="1" customHeight="1" x14ac:dyDescent="0.3">
      <c r="A177" s="189">
        <v>168</v>
      </c>
      <c r="B177" s="190" t="s">
        <v>31</v>
      </c>
      <c r="C177" s="19" t="s">
        <v>218</v>
      </c>
      <c r="D177" s="80">
        <v>53</v>
      </c>
      <c r="E177" s="80" t="s">
        <v>27</v>
      </c>
      <c r="F177" s="19">
        <v>27</v>
      </c>
      <c r="G177" s="19">
        <v>3</v>
      </c>
      <c r="H177" s="80"/>
      <c r="I177" s="80" t="s">
        <v>137</v>
      </c>
      <c r="J177" s="80"/>
      <c r="K177" s="19" t="s">
        <v>205</v>
      </c>
      <c r="L177" s="190" t="s">
        <v>246</v>
      </c>
      <c r="M177" s="19" t="s">
        <v>225</v>
      </c>
      <c r="N177" s="193" t="s">
        <v>32</v>
      </c>
      <c r="O177" s="211">
        <v>31</v>
      </c>
      <c r="P177" s="206">
        <v>3</v>
      </c>
      <c r="Q177" s="19" t="s">
        <v>434</v>
      </c>
    </row>
    <row r="178" spans="1:18" s="17" customFormat="1" ht="18" hidden="1" customHeight="1" x14ac:dyDescent="0.3">
      <c r="A178" s="189">
        <v>169</v>
      </c>
      <c r="B178" s="190" t="s">
        <v>31</v>
      </c>
      <c r="C178" s="19" t="s">
        <v>219</v>
      </c>
      <c r="D178" s="80">
        <v>40</v>
      </c>
      <c r="E178" s="80" t="s">
        <v>27</v>
      </c>
      <c r="F178" s="19">
        <v>27</v>
      </c>
      <c r="G178" s="19">
        <v>3</v>
      </c>
      <c r="H178" s="80"/>
      <c r="I178" s="80" t="s">
        <v>137</v>
      </c>
      <c r="J178" s="80"/>
      <c r="K178" s="19" t="s">
        <v>205</v>
      </c>
      <c r="L178" s="190" t="s">
        <v>246</v>
      </c>
      <c r="M178" s="19" t="s">
        <v>225</v>
      </c>
      <c r="N178" s="193" t="s">
        <v>32</v>
      </c>
      <c r="O178" s="211">
        <v>2</v>
      </c>
      <c r="P178" s="206">
        <v>4</v>
      </c>
      <c r="Q178" s="19" t="s">
        <v>435</v>
      </c>
    </row>
    <row r="179" spans="1:18" s="17" customFormat="1" ht="18" hidden="1" customHeight="1" x14ac:dyDescent="0.3">
      <c r="A179" s="189">
        <v>170</v>
      </c>
      <c r="B179" s="190" t="s">
        <v>31</v>
      </c>
      <c r="C179" s="19" t="s">
        <v>844</v>
      </c>
      <c r="D179" s="80">
        <v>54</v>
      </c>
      <c r="E179" s="80" t="s">
        <v>27</v>
      </c>
      <c r="F179" s="19">
        <v>1</v>
      </c>
      <c r="G179" s="19">
        <v>4</v>
      </c>
      <c r="H179" s="80"/>
      <c r="I179" s="80" t="s">
        <v>28</v>
      </c>
      <c r="J179" s="80"/>
      <c r="K179" s="19" t="s">
        <v>159</v>
      </c>
      <c r="L179" s="190" t="s">
        <v>246</v>
      </c>
      <c r="M179" s="19" t="s">
        <v>40</v>
      </c>
      <c r="N179" s="212" t="s">
        <v>32</v>
      </c>
      <c r="O179" s="211">
        <v>3</v>
      </c>
      <c r="P179" s="206">
        <v>4</v>
      </c>
      <c r="Q179" s="19" t="s">
        <v>867</v>
      </c>
    </row>
    <row r="180" spans="1:18" s="17" customFormat="1" ht="18" hidden="1" customHeight="1" x14ac:dyDescent="0.3">
      <c r="A180" s="189">
        <v>171</v>
      </c>
      <c r="B180" s="190" t="s">
        <v>31</v>
      </c>
      <c r="C180" s="19" t="s">
        <v>221</v>
      </c>
      <c r="D180" s="80">
        <v>19</v>
      </c>
      <c r="E180" s="80" t="s">
        <v>27</v>
      </c>
      <c r="F180" s="19">
        <v>27</v>
      </c>
      <c r="G180" s="19">
        <v>3</v>
      </c>
      <c r="H180" s="80"/>
      <c r="I180" s="80" t="s">
        <v>137</v>
      </c>
      <c r="J180" s="80"/>
      <c r="K180" s="19" t="s">
        <v>205</v>
      </c>
      <c r="L180" s="190" t="s">
        <v>246</v>
      </c>
      <c r="M180" s="19" t="s">
        <v>225</v>
      </c>
      <c r="N180" s="193" t="s">
        <v>32</v>
      </c>
      <c r="O180" s="211">
        <v>2</v>
      </c>
      <c r="P180" s="206">
        <v>4</v>
      </c>
      <c r="Q180" s="19" t="s">
        <v>437</v>
      </c>
    </row>
    <row r="181" spans="1:18" s="17" customFormat="1" ht="18" hidden="1" customHeight="1" x14ac:dyDescent="0.3">
      <c r="A181" s="189">
        <v>172</v>
      </c>
      <c r="B181" s="190" t="s">
        <v>31</v>
      </c>
      <c r="C181" s="19" t="s">
        <v>840</v>
      </c>
      <c r="D181" s="80">
        <v>47</v>
      </c>
      <c r="E181" s="80" t="s">
        <v>27</v>
      </c>
      <c r="F181" s="19">
        <v>31</v>
      </c>
      <c r="G181" s="19">
        <v>3</v>
      </c>
      <c r="H181" s="80"/>
      <c r="I181" s="80" t="s">
        <v>28</v>
      </c>
      <c r="J181" s="80"/>
      <c r="K181" s="19" t="s">
        <v>159</v>
      </c>
      <c r="L181" s="190" t="s">
        <v>246</v>
      </c>
      <c r="M181" s="19" t="s">
        <v>40</v>
      </c>
      <c r="N181" s="212" t="s">
        <v>32</v>
      </c>
      <c r="O181" s="211">
        <v>3</v>
      </c>
      <c r="P181" s="206">
        <v>4</v>
      </c>
      <c r="Q181" s="19" t="s">
        <v>1008</v>
      </c>
    </row>
    <row r="182" spans="1:18" s="17" customFormat="1" ht="18" hidden="1" customHeight="1" x14ac:dyDescent="0.3">
      <c r="A182" s="189">
        <v>173</v>
      </c>
      <c r="B182" s="19" t="s">
        <v>31</v>
      </c>
      <c r="C182" s="19" t="s">
        <v>223</v>
      </c>
      <c r="D182" s="80">
        <v>22</v>
      </c>
      <c r="E182" s="80" t="s">
        <v>27</v>
      </c>
      <c r="F182" s="19">
        <v>27</v>
      </c>
      <c r="G182" s="19">
        <v>3</v>
      </c>
      <c r="H182" s="80"/>
      <c r="I182" s="80" t="s">
        <v>137</v>
      </c>
      <c r="J182" s="80"/>
      <c r="K182" s="19" t="s">
        <v>205</v>
      </c>
      <c r="L182" s="190" t="s">
        <v>246</v>
      </c>
      <c r="M182" s="19" t="s">
        <v>227</v>
      </c>
      <c r="N182" s="193" t="s">
        <v>32</v>
      </c>
      <c r="O182" s="211">
        <v>2</v>
      </c>
      <c r="P182" s="206">
        <v>4</v>
      </c>
      <c r="Q182" s="19" t="s">
        <v>439</v>
      </c>
    </row>
    <row r="183" spans="1:18" s="17" customFormat="1" ht="18" hidden="1" customHeight="1" x14ac:dyDescent="0.3">
      <c r="A183" s="189">
        <v>174</v>
      </c>
      <c r="B183" s="19" t="s">
        <v>31</v>
      </c>
      <c r="C183" s="19" t="s">
        <v>228</v>
      </c>
      <c r="D183" s="80">
        <v>24</v>
      </c>
      <c r="E183" s="80" t="s">
        <v>27</v>
      </c>
      <c r="F183" s="19">
        <v>27</v>
      </c>
      <c r="G183" s="19">
        <v>3</v>
      </c>
      <c r="H183" s="80"/>
      <c r="I183" s="80" t="s">
        <v>137</v>
      </c>
      <c r="J183" s="80"/>
      <c r="K183" s="19" t="s">
        <v>205</v>
      </c>
      <c r="L183" s="190" t="s">
        <v>246</v>
      </c>
      <c r="M183" s="19" t="s">
        <v>165</v>
      </c>
      <c r="N183" s="19" t="s">
        <v>32</v>
      </c>
      <c r="O183" s="211">
        <v>2</v>
      </c>
      <c r="P183" s="206">
        <v>4</v>
      </c>
      <c r="Q183" s="19" t="s">
        <v>440</v>
      </c>
      <c r="R183" s="19" t="s">
        <v>286</v>
      </c>
    </row>
    <row r="184" spans="1:18" s="17" customFormat="1" ht="18" hidden="1" customHeight="1" x14ac:dyDescent="0.3">
      <c r="A184" s="189">
        <v>175</v>
      </c>
      <c r="B184" s="213" t="s">
        <v>31</v>
      </c>
      <c r="C184" s="213" t="s">
        <v>229</v>
      </c>
      <c r="D184" s="290">
        <v>46</v>
      </c>
      <c r="E184" s="290" t="s">
        <v>27</v>
      </c>
      <c r="F184" s="213">
        <v>27</v>
      </c>
      <c r="G184" s="213">
        <v>3</v>
      </c>
      <c r="H184" s="290"/>
      <c r="I184" s="80" t="s">
        <v>137</v>
      </c>
      <c r="J184" s="290"/>
      <c r="K184" s="213" t="s">
        <v>205</v>
      </c>
      <c r="L184" s="190" t="s">
        <v>246</v>
      </c>
      <c r="M184" s="213" t="s">
        <v>165</v>
      </c>
      <c r="N184" s="213" t="s">
        <v>32</v>
      </c>
      <c r="O184" s="214">
        <v>2</v>
      </c>
      <c r="P184" s="297">
        <v>4</v>
      </c>
      <c r="Q184" s="19" t="s">
        <v>441</v>
      </c>
      <c r="R184" s="19" t="s">
        <v>286</v>
      </c>
    </row>
    <row r="185" spans="1:18" s="21" customFormat="1" ht="18" hidden="1" customHeight="1" x14ac:dyDescent="0.3">
      <c r="A185" s="189">
        <v>176</v>
      </c>
      <c r="B185" s="19" t="s">
        <v>31</v>
      </c>
      <c r="C185" s="19" t="s">
        <v>231</v>
      </c>
      <c r="D185" s="80">
        <v>56</v>
      </c>
      <c r="E185" s="80" t="s">
        <v>139</v>
      </c>
      <c r="F185" s="19">
        <v>27</v>
      </c>
      <c r="G185" s="19">
        <v>3</v>
      </c>
      <c r="H185" s="80"/>
      <c r="I185" s="80" t="s">
        <v>137</v>
      </c>
      <c r="J185" s="80"/>
      <c r="K185" s="19" t="s">
        <v>159</v>
      </c>
      <c r="L185" s="190" t="s">
        <v>246</v>
      </c>
      <c r="M185" s="19" t="s">
        <v>165</v>
      </c>
      <c r="N185" s="19" t="s">
        <v>32</v>
      </c>
      <c r="O185" s="211">
        <v>5</v>
      </c>
      <c r="P185" s="206">
        <v>4</v>
      </c>
      <c r="Q185" s="19" t="s">
        <v>442</v>
      </c>
      <c r="R185" s="19" t="s">
        <v>286</v>
      </c>
    </row>
    <row r="186" spans="1:18" s="17" customFormat="1" ht="18" hidden="1" customHeight="1" x14ac:dyDescent="0.3">
      <c r="A186" s="189">
        <v>177</v>
      </c>
      <c r="B186" s="19" t="s">
        <v>31</v>
      </c>
      <c r="C186" s="19" t="s">
        <v>241</v>
      </c>
      <c r="D186" s="80">
        <v>29</v>
      </c>
      <c r="E186" s="80" t="s">
        <v>30</v>
      </c>
      <c r="F186" s="293">
        <v>27</v>
      </c>
      <c r="G186" s="19">
        <v>3</v>
      </c>
      <c r="H186" s="80"/>
      <c r="I186" s="80" t="s">
        <v>137</v>
      </c>
      <c r="J186" s="208"/>
      <c r="K186" s="19" t="s">
        <v>159</v>
      </c>
      <c r="L186" s="190" t="s">
        <v>246</v>
      </c>
      <c r="M186" s="19" t="s">
        <v>40</v>
      </c>
      <c r="N186" s="19" t="s">
        <v>32</v>
      </c>
      <c r="O186" s="215">
        <v>3</v>
      </c>
      <c r="P186" s="204">
        <v>4</v>
      </c>
      <c r="Q186" s="19" t="s">
        <v>443</v>
      </c>
    </row>
    <row r="187" spans="1:18" s="17" customFormat="1" ht="18" hidden="1" customHeight="1" x14ac:dyDescent="0.3">
      <c r="A187" s="189">
        <v>178</v>
      </c>
      <c r="B187" s="19" t="s">
        <v>31</v>
      </c>
      <c r="C187" s="19" t="s">
        <v>240</v>
      </c>
      <c r="D187" s="80">
        <v>53</v>
      </c>
      <c r="E187" s="80" t="s">
        <v>27</v>
      </c>
      <c r="F187" s="293">
        <v>27</v>
      </c>
      <c r="G187" s="19">
        <v>3</v>
      </c>
      <c r="H187" s="80"/>
      <c r="I187" s="80" t="s">
        <v>137</v>
      </c>
      <c r="J187" s="80"/>
      <c r="K187" s="19" t="s">
        <v>159</v>
      </c>
      <c r="L187" s="190" t="s">
        <v>246</v>
      </c>
      <c r="M187" s="19" t="s">
        <v>40</v>
      </c>
      <c r="N187" s="19" t="s">
        <v>32</v>
      </c>
      <c r="O187" s="211">
        <v>2</v>
      </c>
      <c r="P187" s="206">
        <v>4</v>
      </c>
      <c r="Q187" s="19" t="s">
        <v>444</v>
      </c>
    </row>
    <row r="188" spans="1:18" s="17" customFormat="1" ht="18" hidden="1" customHeight="1" x14ac:dyDescent="0.3">
      <c r="A188" s="189">
        <v>179</v>
      </c>
      <c r="B188" s="19" t="s">
        <v>31</v>
      </c>
      <c r="C188" s="19" t="s">
        <v>239</v>
      </c>
      <c r="D188" s="80">
        <v>41</v>
      </c>
      <c r="E188" s="80" t="s">
        <v>30</v>
      </c>
      <c r="F188" s="293">
        <v>27</v>
      </c>
      <c r="G188" s="19">
        <v>3</v>
      </c>
      <c r="H188" s="80"/>
      <c r="I188" s="80" t="s">
        <v>137</v>
      </c>
      <c r="J188" s="80"/>
      <c r="K188" s="19" t="s">
        <v>159</v>
      </c>
      <c r="L188" s="190" t="s">
        <v>246</v>
      </c>
      <c r="M188" s="19" t="s">
        <v>40</v>
      </c>
      <c r="N188" s="19" t="s">
        <v>32</v>
      </c>
      <c r="O188" s="211">
        <v>28</v>
      </c>
      <c r="P188" s="206">
        <v>3</v>
      </c>
      <c r="Q188" s="151" t="s">
        <v>3643</v>
      </c>
    </row>
    <row r="189" spans="1:18" s="17" customFormat="1" ht="18" hidden="1" customHeight="1" x14ac:dyDescent="0.3">
      <c r="A189" s="189">
        <v>180</v>
      </c>
      <c r="B189" s="19" t="s">
        <v>31</v>
      </c>
      <c r="C189" s="19" t="s">
        <v>238</v>
      </c>
      <c r="D189" s="80">
        <v>32</v>
      </c>
      <c r="E189" s="80" t="s">
        <v>30</v>
      </c>
      <c r="F189" s="293">
        <v>27</v>
      </c>
      <c r="G189" s="19">
        <v>3</v>
      </c>
      <c r="H189" s="80"/>
      <c r="I189" s="80" t="s">
        <v>137</v>
      </c>
      <c r="J189" s="80"/>
      <c r="K189" s="19" t="s">
        <v>159</v>
      </c>
      <c r="L189" s="190" t="s">
        <v>246</v>
      </c>
      <c r="M189" s="19" t="s">
        <v>40</v>
      </c>
      <c r="N189" s="19" t="s">
        <v>32</v>
      </c>
      <c r="O189" s="211">
        <v>5</v>
      </c>
      <c r="P189" s="206">
        <v>4</v>
      </c>
      <c r="Q189" s="19" t="s">
        <v>445</v>
      </c>
    </row>
    <row r="190" spans="1:18" s="17" customFormat="1" ht="18" hidden="1" customHeight="1" x14ac:dyDescent="0.3">
      <c r="A190" s="189">
        <v>181</v>
      </c>
      <c r="B190" s="19" t="s">
        <v>31</v>
      </c>
      <c r="C190" s="19" t="s">
        <v>232</v>
      </c>
      <c r="D190" s="80">
        <v>29</v>
      </c>
      <c r="E190" s="80" t="s">
        <v>30</v>
      </c>
      <c r="F190" s="293">
        <v>27</v>
      </c>
      <c r="G190" s="19">
        <v>3</v>
      </c>
      <c r="H190" s="80"/>
      <c r="I190" s="80" t="s">
        <v>137</v>
      </c>
      <c r="J190" s="80"/>
      <c r="K190" s="19" t="s">
        <v>159</v>
      </c>
      <c r="L190" s="190" t="s">
        <v>246</v>
      </c>
      <c r="M190" s="19" t="s">
        <v>40</v>
      </c>
      <c r="N190" s="19" t="s">
        <v>32</v>
      </c>
      <c r="O190" s="211">
        <v>28</v>
      </c>
      <c r="P190" s="206">
        <v>3</v>
      </c>
      <c r="Q190" s="151" t="s">
        <v>3644</v>
      </c>
    </row>
    <row r="191" spans="1:18" s="17" customFormat="1" ht="18" hidden="1" customHeight="1" x14ac:dyDescent="0.3">
      <c r="A191" s="189">
        <v>182</v>
      </c>
      <c r="B191" s="19" t="s">
        <v>31</v>
      </c>
      <c r="C191" s="19" t="s">
        <v>233</v>
      </c>
      <c r="D191" s="80">
        <v>45</v>
      </c>
      <c r="E191" s="80" t="s">
        <v>27</v>
      </c>
      <c r="F191" s="293">
        <v>27</v>
      </c>
      <c r="G191" s="19">
        <v>3</v>
      </c>
      <c r="H191" s="80"/>
      <c r="I191" s="80" t="s">
        <v>137</v>
      </c>
      <c r="J191" s="80"/>
      <c r="K191" s="19" t="s">
        <v>159</v>
      </c>
      <c r="L191" s="190" t="s">
        <v>246</v>
      </c>
      <c r="M191" s="19" t="s">
        <v>40</v>
      </c>
      <c r="N191" s="19" t="s">
        <v>32</v>
      </c>
      <c r="O191" s="205">
        <v>5</v>
      </c>
      <c r="P191" s="204">
        <v>4</v>
      </c>
      <c r="Q191" s="19" t="s">
        <v>446</v>
      </c>
    </row>
    <row r="192" spans="1:18" s="17" customFormat="1" ht="18" hidden="1" customHeight="1" x14ac:dyDescent="0.3">
      <c r="A192" s="189">
        <v>183</v>
      </c>
      <c r="B192" s="19" t="s">
        <v>31</v>
      </c>
      <c r="C192" s="19" t="s">
        <v>234</v>
      </c>
      <c r="D192" s="80">
        <v>33</v>
      </c>
      <c r="E192" s="80" t="s">
        <v>30</v>
      </c>
      <c r="F192" s="293">
        <v>27</v>
      </c>
      <c r="G192" s="19">
        <v>3</v>
      </c>
      <c r="H192" s="80"/>
      <c r="I192" s="80" t="s">
        <v>137</v>
      </c>
      <c r="J192" s="80"/>
      <c r="K192" s="19" t="s">
        <v>159</v>
      </c>
      <c r="L192" s="190" t="s">
        <v>246</v>
      </c>
      <c r="M192" s="19" t="s">
        <v>40</v>
      </c>
      <c r="N192" s="19" t="s">
        <v>32</v>
      </c>
      <c r="O192" s="211">
        <v>28</v>
      </c>
      <c r="P192" s="206">
        <v>3</v>
      </c>
      <c r="Q192" s="151" t="s">
        <v>3645</v>
      </c>
    </row>
    <row r="193" spans="1:17" s="17" customFormat="1" ht="18" hidden="1" customHeight="1" x14ac:dyDescent="0.3">
      <c r="A193" s="189">
        <v>184</v>
      </c>
      <c r="B193" s="19" t="s">
        <v>31</v>
      </c>
      <c r="C193" s="19" t="s">
        <v>235</v>
      </c>
      <c r="D193" s="80">
        <v>35</v>
      </c>
      <c r="E193" s="80" t="s">
        <v>27</v>
      </c>
      <c r="F193" s="293">
        <v>27</v>
      </c>
      <c r="G193" s="19">
        <v>3</v>
      </c>
      <c r="H193" s="80"/>
      <c r="I193" s="80" t="s">
        <v>137</v>
      </c>
      <c r="J193" s="80"/>
      <c r="K193" s="19" t="s">
        <v>159</v>
      </c>
      <c r="L193" s="190" t="s">
        <v>246</v>
      </c>
      <c r="M193" s="19" t="s">
        <v>237</v>
      </c>
      <c r="N193" s="19" t="s">
        <v>32</v>
      </c>
      <c r="O193" s="211">
        <v>28</v>
      </c>
      <c r="P193" s="206">
        <v>3</v>
      </c>
      <c r="Q193" s="151" t="s">
        <v>3646</v>
      </c>
    </row>
    <row r="194" spans="1:17" s="17" customFormat="1" ht="18" hidden="1" customHeight="1" x14ac:dyDescent="0.3">
      <c r="A194" s="189">
        <v>185</v>
      </c>
      <c r="B194" s="19" t="s">
        <v>31</v>
      </c>
      <c r="C194" s="19" t="s">
        <v>236</v>
      </c>
      <c r="D194" s="80">
        <v>30</v>
      </c>
      <c r="E194" s="80" t="s">
        <v>30</v>
      </c>
      <c r="F194" s="293">
        <v>27</v>
      </c>
      <c r="G194" s="19">
        <v>3</v>
      </c>
      <c r="H194" s="80"/>
      <c r="I194" s="80" t="s">
        <v>137</v>
      </c>
      <c r="J194" s="80"/>
      <c r="K194" s="19" t="s">
        <v>159</v>
      </c>
      <c r="L194" s="190" t="s">
        <v>246</v>
      </c>
      <c r="M194" s="19" t="s">
        <v>226</v>
      </c>
      <c r="N194" s="19" t="s">
        <v>32</v>
      </c>
      <c r="O194" s="211">
        <v>28</v>
      </c>
      <c r="P194" s="206">
        <v>3</v>
      </c>
      <c r="Q194" s="151" t="s">
        <v>3647</v>
      </c>
    </row>
    <row r="195" spans="1:17" s="17" customFormat="1" ht="18" hidden="1" customHeight="1" x14ac:dyDescent="0.3">
      <c r="A195" s="189">
        <v>186</v>
      </c>
      <c r="B195" s="19" t="s">
        <v>31</v>
      </c>
      <c r="C195" s="216" t="s">
        <v>274</v>
      </c>
      <c r="D195" s="217">
        <v>36</v>
      </c>
      <c r="E195" s="217" t="s">
        <v>30</v>
      </c>
      <c r="F195" s="218">
        <v>27</v>
      </c>
      <c r="G195" s="219">
        <v>3</v>
      </c>
      <c r="H195" s="217"/>
      <c r="I195" s="80" t="s">
        <v>137</v>
      </c>
      <c r="J195" s="217"/>
      <c r="K195" s="220" t="s">
        <v>159</v>
      </c>
      <c r="L195" s="190" t="s">
        <v>246</v>
      </c>
      <c r="M195" s="220" t="s">
        <v>242</v>
      </c>
      <c r="N195" s="220" t="s">
        <v>32</v>
      </c>
      <c r="O195" s="205">
        <v>5</v>
      </c>
      <c r="P195" s="204">
        <v>4</v>
      </c>
      <c r="Q195" s="19" t="s">
        <v>359</v>
      </c>
    </row>
    <row r="196" spans="1:17" s="17" customFormat="1" ht="18" hidden="1" customHeight="1" x14ac:dyDescent="0.3">
      <c r="A196" s="189">
        <v>187</v>
      </c>
      <c r="B196" s="19" t="s">
        <v>31</v>
      </c>
      <c r="C196" s="216" t="s">
        <v>273</v>
      </c>
      <c r="D196" s="217">
        <v>59</v>
      </c>
      <c r="E196" s="217" t="s">
        <v>30</v>
      </c>
      <c r="F196" s="218">
        <v>27</v>
      </c>
      <c r="G196" s="219">
        <v>3</v>
      </c>
      <c r="H196" s="217"/>
      <c r="I196" s="80" t="s">
        <v>137</v>
      </c>
      <c r="J196" s="217"/>
      <c r="K196" s="220" t="s">
        <v>159</v>
      </c>
      <c r="L196" s="190" t="s">
        <v>246</v>
      </c>
      <c r="M196" s="220" t="s">
        <v>225</v>
      </c>
      <c r="N196" s="220" t="s">
        <v>32</v>
      </c>
      <c r="O196" s="205">
        <v>5</v>
      </c>
      <c r="P196" s="204">
        <v>4</v>
      </c>
      <c r="Q196" s="19" t="s">
        <v>447</v>
      </c>
    </row>
    <row r="197" spans="1:17" s="17" customFormat="1" ht="18" hidden="1" customHeight="1" x14ac:dyDescent="0.3">
      <c r="A197" s="189">
        <v>188</v>
      </c>
      <c r="B197" s="19" t="s">
        <v>31</v>
      </c>
      <c r="C197" s="216" t="s">
        <v>272</v>
      </c>
      <c r="D197" s="217">
        <v>53</v>
      </c>
      <c r="E197" s="217" t="s">
        <v>30</v>
      </c>
      <c r="F197" s="218">
        <v>27</v>
      </c>
      <c r="G197" s="219">
        <v>3</v>
      </c>
      <c r="H197" s="217"/>
      <c r="I197" s="80" t="s">
        <v>137</v>
      </c>
      <c r="J197" s="217"/>
      <c r="K197" s="220" t="s">
        <v>159</v>
      </c>
      <c r="L197" s="190" t="s">
        <v>246</v>
      </c>
      <c r="M197" s="220" t="s">
        <v>225</v>
      </c>
      <c r="N197" s="220" t="s">
        <v>32</v>
      </c>
      <c r="O197" s="211">
        <v>1</v>
      </c>
      <c r="P197" s="206">
        <v>4</v>
      </c>
      <c r="Q197" s="19" t="s">
        <v>448</v>
      </c>
    </row>
    <row r="198" spans="1:17" s="17" customFormat="1" ht="18" hidden="1" customHeight="1" x14ac:dyDescent="0.3">
      <c r="A198" s="189">
        <v>189</v>
      </c>
      <c r="B198" s="19" t="s">
        <v>31</v>
      </c>
      <c r="C198" s="216" t="s">
        <v>271</v>
      </c>
      <c r="D198" s="217">
        <v>43</v>
      </c>
      <c r="E198" s="217" t="s">
        <v>30</v>
      </c>
      <c r="F198" s="218">
        <v>27</v>
      </c>
      <c r="G198" s="219">
        <v>3</v>
      </c>
      <c r="H198" s="217"/>
      <c r="I198" s="80" t="s">
        <v>137</v>
      </c>
      <c r="J198" s="217"/>
      <c r="K198" s="220" t="s">
        <v>159</v>
      </c>
      <c r="L198" s="190" t="s">
        <v>246</v>
      </c>
      <c r="M198" s="220" t="s">
        <v>225</v>
      </c>
      <c r="N198" s="220" t="s">
        <v>32</v>
      </c>
      <c r="O198" s="211">
        <v>1</v>
      </c>
      <c r="P198" s="206">
        <v>4</v>
      </c>
      <c r="Q198" s="19" t="s">
        <v>449</v>
      </c>
    </row>
    <row r="199" spans="1:17" s="17" customFormat="1" ht="18" hidden="1" customHeight="1" x14ac:dyDescent="0.3">
      <c r="A199" s="189">
        <v>190</v>
      </c>
      <c r="B199" s="19" t="s">
        <v>31</v>
      </c>
      <c r="C199" s="216" t="s">
        <v>270</v>
      </c>
      <c r="D199" s="217">
        <v>36</v>
      </c>
      <c r="E199" s="217" t="s">
        <v>30</v>
      </c>
      <c r="F199" s="218">
        <v>27</v>
      </c>
      <c r="G199" s="219">
        <v>3</v>
      </c>
      <c r="H199" s="217"/>
      <c r="I199" s="80" t="s">
        <v>137</v>
      </c>
      <c r="J199" s="217"/>
      <c r="K199" s="220" t="s">
        <v>159</v>
      </c>
      <c r="L199" s="190" t="s">
        <v>246</v>
      </c>
      <c r="M199" s="220" t="s">
        <v>225</v>
      </c>
      <c r="N199" s="220" t="s">
        <v>32</v>
      </c>
      <c r="O199" s="211">
        <v>28</v>
      </c>
      <c r="P199" s="206">
        <v>3</v>
      </c>
      <c r="Q199" s="151" t="s">
        <v>3648</v>
      </c>
    </row>
    <row r="200" spans="1:17" s="17" customFormat="1" ht="18" hidden="1" customHeight="1" x14ac:dyDescent="0.3">
      <c r="A200" s="189">
        <v>191</v>
      </c>
      <c r="B200" s="19" t="s">
        <v>31</v>
      </c>
      <c r="C200" s="216" t="s">
        <v>269</v>
      </c>
      <c r="D200" s="217">
        <v>69</v>
      </c>
      <c r="E200" s="217" t="s">
        <v>27</v>
      </c>
      <c r="F200" s="218">
        <v>27</v>
      </c>
      <c r="G200" s="219">
        <v>3</v>
      </c>
      <c r="H200" s="217"/>
      <c r="I200" s="80" t="s">
        <v>137</v>
      </c>
      <c r="J200" s="217"/>
      <c r="K200" s="220" t="s">
        <v>159</v>
      </c>
      <c r="L200" s="190" t="s">
        <v>246</v>
      </c>
      <c r="M200" s="220" t="s">
        <v>225</v>
      </c>
      <c r="N200" s="220" t="s">
        <v>32</v>
      </c>
      <c r="O200" s="211">
        <v>2</v>
      </c>
      <c r="P200" s="206">
        <v>4</v>
      </c>
      <c r="Q200" s="19" t="s">
        <v>450</v>
      </c>
    </row>
    <row r="201" spans="1:17" s="17" customFormat="1" ht="18" hidden="1" customHeight="1" x14ac:dyDescent="0.3">
      <c r="A201" s="189">
        <v>192</v>
      </c>
      <c r="B201" s="19" t="s">
        <v>31</v>
      </c>
      <c r="C201" s="216" t="s">
        <v>268</v>
      </c>
      <c r="D201" s="217">
        <v>18</v>
      </c>
      <c r="E201" s="217" t="s">
        <v>27</v>
      </c>
      <c r="F201" s="218">
        <v>27</v>
      </c>
      <c r="G201" s="219">
        <v>3</v>
      </c>
      <c r="H201" s="217"/>
      <c r="I201" s="80" t="s">
        <v>137</v>
      </c>
      <c r="J201" s="217"/>
      <c r="K201" s="220" t="s">
        <v>159</v>
      </c>
      <c r="L201" s="190" t="s">
        <v>246</v>
      </c>
      <c r="M201" s="220" t="s">
        <v>225</v>
      </c>
      <c r="N201" s="220" t="s">
        <v>32</v>
      </c>
      <c r="O201" s="205">
        <v>5</v>
      </c>
      <c r="P201" s="204">
        <v>4</v>
      </c>
      <c r="Q201" s="19" t="s">
        <v>451</v>
      </c>
    </row>
    <row r="202" spans="1:17" s="17" customFormat="1" ht="18" hidden="1" customHeight="1" x14ac:dyDescent="0.3">
      <c r="A202" s="189">
        <v>193</v>
      </c>
      <c r="B202" s="19" t="s">
        <v>31</v>
      </c>
      <c r="C202" s="216" t="s">
        <v>267</v>
      </c>
      <c r="D202" s="217">
        <v>72</v>
      </c>
      <c r="E202" s="217" t="s">
        <v>30</v>
      </c>
      <c r="F202" s="218">
        <v>27</v>
      </c>
      <c r="G202" s="219">
        <v>3</v>
      </c>
      <c r="H202" s="217"/>
      <c r="I202" s="80" t="s">
        <v>137</v>
      </c>
      <c r="J202" s="217"/>
      <c r="K202" s="220" t="s">
        <v>159</v>
      </c>
      <c r="L202" s="190" t="s">
        <v>246</v>
      </c>
      <c r="M202" s="220" t="s">
        <v>225</v>
      </c>
      <c r="N202" s="220" t="s">
        <v>32</v>
      </c>
      <c r="O202" s="211">
        <v>29</v>
      </c>
      <c r="P202" s="206">
        <v>3</v>
      </c>
      <c r="Q202" s="151" t="s">
        <v>3649</v>
      </c>
    </row>
    <row r="203" spans="1:17" s="17" customFormat="1" ht="18" hidden="1" customHeight="1" x14ac:dyDescent="0.3">
      <c r="A203" s="189">
        <v>194</v>
      </c>
      <c r="B203" s="19" t="s">
        <v>31</v>
      </c>
      <c r="C203" s="216" t="s">
        <v>266</v>
      </c>
      <c r="D203" s="217">
        <v>30</v>
      </c>
      <c r="E203" s="217" t="s">
        <v>30</v>
      </c>
      <c r="F203" s="218">
        <v>27</v>
      </c>
      <c r="G203" s="219">
        <v>3</v>
      </c>
      <c r="H203" s="217"/>
      <c r="I203" s="80" t="s">
        <v>137</v>
      </c>
      <c r="J203" s="217"/>
      <c r="K203" s="220" t="s">
        <v>159</v>
      </c>
      <c r="L203" s="190" t="s">
        <v>246</v>
      </c>
      <c r="M203" s="220" t="s">
        <v>225</v>
      </c>
      <c r="N203" s="220" t="s">
        <v>32</v>
      </c>
      <c r="O203" s="211">
        <v>2</v>
      </c>
      <c r="P203" s="206">
        <v>4</v>
      </c>
      <c r="Q203" s="19" t="s">
        <v>452</v>
      </c>
    </row>
    <row r="204" spans="1:17" s="17" customFormat="1" ht="18" hidden="1" customHeight="1" x14ac:dyDescent="0.3">
      <c r="A204" s="189">
        <v>195</v>
      </c>
      <c r="B204" s="19" t="s">
        <v>31</v>
      </c>
      <c r="C204" s="216" t="s">
        <v>265</v>
      </c>
      <c r="D204" s="217">
        <v>50</v>
      </c>
      <c r="E204" s="217" t="s">
        <v>27</v>
      </c>
      <c r="F204" s="218">
        <v>28</v>
      </c>
      <c r="G204" s="219">
        <v>3</v>
      </c>
      <c r="H204" s="217"/>
      <c r="I204" s="80" t="s">
        <v>137</v>
      </c>
      <c r="J204" s="217"/>
      <c r="K204" s="220" t="s">
        <v>159</v>
      </c>
      <c r="L204" s="190" t="s">
        <v>246</v>
      </c>
      <c r="M204" s="220" t="s">
        <v>243</v>
      </c>
      <c r="N204" s="220" t="s">
        <v>32</v>
      </c>
      <c r="O204" s="211">
        <v>28</v>
      </c>
      <c r="P204" s="206">
        <v>3</v>
      </c>
      <c r="Q204" s="20" t="s">
        <v>3650</v>
      </c>
    </row>
    <row r="205" spans="1:17" s="17" customFormat="1" ht="18" hidden="1" customHeight="1" x14ac:dyDescent="0.3">
      <c r="A205" s="189">
        <v>196</v>
      </c>
      <c r="B205" s="19" t="s">
        <v>31</v>
      </c>
      <c r="C205" s="216" t="s">
        <v>264</v>
      </c>
      <c r="D205" s="217">
        <v>30</v>
      </c>
      <c r="E205" s="217" t="s">
        <v>30</v>
      </c>
      <c r="F205" s="218">
        <v>28</v>
      </c>
      <c r="G205" s="219">
        <v>3</v>
      </c>
      <c r="H205" s="217"/>
      <c r="I205" s="80" t="s">
        <v>137</v>
      </c>
      <c r="J205" s="217"/>
      <c r="K205" s="220" t="s">
        <v>159</v>
      </c>
      <c r="L205" s="190" t="s">
        <v>246</v>
      </c>
      <c r="M205" s="220" t="s">
        <v>243</v>
      </c>
      <c r="N205" s="220" t="s">
        <v>32</v>
      </c>
      <c r="O205" s="211">
        <v>28</v>
      </c>
      <c r="P205" s="206">
        <v>3</v>
      </c>
      <c r="Q205" s="20" t="s">
        <v>3651</v>
      </c>
    </row>
    <row r="206" spans="1:17" s="17" customFormat="1" ht="18" hidden="1" customHeight="1" x14ac:dyDescent="0.3">
      <c r="A206" s="189">
        <v>197</v>
      </c>
      <c r="B206" s="19" t="s">
        <v>31</v>
      </c>
      <c r="C206" s="216" t="s">
        <v>263</v>
      </c>
      <c r="D206" s="217">
        <v>28</v>
      </c>
      <c r="E206" s="217" t="s">
        <v>27</v>
      </c>
      <c r="F206" s="218">
        <v>28</v>
      </c>
      <c r="G206" s="219">
        <v>3</v>
      </c>
      <c r="H206" s="217"/>
      <c r="I206" s="80" t="s">
        <v>137</v>
      </c>
      <c r="J206" s="217"/>
      <c r="K206" s="220" t="s">
        <v>159</v>
      </c>
      <c r="L206" s="190" t="s">
        <v>246</v>
      </c>
      <c r="M206" s="220" t="s">
        <v>243</v>
      </c>
      <c r="N206" s="220" t="s">
        <v>32</v>
      </c>
      <c r="O206" s="211">
        <v>28</v>
      </c>
      <c r="P206" s="206">
        <v>3</v>
      </c>
      <c r="Q206" s="182" t="s">
        <v>3652</v>
      </c>
    </row>
    <row r="207" spans="1:17" s="17" customFormat="1" ht="18" hidden="1" customHeight="1" x14ac:dyDescent="0.3">
      <c r="A207" s="189">
        <v>198</v>
      </c>
      <c r="B207" s="19" t="s">
        <v>31</v>
      </c>
      <c r="C207" s="216" t="s">
        <v>262</v>
      </c>
      <c r="D207" s="217">
        <v>29</v>
      </c>
      <c r="E207" s="217" t="s">
        <v>27</v>
      </c>
      <c r="F207" s="218">
        <v>28</v>
      </c>
      <c r="G207" s="219">
        <v>3</v>
      </c>
      <c r="H207" s="217"/>
      <c r="I207" s="80" t="s">
        <v>137</v>
      </c>
      <c r="J207" s="217"/>
      <c r="K207" s="220" t="s">
        <v>159</v>
      </c>
      <c r="L207" s="190" t="s">
        <v>246</v>
      </c>
      <c r="M207" s="220" t="s">
        <v>225</v>
      </c>
      <c r="N207" s="220" t="s">
        <v>32</v>
      </c>
      <c r="O207" s="211">
        <v>28</v>
      </c>
      <c r="P207" s="206">
        <v>3</v>
      </c>
      <c r="Q207" s="20" t="s">
        <v>3653</v>
      </c>
    </row>
    <row r="208" spans="1:17" s="17" customFormat="1" ht="18" hidden="1" customHeight="1" x14ac:dyDescent="0.3">
      <c r="A208" s="189">
        <v>199</v>
      </c>
      <c r="B208" s="19" t="s">
        <v>31</v>
      </c>
      <c r="C208" s="216" t="s">
        <v>261</v>
      </c>
      <c r="D208" s="217">
        <v>50</v>
      </c>
      <c r="E208" s="217" t="s">
        <v>27</v>
      </c>
      <c r="F208" s="218">
        <v>28</v>
      </c>
      <c r="G208" s="219">
        <v>3</v>
      </c>
      <c r="H208" s="217"/>
      <c r="I208" s="80" t="s">
        <v>137</v>
      </c>
      <c r="J208" s="217"/>
      <c r="K208" s="220" t="s">
        <v>159</v>
      </c>
      <c r="L208" s="190" t="s">
        <v>246</v>
      </c>
      <c r="M208" s="220" t="s">
        <v>225</v>
      </c>
      <c r="N208" s="220" t="s">
        <v>32</v>
      </c>
      <c r="O208" s="211">
        <v>28</v>
      </c>
      <c r="P208" s="206">
        <v>3</v>
      </c>
      <c r="Q208" s="20" t="s">
        <v>3654</v>
      </c>
    </row>
    <row r="209" spans="1:18" s="17" customFormat="1" ht="18" hidden="1" customHeight="1" x14ac:dyDescent="0.3">
      <c r="A209" s="189">
        <v>200</v>
      </c>
      <c r="B209" s="19" t="s">
        <v>31</v>
      </c>
      <c r="C209" s="216" t="s">
        <v>260</v>
      </c>
      <c r="D209" s="217">
        <v>44</v>
      </c>
      <c r="E209" s="217" t="s">
        <v>27</v>
      </c>
      <c r="F209" s="218">
        <v>28</v>
      </c>
      <c r="G209" s="219">
        <v>3</v>
      </c>
      <c r="H209" s="217"/>
      <c r="I209" s="80" t="s">
        <v>137</v>
      </c>
      <c r="J209" s="217"/>
      <c r="K209" s="220" t="s">
        <v>159</v>
      </c>
      <c r="L209" s="190" t="s">
        <v>246</v>
      </c>
      <c r="M209" s="220" t="s">
        <v>225</v>
      </c>
      <c r="N209" s="220" t="s">
        <v>32</v>
      </c>
      <c r="O209" s="211">
        <v>28</v>
      </c>
      <c r="P209" s="206">
        <v>3</v>
      </c>
      <c r="Q209" s="20" t="s">
        <v>3655</v>
      </c>
    </row>
    <row r="210" spans="1:18" s="17" customFormat="1" ht="18" hidden="1" customHeight="1" x14ac:dyDescent="0.3">
      <c r="A210" s="189">
        <v>201</v>
      </c>
      <c r="B210" s="19" t="s">
        <v>31</v>
      </c>
      <c r="C210" s="216" t="s">
        <v>259</v>
      </c>
      <c r="D210" s="217">
        <v>56</v>
      </c>
      <c r="E210" s="217" t="s">
        <v>30</v>
      </c>
      <c r="F210" s="218">
        <v>28</v>
      </c>
      <c r="G210" s="219">
        <v>3</v>
      </c>
      <c r="H210" s="217"/>
      <c r="I210" s="80" t="s">
        <v>137</v>
      </c>
      <c r="J210" s="217"/>
      <c r="K210" s="220" t="s">
        <v>159</v>
      </c>
      <c r="L210" s="190" t="s">
        <v>246</v>
      </c>
      <c r="M210" s="220" t="s">
        <v>199</v>
      </c>
      <c r="N210" s="220" t="s">
        <v>32</v>
      </c>
      <c r="O210" s="211">
        <v>29</v>
      </c>
      <c r="P210" s="206">
        <v>3</v>
      </c>
      <c r="Q210" s="20" t="s">
        <v>3656</v>
      </c>
    </row>
    <row r="211" spans="1:18" s="17" customFormat="1" ht="18" hidden="1" customHeight="1" x14ac:dyDescent="0.3">
      <c r="A211" s="189">
        <v>202</v>
      </c>
      <c r="B211" s="19" t="s">
        <v>31</v>
      </c>
      <c r="C211" s="216" t="s">
        <v>258</v>
      </c>
      <c r="D211" s="217">
        <v>23</v>
      </c>
      <c r="E211" s="217" t="s">
        <v>30</v>
      </c>
      <c r="F211" s="218">
        <v>28</v>
      </c>
      <c r="G211" s="219">
        <v>3</v>
      </c>
      <c r="H211" s="217"/>
      <c r="I211" s="80" t="s">
        <v>137</v>
      </c>
      <c r="J211" s="217"/>
      <c r="K211" s="220" t="s">
        <v>159</v>
      </c>
      <c r="L211" s="190" t="s">
        <v>246</v>
      </c>
      <c r="M211" s="220" t="s">
        <v>243</v>
      </c>
      <c r="N211" s="220" t="s">
        <v>32</v>
      </c>
      <c r="O211" s="211">
        <v>28</v>
      </c>
      <c r="P211" s="206">
        <v>3</v>
      </c>
      <c r="Q211" s="20" t="s">
        <v>3657</v>
      </c>
      <c r="R211" s="273"/>
    </row>
    <row r="212" spans="1:18" s="17" customFormat="1" ht="18" hidden="1" customHeight="1" x14ac:dyDescent="0.3">
      <c r="A212" s="189">
        <v>203</v>
      </c>
      <c r="B212" s="19" t="s">
        <v>31</v>
      </c>
      <c r="C212" s="216" t="s">
        <v>257</v>
      </c>
      <c r="D212" s="217">
        <v>29</v>
      </c>
      <c r="E212" s="217" t="s">
        <v>27</v>
      </c>
      <c r="F212" s="218">
        <v>28</v>
      </c>
      <c r="G212" s="219">
        <v>3</v>
      </c>
      <c r="H212" s="217"/>
      <c r="I212" s="80" t="s">
        <v>137</v>
      </c>
      <c r="J212" s="217"/>
      <c r="K212" s="220" t="s">
        <v>159</v>
      </c>
      <c r="L212" s="190" t="s">
        <v>246</v>
      </c>
      <c r="M212" s="220" t="s">
        <v>244</v>
      </c>
      <c r="N212" s="220" t="s">
        <v>32</v>
      </c>
      <c r="O212" s="211">
        <v>28</v>
      </c>
      <c r="P212" s="206">
        <v>3</v>
      </c>
      <c r="Q212" s="20" t="s">
        <v>3658</v>
      </c>
    </row>
    <row r="213" spans="1:18" s="17" customFormat="1" ht="18" hidden="1" customHeight="1" x14ac:dyDescent="0.3">
      <c r="A213" s="189">
        <v>204</v>
      </c>
      <c r="B213" s="19" t="s">
        <v>31</v>
      </c>
      <c r="C213" s="216" t="s">
        <v>256</v>
      </c>
      <c r="D213" s="217">
        <v>16</v>
      </c>
      <c r="E213" s="217" t="s">
        <v>27</v>
      </c>
      <c r="F213" s="218">
        <v>28</v>
      </c>
      <c r="G213" s="219">
        <v>3</v>
      </c>
      <c r="H213" s="217"/>
      <c r="I213" s="80" t="s">
        <v>137</v>
      </c>
      <c r="J213" s="217"/>
      <c r="K213" s="220" t="s">
        <v>159</v>
      </c>
      <c r="L213" s="190" t="s">
        <v>246</v>
      </c>
      <c r="M213" s="220" t="s">
        <v>199</v>
      </c>
      <c r="N213" s="220" t="s">
        <v>32</v>
      </c>
      <c r="O213" s="211">
        <v>2</v>
      </c>
      <c r="P213" s="206">
        <v>4</v>
      </c>
      <c r="Q213" s="179" t="s">
        <v>453</v>
      </c>
    </row>
    <row r="214" spans="1:18" s="17" customFormat="1" ht="18" hidden="1" customHeight="1" x14ac:dyDescent="0.3">
      <c r="A214" s="189">
        <v>205</v>
      </c>
      <c r="B214" s="19" t="s">
        <v>31</v>
      </c>
      <c r="C214" s="216" t="s">
        <v>255</v>
      </c>
      <c r="D214" s="217">
        <v>41</v>
      </c>
      <c r="E214" s="217" t="s">
        <v>30</v>
      </c>
      <c r="F214" s="218">
        <v>28</v>
      </c>
      <c r="G214" s="219">
        <v>3</v>
      </c>
      <c r="H214" s="217"/>
      <c r="I214" s="80" t="s">
        <v>137</v>
      </c>
      <c r="J214" s="217"/>
      <c r="K214" s="220" t="s">
        <v>159</v>
      </c>
      <c r="L214" s="190" t="s">
        <v>246</v>
      </c>
      <c r="M214" s="220" t="s">
        <v>199</v>
      </c>
      <c r="N214" s="220" t="s">
        <v>32</v>
      </c>
      <c r="O214" s="221">
        <v>2</v>
      </c>
      <c r="P214" s="206">
        <v>4</v>
      </c>
      <c r="Q214" s="179" t="s">
        <v>454</v>
      </c>
    </row>
    <row r="215" spans="1:18" s="17" customFormat="1" ht="18" hidden="1" customHeight="1" x14ac:dyDescent="0.3">
      <c r="A215" s="189">
        <v>206</v>
      </c>
      <c r="B215" s="19" t="s">
        <v>31</v>
      </c>
      <c r="C215" s="216" t="s">
        <v>254</v>
      </c>
      <c r="D215" s="217">
        <v>28</v>
      </c>
      <c r="E215" s="217" t="s">
        <v>30</v>
      </c>
      <c r="F215" s="218">
        <v>28</v>
      </c>
      <c r="G215" s="219">
        <v>3</v>
      </c>
      <c r="H215" s="217"/>
      <c r="I215" s="80" t="s">
        <v>137</v>
      </c>
      <c r="J215" s="217"/>
      <c r="K215" s="220" t="s">
        <v>159</v>
      </c>
      <c r="L215" s="190" t="s">
        <v>246</v>
      </c>
      <c r="M215" s="220" t="s">
        <v>245</v>
      </c>
      <c r="N215" s="220" t="s">
        <v>32</v>
      </c>
      <c r="O215" s="211">
        <v>2</v>
      </c>
      <c r="P215" s="206">
        <v>4</v>
      </c>
      <c r="Q215" s="179" t="s">
        <v>455</v>
      </c>
    </row>
    <row r="216" spans="1:18" s="17" customFormat="1" ht="18" hidden="1" customHeight="1" x14ac:dyDescent="0.3">
      <c r="A216" s="189">
        <v>207</v>
      </c>
      <c r="B216" s="19" t="s">
        <v>31</v>
      </c>
      <c r="C216" s="216" t="s">
        <v>253</v>
      </c>
      <c r="D216" s="217">
        <v>41</v>
      </c>
      <c r="E216" s="217" t="s">
        <v>30</v>
      </c>
      <c r="F216" s="218">
        <v>28</v>
      </c>
      <c r="G216" s="219">
        <v>3</v>
      </c>
      <c r="H216" s="217"/>
      <c r="I216" s="80" t="s">
        <v>137</v>
      </c>
      <c r="J216" s="217"/>
      <c r="K216" s="220" t="s">
        <v>159</v>
      </c>
      <c r="L216" s="190" t="s">
        <v>246</v>
      </c>
      <c r="M216" s="220" t="s">
        <v>66</v>
      </c>
      <c r="N216" s="220" t="s">
        <v>32</v>
      </c>
      <c r="O216" s="211">
        <v>31</v>
      </c>
      <c r="P216" s="206">
        <v>3</v>
      </c>
      <c r="Q216" s="179" t="s">
        <v>456</v>
      </c>
    </row>
    <row r="217" spans="1:18" s="17" customFormat="1" ht="18" hidden="1" customHeight="1" x14ac:dyDescent="0.3">
      <c r="A217" s="189">
        <v>208</v>
      </c>
      <c r="B217" s="19" t="s">
        <v>31</v>
      </c>
      <c r="C217" s="216" t="s">
        <v>252</v>
      </c>
      <c r="D217" s="217">
        <v>53</v>
      </c>
      <c r="E217" s="217" t="s">
        <v>30</v>
      </c>
      <c r="F217" s="218">
        <v>28</v>
      </c>
      <c r="G217" s="219">
        <v>3</v>
      </c>
      <c r="H217" s="217"/>
      <c r="I217" s="80" t="s">
        <v>137</v>
      </c>
      <c r="J217" s="217"/>
      <c r="K217" s="220" t="s">
        <v>159</v>
      </c>
      <c r="L217" s="190" t="s">
        <v>246</v>
      </c>
      <c r="M217" s="220" t="s">
        <v>66</v>
      </c>
      <c r="N217" s="220" t="s">
        <v>32</v>
      </c>
      <c r="O217" s="211">
        <v>28</v>
      </c>
      <c r="P217" s="206">
        <v>3</v>
      </c>
      <c r="Q217" s="182" t="s">
        <v>3659</v>
      </c>
    </row>
    <row r="218" spans="1:18" s="17" customFormat="1" ht="18" hidden="1" customHeight="1" x14ac:dyDescent="0.3">
      <c r="A218" s="189">
        <v>209</v>
      </c>
      <c r="B218" s="19" t="s">
        <v>31</v>
      </c>
      <c r="C218" s="24" t="s">
        <v>247</v>
      </c>
      <c r="D218" s="80">
        <v>50</v>
      </c>
      <c r="E218" s="80" t="s">
        <v>30</v>
      </c>
      <c r="F218" s="218">
        <v>28</v>
      </c>
      <c r="G218" s="219">
        <v>3</v>
      </c>
      <c r="H218" s="217"/>
      <c r="I218" s="80" t="s">
        <v>137</v>
      </c>
      <c r="J218" s="217"/>
      <c r="K218" s="220" t="s">
        <v>159</v>
      </c>
      <c r="L218" s="190" t="s">
        <v>246</v>
      </c>
      <c r="M218" s="220" t="s">
        <v>66</v>
      </c>
      <c r="N218" s="220" t="s">
        <v>32</v>
      </c>
      <c r="O218" s="211">
        <v>29</v>
      </c>
      <c r="P218" s="206">
        <v>3</v>
      </c>
      <c r="Q218" s="151" t="s">
        <v>457</v>
      </c>
    </row>
    <row r="219" spans="1:18" s="17" customFormat="1" ht="18" hidden="1" customHeight="1" x14ac:dyDescent="0.3">
      <c r="A219" s="189">
        <v>210</v>
      </c>
      <c r="B219" s="19" t="s">
        <v>31</v>
      </c>
      <c r="C219" s="24" t="s">
        <v>248</v>
      </c>
      <c r="D219" s="80">
        <v>52</v>
      </c>
      <c r="E219" s="80" t="s">
        <v>27</v>
      </c>
      <c r="F219" s="219">
        <v>28</v>
      </c>
      <c r="G219" s="219">
        <v>3</v>
      </c>
      <c r="H219" s="217"/>
      <c r="I219" s="80" t="s">
        <v>137</v>
      </c>
      <c r="J219" s="217"/>
      <c r="K219" s="220" t="s">
        <v>159</v>
      </c>
      <c r="L219" s="190" t="s">
        <v>246</v>
      </c>
      <c r="M219" s="220" t="s">
        <v>66</v>
      </c>
      <c r="N219" s="220" t="s">
        <v>32</v>
      </c>
      <c r="O219" s="211">
        <v>29</v>
      </c>
      <c r="P219" s="206">
        <v>3</v>
      </c>
      <c r="Q219" s="151" t="s">
        <v>457</v>
      </c>
    </row>
    <row r="220" spans="1:18" s="17" customFormat="1" ht="18" hidden="1" customHeight="1" x14ac:dyDescent="0.3">
      <c r="A220" s="189">
        <v>211</v>
      </c>
      <c r="B220" s="19" t="s">
        <v>31</v>
      </c>
      <c r="C220" s="19" t="s">
        <v>342</v>
      </c>
      <c r="D220" s="80">
        <v>72</v>
      </c>
      <c r="E220" s="80" t="s">
        <v>27</v>
      </c>
      <c r="F220" s="219">
        <v>28</v>
      </c>
      <c r="G220" s="219">
        <v>3</v>
      </c>
      <c r="H220" s="217"/>
      <c r="I220" s="80" t="s">
        <v>137</v>
      </c>
      <c r="J220" s="217"/>
      <c r="K220" s="220" t="s">
        <v>159</v>
      </c>
      <c r="L220" s="190" t="s">
        <v>246</v>
      </c>
      <c r="M220" s="220" t="s">
        <v>66</v>
      </c>
      <c r="N220" s="220" t="s">
        <v>32</v>
      </c>
      <c r="O220" s="211">
        <v>29</v>
      </c>
      <c r="P220" s="206">
        <v>3</v>
      </c>
      <c r="Q220" s="151" t="s">
        <v>457</v>
      </c>
    </row>
    <row r="221" spans="1:18" s="17" customFormat="1" ht="18" hidden="1" customHeight="1" x14ac:dyDescent="0.3">
      <c r="A221" s="189">
        <v>212</v>
      </c>
      <c r="B221" s="19" t="s">
        <v>31</v>
      </c>
      <c r="C221" s="19" t="s">
        <v>249</v>
      </c>
      <c r="D221" s="80">
        <v>65</v>
      </c>
      <c r="E221" s="80" t="s">
        <v>27</v>
      </c>
      <c r="F221" s="219">
        <v>28</v>
      </c>
      <c r="G221" s="219">
        <v>3</v>
      </c>
      <c r="H221" s="217"/>
      <c r="I221" s="80" t="s">
        <v>137</v>
      </c>
      <c r="J221" s="217"/>
      <c r="K221" s="220" t="s">
        <v>159</v>
      </c>
      <c r="L221" s="190" t="s">
        <v>246</v>
      </c>
      <c r="M221" s="220" t="s">
        <v>66</v>
      </c>
      <c r="N221" s="220" t="s">
        <v>32</v>
      </c>
      <c r="O221" s="205">
        <v>5</v>
      </c>
      <c r="P221" s="204">
        <v>4</v>
      </c>
      <c r="Q221" s="19" t="s">
        <v>457</v>
      </c>
    </row>
    <row r="222" spans="1:18" s="17" customFormat="1" ht="18" hidden="1" customHeight="1" x14ac:dyDescent="0.3">
      <c r="A222" s="189">
        <v>213</v>
      </c>
      <c r="B222" s="19" t="s">
        <v>31</v>
      </c>
      <c r="C222" s="19" t="s">
        <v>250</v>
      </c>
      <c r="D222" s="80">
        <v>58</v>
      </c>
      <c r="E222" s="80" t="s">
        <v>30</v>
      </c>
      <c r="F222" s="219">
        <v>28</v>
      </c>
      <c r="G222" s="219">
        <v>3</v>
      </c>
      <c r="H222" s="217"/>
      <c r="I222" s="80" t="s">
        <v>137</v>
      </c>
      <c r="J222" s="80"/>
      <c r="K222" s="220" t="s">
        <v>159</v>
      </c>
      <c r="L222" s="190" t="s">
        <v>246</v>
      </c>
      <c r="M222" s="220" t="s">
        <v>66</v>
      </c>
      <c r="N222" s="220" t="s">
        <v>32</v>
      </c>
      <c r="O222" s="211">
        <v>29</v>
      </c>
      <c r="P222" s="206">
        <v>3</v>
      </c>
      <c r="Q222" s="151" t="s">
        <v>457</v>
      </c>
    </row>
    <row r="223" spans="1:18" s="17" customFormat="1" ht="18" hidden="1" customHeight="1" x14ac:dyDescent="0.3">
      <c r="A223" s="189">
        <v>214</v>
      </c>
      <c r="B223" s="19" t="s">
        <v>31</v>
      </c>
      <c r="C223" s="19" t="s">
        <v>251</v>
      </c>
      <c r="D223" s="80">
        <v>31</v>
      </c>
      <c r="E223" s="80" t="s">
        <v>27</v>
      </c>
      <c r="F223" s="219">
        <v>28</v>
      </c>
      <c r="G223" s="219">
        <v>3</v>
      </c>
      <c r="H223" s="217"/>
      <c r="I223" s="80" t="s">
        <v>137</v>
      </c>
      <c r="J223" s="80"/>
      <c r="K223" s="220" t="s">
        <v>159</v>
      </c>
      <c r="L223" s="190" t="s">
        <v>246</v>
      </c>
      <c r="M223" s="220" t="s">
        <v>66</v>
      </c>
      <c r="N223" s="220" t="s">
        <v>32</v>
      </c>
      <c r="O223" s="205">
        <v>5</v>
      </c>
      <c r="P223" s="204">
        <v>4</v>
      </c>
      <c r="Q223" s="19" t="s">
        <v>458</v>
      </c>
    </row>
    <row r="224" spans="1:18" s="17" customFormat="1" ht="18" hidden="1" customHeight="1" x14ac:dyDescent="0.3">
      <c r="A224" s="189">
        <v>215</v>
      </c>
      <c r="B224" s="19" t="s">
        <v>31</v>
      </c>
      <c r="C224" s="19" t="s">
        <v>275</v>
      </c>
      <c r="D224" s="80">
        <v>56</v>
      </c>
      <c r="E224" s="80" t="s">
        <v>30</v>
      </c>
      <c r="F224" s="219">
        <v>28</v>
      </c>
      <c r="G224" s="219">
        <v>3</v>
      </c>
      <c r="H224" s="217"/>
      <c r="I224" s="80" t="s">
        <v>137</v>
      </c>
      <c r="J224" s="80"/>
      <c r="K224" s="220" t="s">
        <v>159</v>
      </c>
      <c r="L224" s="190" t="s">
        <v>246</v>
      </c>
      <c r="M224" s="19" t="s">
        <v>199</v>
      </c>
      <c r="N224" s="220" t="s">
        <v>32</v>
      </c>
      <c r="O224" s="205">
        <v>5</v>
      </c>
      <c r="P224" s="204">
        <v>4</v>
      </c>
      <c r="Q224" s="19" t="s">
        <v>459</v>
      </c>
    </row>
    <row r="225" spans="1:18" s="17" customFormat="1" ht="18" hidden="1" customHeight="1" x14ac:dyDescent="0.3">
      <c r="A225" s="189">
        <v>216</v>
      </c>
      <c r="B225" s="19" t="s">
        <v>31</v>
      </c>
      <c r="C225" s="19" t="s">
        <v>276</v>
      </c>
      <c r="D225" s="80">
        <v>66</v>
      </c>
      <c r="E225" s="80" t="s">
        <v>30</v>
      </c>
      <c r="F225" s="219">
        <v>28</v>
      </c>
      <c r="G225" s="219">
        <v>3</v>
      </c>
      <c r="H225" s="217"/>
      <c r="I225" s="80" t="s">
        <v>137</v>
      </c>
      <c r="J225" s="80"/>
      <c r="K225" s="220" t="s">
        <v>159</v>
      </c>
      <c r="L225" s="190" t="s">
        <v>246</v>
      </c>
      <c r="M225" s="220" t="s">
        <v>225</v>
      </c>
      <c r="N225" s="220" t="s">
        <v>32</v>
      </c>
      <c r="O225" s="205">
        <v>5</v>
      </c>
      <c r="P225" s="204">
        <v>4</v>
      </c>
      <c r="Q225" s="19" t="s">
        <v>460</v>
      </c>
    </row>
    <row r="226" spans="1:18" s="17" customFormat="1" ht="18" hidden="1" customHeight="1" x14ac:dyDescent="0.3">
      <c r="A226" s="189">
        <v>217</v>
      </c>
      <c r="B226" s="19" t="s">
        <v>31</v>
      </c>
      <c r="C226" s="19" t="s">
        <v>277</v>
      </c>
      <c r="D226" s="80">
        <v>64</v>
      </c>
      <c r="E226" s="80" t="s">
        <v>27</v>
      </c>
      <c r="F226" s="219">
        <v>28</v>
      </c>
      <c r="G226" s="219">
        <v>3</v>
      </c>
      <c r="H226" s="217"/>
      <c r="I226" s="80" t="s">
        <v>137</v>
      </c>
      <c r="J226" s="80"/>
      <c r="K226" s="220" t="s">
        <v>159</v>
      </c>
      <c r="L226" s="190" t="s">
        <v>246</v>
      </c>
      <c r="M226" s="220" t="s">
        <v>225</v>
      </c>
      <c r="N226" s="220" t="s">
        <v>32</v>
      </c>
      <c r="O226" s="205">
        <v>5</v>
      </c>
      <c r="P226" s="204">
        <v>4</v>
      </c>
      <c r="Q226" s="19" t="s">
        <v>460</v>
      </c>
      <c r="R226" s="273"/>
    </row>
    <row r="227" spans="1:18" s="17" customFormat="1" ht="18" hidden="1" customHeight="1" x14ac:dyDescent="0.3">
      <c r="A227" s="189">
        <v>218</v>
      </c>
      <c r="B227" s="19" t="s">
        <v>31</v>
      </c>
      <c r="C227" s="19" t="s">
        <v>278</v>
      </c>
      <c r="D227" s="80">
        <v>75</v>
      </c>
      <c r="E227" s="80" t="s">
        <v>30</v>
      </c>
      <c r="F227" s="219">
        <v>28</v>
      </c>
      <c r="G227" s="219">
        <v>3</v>
      </c>
      <c r="H227" s="217"/>
      <c r="I227" s="80" t="s">
        <v>137</v>
      </c>
      <c r="J227" s="80"/>
      <c r="K227" s="220" t="s">
        <v>159</v>
      </c>
      <c r="L227" s="190" t="s">
        <v>246</v>
      </c>
      <c r="M227" s="220" t="s">
        <v>225</v>
      </c>
      <c r="N227" s="220" t="s">
        <v>32</v>
      </c>
      <c r="O227" s="205">
        <v>5</v>
      </c>
      <c r="P227" s="204">
        <v>4</v>
      </c>
      <c r="Q227" s="19" t="s">
        <v>461</v>
      </c>
    </row>
    <row r="228" spans="1:18" s="17" customFormat="1" ht="18" hidden="1" customHeight="1" x14ac:dyDescent="0.3">
      <c r="A228" s="189">
        <v>219</v>
      </c>
      <c r="B228" s="19" t="s">
        <v>31</v>
      </c>
      <c r="C228" s="19" t="s">
        <v>279</v>
      </c>
      <c r="D228" s="80">
        <v>46</v>
      </c>
      <c r="E228" s="80" t="s">
        <v>27</v>
      </c>
      <c r="F228" s="219">
        <v>28</v>
      </c>
      <c r="G228" s="219">
        <v>3</v>
      </c>
      <c r="H228" s="217"/>
      <c r="I228" s="80" t="s">
        <v>137</v>
      </c>
      <c r="J228" s="80"/>
      <c r="K228" s="220" t="s">
        <v>159</v>
      </c>
      <c r="L228" s="190" t="s">
        <v>246</v>
      </c>
      <c r="M228" s="220" t="s">
        <v>225</v>
      </c>
      <c r="N228" s="220" t="s">
        <v>32</v>
      </c>
      <c r="O228" s="205">
        <v>5</v>
      </c>
      <c r="P228" s="204">
        <v>4</v>
      </c>
      <c r="Q228" s="19" t="s">
        <v>462</v>
      </c>
    </row>
    <row r="229" spans="1:18" s="17" customFormat="1" ht="18" hidden="1" customHeight="1" x14ac:dyDescent="0.3">
      <c r="A229" s="189">
        <v>220</v>
      </c>
      <c r="B229" s="19" t="s">
        <v>31</v>
      </c>
      <c r="C229" s="19" t="s">
        <v>280</v>
      </c>
      <c r="D229" s="80">
        <v>16</v>
      </c>
      <c r="E229" s="80" t="s">
        <v>27</v>
      </c>
      <c r="F229" s="219">
        <v>28</v>
      </c>
      <c r="G229" s="219">
        <v>3</v>
      </c>
      <c r="H229" s="217"/>
      <c r="I229" s="80" t="s">
        <v>137</v>
      </c>
      <c r="J229" s="80"/>
      <c r="K229" s="220" t="s">
        <v>159</v>
      </c>
      <c r="L229" s="190" t="s">
        <v>246</v>
      </c>
      <c r="M229" s="220" t="s">
        <v>225</v>
      </c>
      <c r="N229" s="220" t="s">
        <v>32</v>
      </c>
      <c r="O229" s="205">
        <v>5</v>
      </c>
      <c r="P229" s="204">
        <v>4</v>
      </c>
      <c r="Q229" s="19" t="s">
        <v>462</v>
      </c>
    </row>
    <row r="230" spans="1:18" s="17" customFormat="1" ht="18" hidden="1" customHeight="1" x14ac:dyDescent="0.3">
      <c r="A230" s="189">
        <v>221</v>
      </c>
      <c r="B230" s="19" t="s">
        <v>31</v>
      </c>
      <c r="C230" s="19" t="s">
        <v>281</v>
      </c>
      <c r="D230" s="80">
        <v>19</v>
      </c>
      <c r="E230" s="80" t="s">
        <v>27</v>
      </c>
      <c r="F230" s="219">
        <v>28</v>
      </c>
      <c r="G230" s="219">
        <v>3</v>
      </c>
      <c r="H230" s="217"/>
      <c r="I230" s="80" t="s">
        <v>137</v>
      </c>
      <c r="J230" s="80"/>
      <c r="K230" s="220" t="s">
        <v>159</v>
      </c>
      <c r="L230" s="190" t="s">
        <v>246</v>
      </c>
      <c r="M230" s="220" t="s">
        <v>225</v>
      </c>
      <c r="N230" s="220" t="s">
        <v>32</v>
      </c>
      <c r="O230" s="205">
        <v>5</v>
      </c>
      <c r="P230" s="204">
        <v>4</v>
      </c>
      <c r="Q230" s="19" t="s">
        <v>462</v>
      </c>
    </row>
    <row r="231" spans="1:18" s="17" customFormat="1" ht="18" hidden="1" customHeight="1" x14ac:dyDescent="0.3">
      <c r="A231" s="189">
        <v>222</v>
      </c>
      <c r="B231" s="19" t="s">
        <v>31</v>
      </c>
      <c r="C231" s="19" t="s">
        <v>282</v>
      </c>
      <c r="D231" s="80">
        <v>45</v>
      </c>
      <c r="E231" s="80" t="s">
        <v>30</v>
      </c>
      <c r="F231" s="219">
        <v>28</v>
      </c>
      <c r="G231" s="219">
        <v>3</v>
      </c>
      <c r="H231" s="217"/>
      <c r="I231" s="80" t="s">
        <v>137</v>
      </c>
      <c r="J231" s="80"/>
      <c r="K231" s="220" t="s">
        <v>159</v>
      </c>
      <c r="L231" s="190" t="s">
        <v>246</v>
      </c>
      <c r="M231" s="220" t="s">
        <v>225</v>
      </c>
      <c r="N231" s="220" t="s">
        <v>32</v>
      </c>
      <c r="O231" s="205">
        <v>5</v>
      </c>
      <c r="P231" s="204">
        <v>4</v>
      </c>
      <c r="Q231" s="19" t="s">
        <v>462</v>
      </c>
    </row>
    <row r="232" spans="1:18" s="17" customFormat="1" ht="18" hidden="1" customHeight="1" x14ac:dyDescent="0.3">
      <c r="A232" s="189">
        <v>223</v>
      </c>
      <c r="B232" s="19" t="s">
        <v>31</v>
      </c>
      <c r="C232" s="19" t="s">
        <v>283</v>
      </c>
      <c r="D232" s="80">
        <v>10</v>
      </c>
      <c r="E232" s="80" t="s">
        <v>27</v>
      </c>
      <c r="F232" s="219">
        <v>28</v>
      </c>
      <c r="G232" s="219">
        <v>3</v>
      </c>
      <c r="H232" s="217"/>
      <c r="I232" s="80" t="s">
        <v>137</v>
      </c>
      <c r="J232" s="80"/>
      <c r="K232" s="220" t="s">
        <v>159</v>
      </c>
      <c r="L232" s="190" t="s">
        <v>246</v>
      </c>
      <c r="M232" s="220" t="s">
        <v>225</v>
      </c>
      <c r="N232" s="220" t="s">
        <v>32</v>
      </c>
      <c r="O232" s="211">
        <v>31</v>
      </c>
      <c r="P232" s="206">
        <v>3</v>
      </c>
      <c r="Q232" s="19" t="s">
        <v>463</v>
      </c>
    </row>
    <row r="233" spans="1:18" s="17" customFormat="1" ht="18" hidden="1" customHeight="1" x14ac:dyDescent="0.3">
      <c r="A233" s="189">
        <v>224</v>
      </c>
      <c r="B233" s="19" t="s">
        <v>31</v>
      </c>
      <c r="C233" s="19" t="s">
        <v>284</v>
      </c>
      <c r="D233" s="80">
        <v>30</v>
      </c>
      <c r="E233" s="80" t="s">
        <v>27</v>
      </c>
      <c r="F233" s="219">
        <v>28</v>
      </c>
      <c r="G233" s="219">
        <v>3</v>
      </c>
      <c r="H233" s="217"/>
      <c r="I233" s="80" t="s">
        <v>137</v>
      </c>
      <c r="J233" s="80"/>
      <c r="K233" s="220" t="s">
        <v>159</v>
      </c>
      <c r="L233" s="190" t="s">
        <v>246</v>
      </c>
      <c r="M233" s="220" t="s">
        <v>225</v>
      </c>
      <c r="N233" s="220" t="s">
        <v>32</v>
      </c>
      <c r="O233" s="211">
        <v>31</v>
      </c>
      <c r="P233" s="206">
        <v>3</v>
      </c>
      <c r="Q233" s="19" t="s">
        <v>463</v>
      </c>
    </row>
    <row r="234" spans="1:18" s="17" customFormat="1" ht="18" hidden="1" customHeight="1" x14ac:dyDescent="0.3">
      <c r="A234" s="189">
        <v>225</v>
      </c>
      <c r="B234" s="19" t="s">
        <v>31</v>
      </c>
      <c r="C234" s="19" t="s">
        <v>285</v>
      </c>
      <c r="D234" s="80">
        <v>33</v>
      </c>
      <c r="E234" s="80" t="s">
        <v>30</v>
      </c>
      <c r="F234" s="219">
        <v>28</v>
      </c>
      <c r="G234" s="219">
        <v>3</v>
      </c>
      <c r="H234" s="217"/>
      <c r="I234" s="80" t="s">
        <v>137</v>
      </c>
      <c r="J234" s="80"/>
      <c r="K234" s="220" t="s">
        <v>159</v>
      </c>
      <c r="L234" s="190" t="s">
        <v>246</v>
      </c>
      <c r="M234" s="19" t="s">
        <v>66</v>
      </c>
      <c r="N234" s="220" t="s">
        <v>32</v>
      </c>
      <c r="O234" s="211">
        <v>1</v>
      </c>
      <c r="P234" s="206">
        <v>4</v>
      </c>
      <c r="Q234" s="19" t="s">
        <v>464</v>
      </c>
    </row>
    <row r="235" spans="1:18" s="17" customFormat="1" ht="18" hidden="1" customHeight="1" x14ac:dyDescent="0.3">
      <c r="A235" s="189">
        <v>226</v>
      </c>
      <c r="B235" s="19" t="s">
        <v>31</v>
      </c>
      <c r="C235" s="19" t="s">
        <v>3660</v>
      </c>
      <c r="D235" s="80">
        <v>10</v>
      </c>
      <c r="E235" s="80" t="s">
        <v>30</v>
      </c>
      <c r="F235" s="19">
        <v>29</v>
      </c>
      <c r="G235" s="19">
        <v>3</v>
      </c>
      <c r="H235" s="80"/>
      <c r="I235" s="80" t="s">
        <v>137</v>
      </c>
      <c r="J235" s="80"/>
      <c r="K235" s="220" t="s">
        <v>159</v>
      </c>
      <c r="L235" s="190" t="s">
        <v>246</v>
      </c>
      <c r="M235" s="19" t="s">
        <v>242</v>
      </c>
      <c r="N235" s="220" t="s">
        <v>32</v>
      </c>
      <c r="O235" s="211">
        <v>30</v>
      </c>
      <c r="P235" s="206">
        <v>3</v>
      </c>
      <c r="Q235" s="19" t="s">
        <v>514</v>
      </c>
    </row>
    <row r="236" spans="1:18" s="17" customFormat="1" ht="18" hidden="1" customHeight="1" x14ac:dyDescent="0.3">
      <c r="A236" s="189">
        <v>227</v>
      </c>
      <c r="B236" s="19" t="s">
        <v>31</v>
      </c>
      <c r="C236" s="19" t="s">
        <v>288</v>
      </c>
      <c r="D236" s="80">
        <v>28</v>
      </c>
      <c r="E236" s="80" t="s">
        <v>27</v>
      </c>
      <c r="F236" s="19">
        <v>29</v>
      </c>
      <c r="G236" s="19">
        <v>3</v>
      </c>
      <c r="H236" s="80"/>
      <c r="I236" s="80" t="s">
        <v>137</v>
      </c>
      <c r="J236" s="80"/>
      <c r="K236" s="220" t="s">
        <v>159</v>
      </c>
      <c r="L236" s="190" t="s">
        <v>246</v>
      </c>
      <c r="M236" s="19" t="s">
        <v>287</v>
      </c>
      <c r="N236" s="220" t="s">
        <v>32</v>
      </c>
      <c r="O236" s="211">
        <v>30</v>
      </c>
      <c r="P236" s="206">
        <v>3</v>
      </c>
      <c r="Q236" s="19" t="s">
        <v>514</v>
      </c>
    </row>
    <row r="237" spans="1:18" s="17" customFormat="1" ht="18" hidden="1" customHeight="1" x14ac:dyDescent="0.3">
      <c r="A237" s="189">
        <v>228</v>
      </c>
      <c r="B237" s="19" t="s">
        <v>31</v>
      </c>
      <c r="C237" s="19" t="s">
        <v>289</v>
      </c>
      <c r="D237" s="80">
        <v>50</v>
      </c>
      <c r="E237" s="80" t="s">
        <v>27</v>
      </c>
      <c r="F237" s="19">
        <v>29</v>
      </c>
      <c r="G237" s="19">
        <v>3</v>
      </c>
      <c r="H237" s="80"/>
      <c r="I237" s="80" t="s">
        <v>137</v>
      </c>
      <c r="J237" s="80"/>
      <c r="K237" s="220" t="s">
        <v>159</v>
      </c>
      <c r="L237" s="190" t="s">
        <v>246</v>
      </c>
      <c r="M237" s="19" t="s">
        <v>165</v>
      </c>
      <c r="N237" s="220" t="s">
        <v>32</v>
      </c>
      <c r="O237" s="205">
        <v>5</v>
      </c>
      <c r="P237" s="204">
        <v>4</v>
      </c>
      <c r="Q237" s="19" t="s">
        <v>465</v>
      </c>
    </row>
    <row r="238" spans="1:18" s="17" customFormat="1" ht="18" hidden="1" customHeight="1" x14ac:dyDescent="0.3">
      <c r="A238" s="189">
        <v>229</v>
      </c>
      <c r="B238" s="19" t="s">
        <v>31</v>
      </c>
      <c r="C238" s="19" t="s">
        <v>290</v>
      </c>
      <c r="D238" s="80">
        <v>38</v>
      </c>
      <c r="E238" s="80" t="s">
        <v>30</v>
      </c>
      <c r="F238" s="19">
        <v>29</v>
      </c>
      <c r="G238" s="19">
        <v>3</v>
      </c>
      <c r="H238" s="80"/>
      <c r="I238" s="80" t="s">
        <v>137</v>
      </c>
      <c r="J238" s="80"/>
      <c r="K238" s="220" t="s">
        <v>159</v>
      </c>
      <c r="L238" s="190" t="s">
        <v>246</v>
      </c>
      <c r="M238" s="19" t="s">
        <v>293</v>
      </c>
      <c r="N238" s="220" t="s">
        <v>32</v>
      </c>
      <c r="O238" s="205">
        <v>5</v>
      </c>
      <c r="P238" s="204">
        <v>4</v>
      </c>
      <c r="Q238" s="19" t="s">
        <v>466</v>
      </c>
    </row>
    <row r="239" spans="1:18" s="17" customFormat="1" ht="18" hidden="1" customHeight="1" x14ac:dyDescent="0.3">
      <c r="A239" s="189">
        <v>230</v>
      </c>
      <c r="B239" s="19" t="s">
        <v>31</v>
      </c>
      <c r="C239" s="19" t="s">
        <v>291</v>
      </c>
      <c r="D239" s="80">
        <v>23</v>
      </c>
      <c r="E239" s="80" t="s">
        <v>27</v>
      </c>
      <c r="F239" s="19">
        <v>29</v>
      </c>
      <c r="G239" s="19">
        <v>3</v>
      </c>
      <c r="H239" s="80"/>
      <c r="I239" s="80" t="s">
        <v>137</v>
      </c>
      <c r="J239" s="80"/>
      <c r="K239" s="220" t="s">
        <v>159</v>
      </c>
      <c r="L239" s="190" t="s">
        <v>246</v>
      </c>
      <c r="M239" s="19" t="s">
        <v>165</v>
      </c>
      <c r="N239" s="220" t="s">
        <v>32</v>
      </c>
      <c r="O239" s="211">
        <v>31</v>
      </c>
      <c r="P239" s="206">
        <v>3</v>
      </c>
      <c r="Q239" s="19" t="s">
        <v>467</v>
      </c>
      <c r="R239" s="273"/>
    </row>
    <row r="240" spans="1:18" s="17" customFormat="1" ht="18" hidden="1" customHeight="1" x14ac:dyDescent="0.3">
      <c r="A240" s="189">
        <v>231</v>
      </c>
      <c r="B240" s="19" t="s">
        <v>31</v>
      </c>
      <c r="C240" s="19" t="s">
        <v>292</v>
      </c>
      <c r="D240" s="80">
        <v>24</v>
      </c>
      <c r="E240" s="80" t="s">
        <v>30</v>
      </c>
      <c r="F240" s="19">
        <v>29</v>
      </c>
      <c r="G240" s="19">
        <v>3</v>
      </c>
      <c r="H240" s="80"/>
      <c r="I240" s="80" t="s">
        <v>137</v>
      </c>
      <c r="J240" s="80"/>
      <c r="K240" s="220" t="s">
        <v>159</v>
      </c>
      <c r="L240" s="190" t="s">
        <v>246</v>
      </c>
      <c r="M240" s="19" t="s">
        <v>165</v>
      </c>
      <c r="N240" s="220" t="s">
        <v>32</v>
      </c>
      <c r="O240" s="211">
        <v>31</v>
      </c>
      <c r="P240" s="206">
        <v>3</v>
      </c>
      <c r="Q240" s="19" t="s">
        <v>468</v>
      </c>
      <c r="R240" s="273"/>
    </row>
    <row r="241" spans="1:18" s="17" customFormat="1" ht="18" hidden="1" customHeight="1" x14ac:dyDescent="0.3">
      <c r="A241" s="189">
        <v>232</v>
      </c>
      <c r="B241" s="19" t="s">
        <v>31</v>
      </c>
      <c r="C241" s="19" t="s">
        <v>294</v>
      </c>
      <c r="D241" s="80">
        <v>57</v>
      </c>
      <c r="E241" s="80" t="s">
        <v>27</v>
      </c>
      <c r="F241" s="19">
        <v>29</v>
      </c>
      <c r="G241" s="19">
        <v>3</v>
      </c>
      <c r="H241" s="80" t="s">
        <v>28</v>
      </c>
      <c r="I241" s="80"/>
      <c r="J241" s="80"/>
      <c r="K241" s="220" t="s">
        <v>159</v>
      </c>
      <c r="L241" s="190" t="s">
        <v>246</v>
      </c>
      <c r="M241" s="19" t="s">
        <v>165</v>
      </c>
      <c r="N241" s="220" t="s">
        <v>32</v>
      </c>
      <c r="O241" s="211">
        <v>30</v>
      </c>
      <c r="P241" s="206">
        <v>3</v>
      </c>
      <c r="Q241" s="19" t="s">
        <v>515</v>
      </c>
    </row>
    <row r="242" spans="1:18" s="17" customFormat="1" ht="18" hidden="1" customHeight="1" x14ac:dyDescent="0.3">
      <c r="A242" s="189">
        <v>233</v>
      </c>
      <c r="B242" s="19" t="s">
        <v>31</v>
      </c>
      <c r="C242" s="19" t="s">
        <v>295</v>
      </c>
      <c r="D242" s="80">
        <v>56</v>
      </c>
      <c r="E242" s="80" t="s">
        <v>27</v>
      </c>
      <c r="F242" s="19">
        <v>29</v>
      </c>
      <c r="G242" s="19">
        <v>3</v>
      </c>
      <c r="H242" s="80" t="s">
        <v>28</v>
      </c>
      <c r="I242" s="80"/>
      <c r="J242" s="80"/>
      <c r="K242" s="220" t="s">
        <v>159</v>
      </c>
      <c r="L242" s="190" t="s">
        <v>246</v>
      </c>
      <c r="M242" s="19" t="s">
        <v>165</v>
      </c>
      <c r="N242" s="220" t="s">
        <v>32</v>
      </c>
      <c r="O242" s="211">
        <v>30</v>
      </c>
      <c r="P242" s="206">
        <v>3</v>
      </c>
      <c r="Q242" s="19" t="s">
        <v>515</v>
      </c>
    </row>
    <row r="243" spans="1:18" s="17" customFormat="1" ht="18" hidden="1" customHeight="1" x14ac:dyDescent="0.3">
      <c r="A243" s="189">
        <v>234</v>
      </c>
      <c r="B243" s="19" t="s">
        <v>31</v>
      </c>
      <c r="C243" s="19" t="s">
        <v>296</v>
      </c>
      <c r="D243" s="80">
        <v>74</v>
      </c>
      <c r="E243" s="80" t="s">
        <v>27</v>
      </c>
      <c r="F243" s="19">
        <v>29</v>
      </c>
      <c r="G243" s="19">
        <v>3</v>
      </c>
      <c r="H243" s="80" t="s">
        <v>28</v>
      </c>
      <c r="I243" s="80"/>
      <c r="J243" s="80"/>
      <c r="K243" s="220" t="s">
        <v>159</v>
      </c>
      <c r="L243" s="190" t="s">
        <v>246</v>
      </c>
      <c r="M243" s="19" t="s">
        <v>165</v>
      </c>
      <c r="N243" s="220" t="s">
        <v>32</v>
      </c>
      <c r="O243" s="211">
        <v>30</v>
      </c>
      <c r="P243" s="206">
        <v>3</v>
      </c>
      <c r="Q243" s="19" t="s">
        <v>515</v>
      </c>
    </row>
    <row r="244" spans="1:18" s="17" customFormat="1" ht="18" hidden="1" customHeight="1" x14ac:dyDescent="0.3">
      <c r="A244" s="189">
        <v>235</v>
      </c>
      <c r="B244" s="19" t="s">
        <v>31</v>
      </c>
      <c r="C244" s="19" t="s">
        <v>297</v>
      </c>
      <c r="D244" s="80">
        <v>88</v>
      </c>
      <c r="E244" s="80" t="s">
        <v>27</v>
      </c>
      <c r="F244" s="19">
        <v>29</v>
      </c>
      <c r="G244" s="19">
        <v>3</v>
      </c>
      <c r="H244" s="80" t="s">
        <v>28</v>
      </c>
      <c r="I244" s="80"/>
      <c r="J244" s="80"/>
      <c r="K244" s="220" t="s">
        <v>159</v>
      </c>
      <c r="L244" s="190" t="s">
        <v>246</v>
      </c>
      <c r="M244" s="19" t="s">
        <v>165</v>
      </c>
      <c r="N244" s="220" t="s">
        <v>32</v>
      </c>
      <c r="O244" s="211">
        <v>30</v>
      </c>
      <c r="P244" s="206">
        <v>3</v>
      </c>
      <c r="Q244" s="19" t="s">
        <v>515</v>
      </c>
    </row>
    <row r="245" spans="1:18" s="17" customFormat="1" ht="18" hidden="1" customHeight="1" x14ac:dyDescent="0.3">
      <c r="A245" s="189">
        <v>236</v>
      </c>
      <c r="B245" s="19" t="s">
        <v>31</v>
      </c>
      <c r="C245" s="19" t="s">
        <v>298</v>
      </c>
      <c r="D245" s="80">
        <v>26</v>
      </c>
      <c r="E245" s="80" t="s">
        <v>27</v>
      </c>
      <c r="F245" s="19">
        <v>29</v>
      </c>
      <c r="G245" s="19">
        <v>3</v>
      </c>
      <c r="H245" s="80" t="s">
        <v>28</v>
      </c>
      <c r="I245" s="80"/>
      <c r="J245" s="80"/>
      <c r="K245" s="220" t="s">
        <v>159</v>
      </c>
      <c r="L245" s="190" t="s">
        <v>246</v>
      </c>
      <c r="M245" s="19" t="s">
        <v>165</v>
      </c>
      <c r="N245" s="220" t="s">
        <v>32</v>
      </c>
      <c r="O245" s="205">
        <v>5</v>
      </c>
      <c r="P245" s="204">
        <v>4</v>
      </c>
      <c r="Q245" s="19" t="s">
        <v>469</v>
      </c>
      <c r="R245" s="273"/>
    </row>
    <row r="246" spans="1:18" s="17" customFormat="1" ht="18" hidden="1" customHeight="1" x14ac:dyDescent="0.3">
      <c r="A246" s="189">
        <v>237</v>
      </c>
      <c r="B246" s="19" t="s">
        <v>31</v>
      </c>
      <c r="C246" s="19" t="s">
        <v>299</v>
      </c>
      <c r="D246" s="80">
        <v>73</v>
      </c>
      <c r="E246" s="80" t="s">
        <v>27</v>
      </c>
      <c r="F246" s="19">
        <v>29</v>
      </c>
      <c r="G246" s="19">
        <v>3</v>
      </c>
      <c r="H246" s="80" t="s">
        <v>28</v>
      </c>
      <c r="I246" s="80"/>
      <c r="J246" s="80"/>
      <c r="K246" s="220" t="s">
        <v>159</v>
      </c>
      <c r="L246" s="190" t="s">
        <v>246</v>
      </c>
      <c r="M246" s="19" t="s">
        <v>66</v>
      </c>
      <c r="N246" s="220" t="s">
        <v>32</v>
      </c>
      <c r="O246" s="211">
        <v>30</v>
      </c>
      <c r="P246" s="206">
        <v>3</v>
      </c>
      <c r="Q246" s="19" t="s">
        <v>516</v>
      </c>
      <c r="R246" s="273"/>
    </row>
    <row r="247" spans="1:18" s="17" customFormat="1" ht="18" hidden="1" customHeight="1" x14ac:dyDescent="0.3">
      <c r="A247" s="189">
        <v>238</v>
      </c>
      <c r="B247" s="19" t="s">
        <v>31</v>
      </c>
      <c r="C247" s="19" t="s">
        <v>300</v>
      </c>
      <c r="D247" s="80">
        <v>35</v>
      </c>
      <c r="E247" s="80" t="s">
        <v>27</v>
      </c>
      <c r="F247" s="19">
        <v>29</v>
      </c>
      <c r="G247" s="19">
        <v>3</v>
      </c>
      <c r="H247" s="80" t="s">
        <v>28</v>
      </c>
      <c r="I247" s="80"/>
      <c r="J247" s="80"/>
      <c r="K247" s="220" t="s">
        <v>159</v>
      </c>
      <c r="L247" s="190" t="s">
        <v>246</v>
      </c>
      <c r="M247" s="19" t="s">
        <v>66</v>
      </c>
      <c r="N247" s="220" t="s">
        <v>32</v>
      </c>
      <c r="O247" s="211">
        <v>30</v>
      </c>
      <c r="P247" s="206">
        <v>3</v>
      </c>
      <c r="Q247" s="19" t="s">
        <v>516</v>
      </c>
    </row>
    <row r="248" spans="1:18" s="17" customFormat="1" ht="18" hidden="1" customHeight="1" x14ac:dyDescent="0.3">
      <c r="A248" s="189">
        <v>239</v>
      </c>
      <c r="B248" s="19" t="s">
        <v>31</v>
      </c>
      <c r="C248" s="19" t="s">
        <v>301</v>
      </c>
      <c r="D248" s="80">
        <v>65</v>
      </c>
      <c r="E248" s="80" t="s">
        <v>27</v>
      </c>
      <c r="F248" s="19">
        <v>29</v>
      </c>
      <c r="G248" s="19">
        <v>3</v>
      </c>
      <c r="H248" s="80" t="s">
        <v>28</v>
      </c>
      <c r="I248" s="80"/>
      <c r="J248" s="80"/>
      <c r="K248" s="220" t="s">
        <v>159</v>
      </c>
      <c r="L248" s="190" t="s">
        <v>246</v>
      </c>
      <c r="M248" s="19" t="s">
        <v>66</v>
      </c>
      <c r="N248" s="220" t="s">
        <v>32</v>
      </c>
      <c r="O248" s="211">
        <v>30</v>
      </c>
      <c r="P248" s="206">
        <v>3</v>
      </c>
      <c r="Q248" s="19" t="s">
        <v>516</v>
      </c>
      <c r="R248" s="273"/>
    </row>
    <row r="249" spans="1:18" s="17" customFormat="1" ht="18" hidden="1" customHeight="1" x14ac:dyDescent="0.3">
      <c r="A249" s="189">
        <v>240</v>
      </c>
      <c r="B249" s="19" t="s">
        <v>31</v>
      </c>
      <c r="C249" s="19" t="s">
        <v>302</v>
      </c>
      <c r="D249" s="80">
        <v>85</v>
      </c>
      <c r="E249" s="80" t="s">
        <v>30</v>
      </c>
      <c r="F249" s="19">
        <v>29</v>
      </c>
      <c r="G249" s="19">
        <v>3</v>
      </c>
      <c r="H249" s="80" t="s">
        <v>28</v>
      </c>
      <c r="I249" s="80"/>
      <c r="J249" s="80"/>
      <c r="K249" s="220" t="s">
        <v>159</v>
      </c>
      <c r="L249" s="190" t="s">
        <v>246</v>
      </c>
      <c r="M249" s="19" t="s">
        <v>66</v>
      </c>
      <c r="N249" s="220" t="s">
        <v>32</v>
      </c>
      <c r="O249" s="211">
        <v>30</v>
      </c>
      <c r="P249" s="206">
        <v>3</v>
      </c>
      <c r="Q249" s="19" t="s">
        <v>516</v>
      </c>
    </row>
    <row r="250" spans="1:18" s="17" customFormat="1" ht="18" hidden="1" customHeight="1" x14ac:dyDescent="0.3">
      <c r="A250" s="189">
        <v>241</v>
      </c>
      <c r="B250" s="19" t="s">
        <v>31</v>
      </c>
      <c r="C250" s="19" t="s">
        <v>303</v>
      </c>
      <c r="D250" s="80">
        <v>56</v>
      </c>
      <c r="E250" s="80" t="s">
        <v>27</v>
      </c>
      <c r="F250" s="19">
        <v>29</v>
      </c>
      <c r="G250" s="19">
        <v>3</v>
      </c>
      <c r="H250" s="80"/>
      <c r="I250" s="80" t="s">
        <v>137</v>
      </c>
      <c r="J250" s="80"/>
      <c r="K250" s="220" t="s">
        <v>159</v>
      </c>
      <c r="L250" s="190" t="s">
        <v>246</v>
      </c>
      <c r="M250" s="19" t="s">
        <v>66</v>
      </c>
      <c r="N250" s="220" t="s">
        <v>32</v>
      </c>
      <c r="O250" s="211">
        <v>1</v>
      </c>
      <c r="P250" s="206">
        <v>4</v>
      </c>
      <c r="Q250" s="19" t="s">
        <v>470</v>
      </c>
    </row>
    <row r="251" spans="1:18" s="17" customFormat="1" ht="18" hidden="1" customHeight="1" x14ac:dyDescent="0.3">
      <c r="A251" s="189">
        <v>242</v>
      </c>
      <c r="B251" s="19" t="s">
        <v>31</v>
      </c>
      <c r="C251" s="19" t="s">
        <v>304</v>
      </c>
      <c r="D251" s="80">
        <v>69</v>
      </c>
      <c r="E251" s="80" t="s">
        <v>30</v>
      </c>
      <c r="F251" s="19">
        <v>29</v>
      </c>
      <c r="G251" s="19">
        <v>3</v>
      </c>
      <c r="H251" s="80"/>
      <c r="I251" s="80" t="s">
        <v>137</v>
      </c>
      <c r="J251" s="80"/>
      <c r="K251" s="220" t="s">
        <v>159</v>
      </c>
      <c r="L251" s="190" t="s">
        <v>246</v>
      </c>
      <c r="M251" s="19" t="s">
        <v>66</v>
      </c>
      <c r="N251" s="220" t="s">
        <v>32</v>
      </c>
      <c r="O251" s="205">
        <v>5</v>
      </c>
      <c r="P251" s="204">
        <v>4</v>
      </c>
      <c r="Q251" s="19" t="s">
        <v>470</v>
      </c>
    </row>
    <row r="252" spans="1:18" s="17" customFormat="1" ht="18" hidden="1" customHeight="1" x14ac:dyDescent="0.3">
      <c r="A252" s="189">
        <v>243</v>
      </c>
      <c r="B252" s="19" t="s">
        <v>31</v>
      </c>
      <c r="C252" s="19" t="s">
        <v>305</v>
      </c>
      <c r="D252" s="80">
        <v>39</v>
      </c>
      <c r="E252" s="80" t="s">
        <v>30</v>
      </c>
      <c r="F252" s="19">
        <v>29</v>
      </c>
      <c r="G252" s="19">
        <v>3</v>
      </c>
      <c r="H252" s="80"/>
      <c r="I252" s="80" t="s">
        <v>137</v>
      </c>
      <c r="J252" s="80"/>
      <c r="K252" s="220" t="s">
        <v>159</v>
      </c>
      <c r="L252" s="190" t="s">
        <v>246</v>
      </c>
      <c r="M252" s="19" t="s">
        <v>165</v>
      </c>
      <c r="N252" s="220" t="s">
        <v>32</v>
      </c>
      <c r="O252" s="205">
        <v>5</v>
      </c>
      <c r="P252" s="204">
        <v>4</v>
      </c>
      <c r="Q252" s="19" t="s">
        <v>471</v>
      </c>
    </row>
    <row r="253" spans="1:18" s="17" customFormat="1" ht="18" hidden="1" customHeight="1" x14ac:dyDescent="0.3">
      <c r="A253" s="189">
        <v>244</v>
      </c>
      <c r="B253" s="19" t="s">
        <v>31</v>
      </c>
      <c r="C253" s="19" t="s">
        <v>306</v>
      </c>
      <c r="D253" s="80">
        <v>53</v>
      </c>
      <c r="E253" s="80" t="s">
        <v>30</v>
      </c>
      <c r="F253" s="19">
        <v>29</v>
      </c>
      <c r="G253" s="19">
        <v>3</v>
      </c>
      <c r="H253" s="80"/>
      <c r="I253" s="80" t="s">
        <v>137</v>
      </c>
      <c r="J253" s="80"/>
      <c r="K253" s="220" t="s">
        <v>159</v>
      </c>
      <c r="L253" s="190" t="s">
        <v>246</v>
      </c>
      <c r="M253" s="19" t="s">
        <v>165</v>
      </c>
      <c r="N253" s="220" t="s">
        <v>32</v>
      </c>
      <c r="O253" s="205">
        <v>5</v>
      </c>
      <c r="P253" s="204">
        <v>4</v>
      </c>
      <c r="Q253" s="19" t="s">
        <v>472</v>
      </c>
    </row>
    <row r="254" spans="1:18" s="17" customFormat="1" ht="18" hidden="1" customHeight="1" x14ac:dyDescent="0.3">
      <c r="A254" s="189">
        <v>245</v>
      </c>
      <c r="B254" s="19" t="s">
        <v>31</v>
      </c>
      <c r="C254" s="19" t="s">
        <v>307</v>
      </c>
      <c r="D254" s="80">
        <v>48</v>
      </c>
      <c r="E254" s="80" t="s">
        <v>30</v>
      </c>
      <c r="F254" s="19">
        <v>29</v>
      </c>
      <c r="G254" s="19">
        <v>3</v>
      </c>
      <c r="H254" s="80"/>
      <c r="I254" s="80" t="s">
        <v>137</v>
      </c>
      <c r="J254" s="80"/>
      <c r="K254" s="220" t="s">
        <v>159</v>
      </c>
      <c r="L254" s="190" t="s">
        <v>246</v>
      </c>
      <c r="M254" s="19" t="s">
        <v>165</v>
      </c>
      <c r="N254" s="220" t="s">
        <v>32</v>
      </c>
      <c r="O254" s="205">
        <v>5</v>
      </c>
      <c r="P254" s="204">
        <v>4</v>
      </c>
      <c r="Q254" s="19" t="s">
        <v>473</v>
      </c>
    </row>
    <row r="255" spans="1:18" s="17" customFormat="1" ht="18" hidden="1" customHeight="1" x14ac:dyDescent="0.3">
      <c r="A255" s="189">
        <v>246</v>
      </c>
      <c r="B255" s="19" t="s">
        <v>31</v>
      </c>
      <c r="C255" s="19" t="s">
        <v>308</v>
      </c>
      <c r="D255" s="80">
        <v>72</v>
      </c>
      <c r="E255" s="80" t="s">
        <v>30</v>
      </c>
      <c r="F255" s="19">
        <v>29</v>
      </c>
      <c r="G255" s="19">
        <v>3</v>
      </c>
      <c r="H255" s="80"/>
      <c r="I255" s="80" t="s">
        <v>137</v>
      </c>
      <c r="J255" s="80"/>
      <c r="K255" s="220" t="s">
        <v>159</v>
      </c>
      <c r="L255" s="190" t="s">
        <v>246</v>
      </c>
      <c r="M255" s="19" t="s">
        <v>165</v>
      </c>
      <c r="N255" s="220" t="s">
        <v>32</v>
      </c>
      <c r="O255" s="205">
        <v>5</v>
      </c>
      <c r="P255" s="204">
        <v>4</v>
      </c>
      <c r="Q255" s="19" t="s">
        <v>474</v>
      </c>
    </row>
    <row r="256" spans="1:18" s="17" customFormat="1" ht="18" hidden="1" customHeight="1" x14ac:dyDescent="0.3">
      <c r="A256" s="189">
        <v>247</v>
      </c>
      <c r="B256" s="19" t="s">
        <v>31</v>
      </c>
      <c r="C256" s="19" t="s">
        <v>309</v>
      </c>
      <c r="D256" s="80">
        <v>23</v>
      </c>
      <c r="E256" s="80" t="s">
        <v>27</v>
      </c>
      <c r="F256" s="19">
        <v>29</v>
      </c>
      <c r="G256" s="19">
        <v>3</v>
      </c>
      <c r="H256" s="80"/>
      <c r="I256" s="80" t="s">
        <v>137</v>
      </c>
      <c r="J256" s="80"/>
      <c r="K256" s="220" t="s">
        <v>159</v>
      </c>
      <c r="L256" s="190" t="s">
        <v>246</v>
      </c>
      <c r="M256" s="19" t="s">
        <v>165</v>
      </c>
      <c r="N256" s="220" t="s">
        <v>32</v>
      </c>
      <c r="O256" s="205">
        <v>5</v>
      </c>
      <c r="P256" s="204">
        <v>4</v>
      </c>
      <c r="Q256" s="19" t="s">
        <v>474</v>
      </c>
      <c r="R256" s="273"/>
    </row>
    <row r="257" spans="1:18" s="17" customFormat="1" ht="18" hidden="1" customHeight="1" x14ac:dyDescent="0.3">
      <c r="A257" s="189">
        <v>248</v>
      </c>
      <c r="B257" s="19" t="s">
        <v>31</v>
      </c>
      <c r="C257" s="19" t="s">
        <v>310</v>
      </c>
      <c r="D257" s="80">
        <v>53</v>
      </c>
      <c r="E257" s="80" t="s">
        <v>30</v>
      </c>
      <c r="F257" s="19">
        <v>29</v>
      </c>
      <c r="G257" s="19">
        <v>3</v>
      </c>
      <c r="H257" s="80"/>
      <c r="I257" s="80" t="s">
        <v>137</v>
      </c>
      <c r="J257" s="80"/>
      <c r="K257" s="220" t="s">
        <v>159</v>
      </c>
      <c r="L257" s="190" t="s">
        <v>246</v>
      </c>
      <c r="M257" s="19" t="s">
        <v>165</v>
      </c>
      <c r="N257" s="220" t="s">
        <v>32</v>
      </c>
      <c r="O257" s="205">
        <v>5</v>
      </c>
      <c r="P257" s="204">
        <v>4</v>
      </c>
      <c r="Q257" s="19" t="s">
        <v>475</v>
      </c>
    </row>
    <row r="258" spans="1:18" s="17" customFormat="1" ht="18" hidden="1" customHeight="1" x14ac:dyDescent="0.3">
      <c r="A258" s="189">
        <v>249</v>
      </c>
      <c r="B258" s="19" t="s">
        <v>31</v>
      </c>
      <c r="C258" s="19" t="s">
        <v>311</v>
      </c>
      <c r="D258" s="80">
        <v>54</v>
      </c>
      <c r="E258" s="80" t="s">
        <v>27</v>
      </c>
      <c r="F258" s="19">
        <v>29</v>
      </c>
      <c r="G258" s="19">
        <v>3</v>
      </c>
      <c r="H258" s="80"/>
      <c r="I258" s="80" t="s">
        <v>137</v>
      </c>
      <c r="J258" s="80"/>
      <c r="K258" s="220" t="s">
        <v>159</v>
      </c>
      <c r="L258" s="190" t="s">
        <v>246</v>
      </c>
      <c r="M258" s="19" t="s">
        <v>165</v>
      </c>
      <c r="N258" s="220" t="s">
        <v>32</v>
      </c>
      <c r="O258" s="205">
        <v>5</v>
      </c>
      <c r="P258" s="204">
        <v>4</v>
      </c>
      <c r="Q258" s="19" t="s">
        <v>476</v>
      </c>
    </row>
    <row r="259" spans="1:18" s="17" customFormat="1" ht="18" hidden="1" customHeight="1" x14ac:dyDescent="0.3">
      <c r="A259" s="189">
        <v>250</v>
      </c>
      <c r="B259" s="19" t="s">
        <v>31</v>
      </c>
      <c r="C259" s="19" t="s">
        <v>312</v>
      </c>
      <c r="D259" s="80">
        <v>30</v>
      </c>
      <c r="E259" s="80" t="s">
        <v>30</v>
      </c>
      <c r="F259" s="19">
        <v>29</v>
      </c>
      <c r="G259" s="19">
        <v>3</v>
      </c>
      <c r="H259" s="80"/>
      <c r="I259" s="80" t="s">
        <v>137</v>
      </c>
      <c r="J259" s="80"/>
      <c r="K259" s="220" t="s">
        <v>159</v>
      </c>
      <c r="L259" s="190" t="s">
        <v>246</v>
      </c>
      <c r="M259" s="19" t="s">
        <v>165</v>
      </c>
      <c r="N259" s="220" t="s">
        <v>32</v>
      </c>
      <c r="O259" s="211">
        <v>30</v>
      </c>
      <c r="P259" s="206">
        <v>3</v>
      </c>
      <c r="Q259" s="19" t="s">
        <v>517</v>
      </c>
    </row>
    <row r="260" spans="1:18" s="17" customFormat="1" ht="18" hidden="1" customHeight="1" x14ac:dyDescent="0.3">
      <c r="A260" s="189">
        <v>251</v>
      </c>
      <c r="B260" s="19" t="s">
        <v>31</v>
      </c>
      <c r="C260" s="19" t="s">
        <v>313</v>
      </c>
      <c r="D260" s="80">
        <v>63</v>
      </c>
      <c r="E260" s="80" t="s">
        <v>30</v>
      </c>
      <c r="F260" s="19">
        <v>29</v>
      </c>
      <c r="G260" s="19">
        <v>3</v>
      </c>
      <c r="H260" s="80"/>
      <c r="I260" s="80" t="s">
        <v>137</v>
      </c>
      <c r="J260" s="80"/>
      <c r="K260" s="220" t="s">
        <v>159</v>
      </c>
      <c r="L260" s="190" t="s">
        <v>246</v>
      </c>
      <c r="M260" s="19" t="s">
        <v>66</v>
      </c>
      <c r="N260" s="220" t="s">
        <v>32</v>
      </c>
      <c r="O260" s="211">
        <v>3</v>
      </c>
      <c r="P260" s="206">
        <v>4</v>
      </c>
      <c r="Q260" s="19" t="s">
        <v>477</v>
      </c>
      <c r="R260" s="273"/>
    </row>
    <row r="261" spans="1:18" s="17" customFormat="1" ht="18" hidden="1" customHeight="1" x14ac:dyDescent="0.3">
      <c r="A261" s="189">
        <v>252</v>
      </c>
      <c r="B261" s="19" t="s">
        <v>31</v>
      </c>
      <c r="C261" s="19" t="s">
        <v>220</v>
      </c>
      <c r="D261" s="80">
        <v>59</v>
      </c>
      <c r="E261" s="80" t="s">
        <v>30</v>
      </c>
      <c r="F261" s="19">
        <v>27</v>
      </c>
      <c r="G261" s="19">
        <v>3</v>
      </c>
      <c r="H261" s="80"/>
      <c r="I261" s="80" t="s">
        <v>137</v>
      </c>
      <c r="J261" s="80"/>
      <c r="K261" s="19" t="s">
        <v>205</v>
      </c>
      <c r="L261" s="190" t="s">
        <v>246</v>
      </c>
      <c r="M261" s="19" t="s">
        <v>225</v>
      </c>
      <c r="N261" s="19" t="s">
        <v>32</v>
      </c>
      <c r="O261" s="211">
        <v>3</v>
      </c>
      <c r="P261" s="206">
        <v>4</v>
      </c>
      <c r="Q261" s="19" t="s">
        <v>436</v>
      </c>
    </row>
    <row r="262" spans="1:18" s="17" customFormat="1" ht="18" hidden="1" customHeight="1" x14ac:dyDescent="0.3">
      <c r="A262" s="189">
        <v>253</v>
      </c>
      <c r="B262" s="19" t="s">
        <v>31</v>
      </c>
      <c r="C262" s="19" t="s">
        <v>315</v>
      </c>
      <c r="D262" s="80">
        <v>59</v>
      </c>
      <c r="E262" s="80" t="s">
        <v>30</v>
      </c>
      <c r="F262" s="19">
        <v>29</v>
      </c>
      <c r="G262" s="19">
        <v>3</v>
      </c>
      <c r="H262" s="80"/>
      <c r="I262" s="80" t="s">
        <v>137</v>
      </c>
      <c r="J262" s="80"/>
      <c r="K262" s="220" t="s">
        <v>159</v>
      </c>
      <c r="L262" s="190" t="s">
        <v>246</v>
      </c>
      <c r="M262" s="19" t="s">
        <v>66</v>
      </c>
      <c r="N262" s="220" t="s">
        <v>32</v>
      </c>
      <c r="O262" s="205">
        <v>5</v>
      </c>
      <c r="P262" s="204">
        <v>4</v>
      </c>
      <c r="Q262" s="19" t="s">
        <v>478</v>
      </c>
    </row>
    <row r="263" spans="1:18" s="17" customFormat="1" ht="18" hidden="1" customHeight="1" x14ac:dyDescent="0.3">
      <c r="A263" s="189">
        <v>254</v>
      </c>
      <c r="B263" s="19" t="s">
        <v>31</v>
      </c>
      <c r="C263" s="179" t="s">
        <v>851</v>
      </c>
      <c r="D263" s="80">
        <v>20</v>
      </c>
      <c r="E263" s="80" t="s">
        <v>27</v>
      </c>
      <c r="F263" s="19">
        <v>1</v>
      </c>
      <c r="G263" s="19">
        <v>4</v>
      </c>
      <c r="H263" s="80"/>
      <c r="I263" s="80" t="s">
        <v>842</v>
      </c>
      <c r="J263" s="80"/>
      <c r="K263" s="19" t="s">
        <v>159</v>
      </c>
      <c r="L263" s="190" t="s">
        <v>246</v>
      </c>
      <c r="M263" s="179" t="s">
        <v>40</v>
      </c>
      <c r="N263" s="220" t="s">
        <v>32</v>
      </c>
      <c r="O263" s="211">
        <v>3</v>
      </c>
      <c r="P263" s="206">
        <v>4</v>
      </c>
      <c r="Q263" s="179" t="s">
        <v>873</v>
      </c>
    </row>
    <row r="264" spans="1:18" s="186" customFormat="1" ht="18" hidden="1" customHeight="1" x14ac:dyDescent="0.3">
      <c r="A264" s="189">
        <v>255</v>
      </c>
      <c r="B264" s="19" t="s">
        <v>31</v>
      </c>
      <c r="C264" s="19" t="s">
        <v>317</v>
      </c>
      <c r="D264" s="80">
        <v>33</v>
      </c>
      <c r="E264" s="80" t="s">
        <v>27</v>
      </c>
      <c r="F264" s="19">
        <v>29</v>
      </c>
      <c r="G264" s="19">
        <v>3</v>
      </c>
      <c r="H264" s="80"/>
      <c r="I264" s="80" t="s">
        <v>137</v>
      </c>
      <c r="J264" s="80"/>
      <c r="K264" s="220" t="s">
        <v>159</v>
      </c>
      <c r="L264" s="190" t="s">
        <v>246</v>
      </c>
      <c r="M264" s="19" t="s">
        <v>165</v>
      </c>
      <c r="N264" s="220" t="s">
        <v>32</v>
      </c>
      <c r="O264" s="211">
        <v>30</v>
      </c>
      <c r="P264" s="206">
        <v>3</v>
      </c>
      <c r="Q264" s="19" t="s">
        <v>517</v>
      </c>
    </row>
    <row r="265" spans="1:18" s="17" customFormat="1" ht="18" hidden="1" customHeight="1" x14ac:dyDescent="0.3">
      <c r="A265" s="189">
        <v>256</v>
      </c>
      <c r="B265" s="19" t="s">
        <v>31</v>
      </c>
      <c r="C265" s="19" t="s">
        <v>318</v>
      </c>
      <c r="D265" s="80">
        <v>59</v>
      </c>
      <c r="E265" s="80" t="s">
        <v>27</v>
      </c>
      <c r="F265" s="19">
        <v>29</v>
      </c>
      <c r="G265" s="19">
        <v>3</v>
      </c>
      <c r="H265" s="80"/>
      <c r="I265" s="80" t="s">
        <v>137</v>
      </c>
      <c r="J265" s="80"/>
      <c r="K265" s="220" t="s">
        <v>159</v>
      </c>
      <c r="L265" s="190" t="s">
        <v>246</v>
      </c>
      <c r="M265" s="19" t="s">
        <v>328</v>
      </c>
      <c r="N265" s="220" t="s">
        <v>32</v>
      </c>
      <c r="O265" s="211">
        <v>30</v>
      </c>
      <c r="P265" s="206">
        <v>3</v>
      </c>
      <c r="Q265" s="19" t="s">
        <v>518</v>
      </c>
    </row>
    <row r="266" spans="1:18" s="17" customFormat="1" ht="18" hidden="1" customHeight="1" x14ac:dyDescent="0.3">
      <c r="A266" s="189">
        <v>257</v>
      </c>
      <c r="B266" s="19" t="s">
        <v>31</v>
      </c>
      <c r="C266" s="19" t="s">
        <v>316</v>
      </c>
      <c r="D266" s="80">
        <v>21</v>
      </c>
      <c r="E266" s="80" t="s">
        <v>30</v>
      </c>
      <c r="F266" s="19">
        <v>29</v>
      </c>
      <c r="G266" s="19">
        <v>3</v>
      </c>
      <c r="H266" s="80"/>
      <c r="I266" s="80" t="s">
        <v>137</v>
      </c>
      <c r="J266" s="80"/>
      <c r="K266" s="220" t="s">
        <v>159</v>
      </c>
      <c r="L266" s="190" t="s">
        <v>246</v>
      </c>
      <c r="M266" s="19" t="s">
        <v>66</v>
      </c>
      <c r="N266" s="220" t="s">
        <v>32</v>
      </c>
      <c r="O266" s="211">
        <v>3</v>
      </c>
      <c r="P266" s="206">
        <v>4</v>
      </c>
      <c r="Q266" s="19" t="s">
        <v>477</v>
      </c>
    </row>
    <row r="267" spans="1:18" s="17" customFormat="1" ht="18" hidden="1" customHeight="1" x14ac:dyDescent="0.3">
      <c r="A267" s="189">
        <v>258</v>
      </c>
      <c r="B267" s="19" t="s">
        <v>31</v>
      </c>
      <c r="C267" s="19" t="s">
        <v>320</v>
      </c>
      <c r="D267" s="80">
        <v>38</v>
      </c>
      <c r="E267" s="80" t="s">
        <v>30</v>
      </c>
      <c r="F267" s="19">
        <v>29</v>
      </c>
      <c r="G267" s="19">
        <v>3</v>
      </c>
      <c r="H267" s="80"/>
      <c r="I267" s="80" t="s">
        <v>137</v>
      </c>
      <c r="J267" s="80"/>
      <c r="K267" s="220" t="s">
        <v>159</v>
      </c>
      <c r="L267" s="190" t="s">
        <v>246</v>
      </c>
      <c r="M267" s="19" t="s">
        <v>165</v>
      </c>
      <c r="N267" s="220" t="s">
        <v>32</v>
      </c>
      <c r="O267" s="211">
        <v>30</v>
      </c>
      <c r="P267" s="206">
        <v>3</v>
      </c>
      <c r="Q267" s="19" t="s">
        <v>519</v>
      </c>
    </row>
    <row r="268" spans="1:18" s="17" customFormat="1" ht="18" hidden="1" customHeight="1" x14ac:dyDescent="0.3">
      <c r="A268" s="189">
        <v>259</v>
      </c>
      <c r="B268" s="19" t="s">
        <v>31</v>
      </c>
      <c r="C268" s="19" t="s">
        <v>321</v>
      </c>
      <c r="D268" s="80">
        <v>27</v>
      </c>
      <c r="E268" s="80" t="s">
        <v>30</v>
      </c>
      <c r="F268" s="19">
        <v>29</v>
      </c>
      <c r="G268" s="19">
        <v>3</v>
      </c>
      <c r="H268" s="80"/>
      <c r="I268" s="80" t="s">
        <v>137</v>
      </c>
      <c r="J268" s="80"/>
      <c r="K268" s="220" t="s">
        <v>159</v>
      </c>
      <c r="L268" s="190" t="s">
        <v>246</v>
      </c>
      <c r="M268" s="19" t="s">
        <v>66</v>
      </c>
      <c r="N268" s="220" t="s">
        <v>32</v>
      </c>
      <c r="O268" s="211">
        <v>31</v>
      </c>
      <c r="P268" s="206">
        <v>3</v>
      </c>
      <c r="Q268" s="19" t="s">
        <v>480</v>
      </c>
    </row>
    <row r="269" spans="1:18" s="17" customFormat="1" ht="18" hidden="1" customHeight="1" x14ac:dyDescent="0.3">
      <c r="A269" s="189">
        <v>260</v>
      </c>
      <c r="B269" s="19" t="s">
        <v>31</v>
      </c>
      <c r="C269" s="19" t="s">
        <v>322</v>
      </c>
      <c r="D269" s="80">
        <v>25</v>
      </c>
      <c r="E269" s="80" t="s">
        <v>27</v>
      </c>
      <c r="F269" s="19">
        <v>29</v>
      </c>
      <c r="G269" s="19">
        <v>3</v>
      </c>
      <c r="H269" s="80"/>
      <c r="I269" s="80" t="s">
        <v>137</v>
      </c>
      <c r="J269" s="80"/>
      <c r="K269" s="220" t="s">
        <v>159</v>
      </c>
      <c r="L269" s="190" t="s">
        <v>246</v>
      </c>
      <c r="M269" s="19" t="s">
        <v>66</v>
      </c>
      <c r="N269" s="220" t="s">
        <v>32</v>
      </c>
      <c r="O269" s="211">
        <v>31</v>
      </c>
      <c r="P269" s="206">
        <v>3</v>
      </c>
      <c r="Q269" s="19" t="s">
        <v>481</v>
      </c>
      <c r="R269" s="273"/>
    </row>
    <row r="270" spans="1:18" s="17" customFormat="1" ht="18" hidden="1" customHeight="1" x14ac:dyDescent="0.3">
      <c r="A270" s="189">
        <v>261</v>
      </c>
      <c r="B270" s="19" t="s">
        <v>31</v>
      </c>
      <c r="C270" s="19" t="s">
        <v>323</v>
      </c>
      <c r="D270" s="80">
        <v>26</v>
      </c>
      <c r="E270" s="80" t="s">
        <v>27</v>
      </c>
      <c r="F270" s="19">
        <v>29</v>
      </c>
      <c r="G270" s="19">
        <v>3</v>
      </c>
      <c r="H270" s="80"/>
      <c r="I270" s="80" t="s">
        <v>137</v>
      </c>
      <c r="J270" s="80"/>
      <c r="K270" s="220" t="s">
        <v>159</v>
      </c>
      <c r="L270" s="190" t="s">
        <v>246</v>
      </c>
      <c r="M270" s="19" t="s">
        <v>66</v>
      </c>
      <c r="N270" s="220" t="s">
        <v>32</v>
      </c>
      <c r="O270" s="211">
        <v>1</v>
      </c>
      <c r="P270" s="206">
        <v>4</v>
      </c>
      <c r="Q270" s="19" t="s">
        <v>482</v>
      </c>
      <c r="R270" s="273"/>
    </row>
    <row r="271" spans="1:18" s="17" customFormat="1" ht="18" hidden="1" customHeight="1" x14ac:dyDescent="0.3">
      <c r="A271" s="189">
        <v>262</v>
      </c>
      <c r="B271" s="19" t="s">
        <v>31</v>
      </c>
      <c r="C271" s="19" t="s">
        <v>324</v>
      </c>
      <c r="D271" s="80">
        <v>18</v>
      </c>
      <c r="E271" s="80" t="s">
        <v>27</v>
      </c>
      <c r="F271" s="19">
        <v>29</v>
      </c>
      <c r="G271" s="19">
        <v>3</v>
      </c>
      <c r="H271" s="80"/>
      <c r="I271" s="80" t="s">
        <v>137</v>
      </c>
      <c r="J271" s="80"/>
      <c r="K271" s="220" t="s">
        <v>159</v>
      </c>
      <c r="L271" s="190" t="s">
        <v>246</v>
      </c>
      <c r="M271" s="19" t="s">
        <v>66</v>
      </c>
      <c r="N271" s="220" t="s">
        <v>32</v>
      </c>
      <c r="O271" s="211">
        <v>31</v>
      </c>
      <c r="P271" s="206">
        <v>3</v>
      </c>
      <c r="Q271" s="19" t="s">
        <v>483</v>
      </c>
    </row>
    <row r="272" spans="1:18" s="17" customFormat="1" ht="18" hidden="1" customHeight="1" x14ac:dyDescent="0.3">
      <c r="A272" s="189">
        <v>263</v>
      </c>
      <c r="B272" s="19" t="s">
        <v>31</v>
      </c>
      <c r="C272" s="19" t="s">
        <v>325</v>
      </c>
      <c r="D272" s="80">
        <v>13</v>
      </c>
      <c r="E272" s="80" t="s">
        <v>27</v>
      </c>
      <c r="F272" s="19">
        <v>29</v>
      </c>
      <c r="G272" s="19">
        <v>3</v>
      </c>
      <c r="H272" s="80"/>
      <c r="I272" s="80" t="s">
        <v>137</v>
      </c>
      <c r="J272" s="80"/>
      <c r="K272" s="220" t="s">
        <v>159</v>
      </c>
      <c r="L272" s="190" t="s">
        <v>246</v>
      </c>
      <c r="M272" s="19" t="s">
        <v>66</v>
      </c>
      <c r="N272" s="220" t="s">
        <v>32</v>
      </c>
      <c r="O272" s="211">
        <v>31</v>
      </c>
      <c r="P272" s="206">
        <v>3</v>
      </c>
      <c r="Q272" s="19" t="s">
        <v>483</v>
      </c>
    </row>
    <row r="273" spans="1:18" s="17" customFormat="1" ht="18" hidden="1" customHeight="1" x14ac:dyDescent="0.3">
      <c r="A273" s="189">
        <v>264</v>
      </c>
      <c r="B273" s="19" t="s">
        <v>31</v>
      </c>
      <c r="C273" s="19" t="s">
        <v>326</v>
      </c>
      <c r="D273" s="80">
        <v>52</v>
      </c>
      <c r="E273" s="80" t="s">
        <v>27</v>
      </c>
      <c r="F273" s="19">
        <v>29</v>
      </c>
      <c r="G273" s="19">
        <v>3</v>
      </c>
      <c r="H273" s="80"/>
      <c r="I273" s="80" t="s">
        <v>137</v>
      </c>
      <c r="J273" s="80"/>
      <c r="K273" s="220" t="s">
        <v>159</v>
      </c>
      <c r="L273" s="190" t="s">
        <v>246</v>
      </c>
      <c r="M273" s="19" t="s">
        <v>329</v>
      </c>
      <c r="N273" s="220" t="s">
        <v>32</v>
      </c>
      <c r="O273" s="211">
        <v>2</v>
      </c>
      <c r="P273" s="206">
        <v>4</v>
      </c>
      <c r="Q273" s="19" t="s">
        <v>484</v>
      </c>
    </row>
    <row r="274" spans="1:18" s="17" customFormat="1" ht="18" hidden="1" customHeight="1" x14ac:dyDescent="0.3">
      <c r="A274" s="189">
        <v>265</v>
      </c>
      <c r="B274" s="19" t="s">
        <v>31</v>
      </c>
      <c r="C274" s="19" t="s">
        <v>327</v>
      </c>
      <c r="D274" s="80">
        <v>13</v>
      </c>
      <c r="E274" s="80" t="s">
        <v>27</v>
      </c>
      <c r="F274" s="19">
        <v>29</v>
      </c>
      <c r="G274" s="19">
        <v>3</v>
      </c>
      <c r="H274" s="80"/>
      <c r="I274" s="80" t="s">
        <v>137</v>
      </c>
      <c r="J274" s="80"/>
      <c r="K274" s="220" t="s">
        <v>159</v>
      </c>
      <c r="L274" s="190" t="s">
        <v>246</v>
      </c>
      <c r="M274" s="19" t="s">
        <v>329</v>
      </c>
      <c r="N274" s="220" t="s">
        <v>32</v>
      </c>
      <c r="O274" s="211">
        <v>2</v>
      </c>
      <c r="P274" s="206">
        <v>4</v>
      </c>
      <c r="Q274" s="19" t="s">
        <v>485</v>
      </c>
    </row>
    <row r="275" spans="1:18" s="17" customFormat="1" ht="18" hidden="1" customHeight="1" x14ac:dyDescent="0.3">
      <c r="A275" s="189">
        <v>266</v>
      </c>
      <c r="B275" s="19" t="s">
        <v>31</v>
      </c>
      <c r="C275" s="19" t="s">
        <v>330</v>
      </c>
      <c r="D275" s="80">
        <v>48</v>
      </c>
      <c r="E275" s="80" t="s">
        <v>30</v>
      </c>
      <c r="F275" s="19">
        <v>29</v>
      </c>
      <c r="G275" s="19">
        <v>3</v>
      </c>
      <c r="H275" s="80"/>
      <c r="I275" s="80" t="s">
        <v>137</v>
      </c>
      <c r="J275" s="80"/>
      <c r="K275" s="220" t="s">
        <v>159</v>
      </c>
      <c r="L275" s="190" t="s">
        <v>246</v>
      </c>
      <c r="M275" s="295" t="s">
        <v>165</v>
      </c>
      <c r="N275" s="220" t="s">
        <v>32</v>
      </c>
      <c r="O275" s="211">
        <v>2</v>
      </c>
      <c r="P275" s="206">
        <v>4</v>
      </c>
      <c r="Q275" s="295" t="s">
        <v>486</v>
      </c>
    </row>
    <row r="276" spans="1:18" s="17" customFormat="1" ht="18" hidden="1" customHeight="1" x14ac:dyDescent="0.3">
      <c r="A276" s="189">
        <v>267</v>
      </c>
      <c r="B276" s="19" t="s">
        <v>31</v>
      </c>
      <c r="C276" s="19" t="s">
        <v>331</v>
      </c>
      <c r="D276" s="80">
        <v>53</v>
      </c>
      <c r="E276" s="80" t="s">
        <v>30</v>
      </c>
      <c r="F276" s="19">
        <v>29</v>
      </c>
      <c r="G276" s="19">
        <v>3</v>
      </c>
      <c r="H276" s="80"/>
      <c r="I276" s="80" t="s">
        <v>137</v>
      </c>
      <c r="J276" s="80"/>
      <c r="K276" s="220" t="s">
        <v>159</v>
      </c>
      <c r="L276" s="190" t="s">
        <v>246</v>
      </c>
      <c r="M276" s="295" t="s">
        <v>66</v>
      </c>
      <c r="N276" s="220" t="s">
        <v>32</v>
      </c>
      <c r="O276" s="211">
        <v>31</v>
      </c>
      <c r="P276" s="206">
        <v>3</v>
      </c>
      <c r="Q276" s="19" t="s">
        <v>487</v>
      </c>
    </row>
    <row r="277" spans="1:18" s="17" customFormat="1" ht="18" hidden="1" customHeight="1" x14ac:dyDescent="0.3">
      <c r="A277" s="189">
        <v>268</v>
      </c>
      <c r="B277" s="19" t="s">
        <v>31</v>
      </c>
      <c r="C277" s="19" t="s">
        <v>332</v>
      </c>
      <c r="D277" s="80">
        <v>30</v>
      </c>
      <c r="E277" s="80" t="s">
        <v>30</v>
      </c>
      <c r="F277" s="19">
        <v>29</v>
      </c>
      <c r="G277" s="19">
        <v>3</v>
      </c>
      <c r="H277" s="80"/>
      <c r="I277" s="80" t="s">
        <v>137</v>
      </c>
      <c r="J277" s="80"/>
      <c r="K277" s="220" t="s">
        <v>159</v>
      </c>
      <c r="L277" s="190" t="s">
        <v>246</v>
      </c>
      <c r="M277" s="295" t="s">
        <v>66</v>
      </c>
      <c r="N277" s="220" t="s">
        <v>32</v>
      </c>
      <c r="O277" s="211">
        <v>1</v>
      </c>
      <c r="P277" s="206">
        <v>4</v>
      </c>
      <c r="Q277" s="19" t="s">
        <v>488</v>
      </c>
    </row>
    <row r="278" spans="1:18" s="17" customFormat="1" ht="18" hidden="1" customHeight="1" x14ac:dyDescent="0.3">
      <c r="A278" s="189">
        <v>269</v>
      </c>
      <c r="B278" s="19" t="s">
        <v>31</v>
      </c>
      <c r="C278" s="19" t="s">
        <v>333</v>
      </c>
      <c r="D278" s="80">
        <v>21</v>
      </c>
      <c r="E278" s="80" t="s">
        <v>27</v>
      </c>
      <c r="F278" s="19">
        <v>29</v>
      </c>
      <c r="G278" s="19">
        <v>3</v>
      </c>
      <c r="H278" s="80"/>
      <c r="I278" s="80" t="s">
        <v>137</v>
      </c>
      <c r="J278" s="80"/>
      <c r="K278" s="220" t="s">
        <v>159</v>
      </c>
      <c r="L278" s="190" t="s">
        <v>246</v>
      </c>
      <c r="M278" s="295" t="s">
        <v>167</v>
      </c>
      <c r="N278" s="220" t="s">
        <v>32</v>
      </c>
      <c r="O278" s="211">
        <v>2</v>
      </c>
      <c r="P278" s="206">
        <v>4</v>
      </c>
      <c r="Q278" s="295" t="s">
        <v>489</v>
      </c>
    </row>
    <row r="279" spans="1:18" s="17" customFormat="1" ht="18" hidden="1" customHeight="1" x14ac:dyDescent="0.3">
      <c r="A279" s="189">
        <v>270</v>
      </c>
      <c r="B279" s="19" t="s">
        <v>31</v>
      </c>
      <c r="C279" s="270" t="s">
        <v>334</v>
      </c>
      <c r="D279" s="208">
        <v>52</v>
      </c>
      <c r="E279" s="208" t="s">
        <v>27</v>
      </c>
      <c r="F279" s="19">
        <v>29</v>
      </c>
      <c r="G279" s="19">
        <v>3</v>
      </c>
      <c r="H279" s="80"/>
      <c r="I279" s="80" t="s">
        <v>137</v>
      </c>
      <c r="J279" s="80"/>
      <c r="K279" s="220" t="s">
        <v>159</v>
      </c>
      <c r="L279" s="190" t="s">
        <v>246</v>
      </c>
      <c r="M279" s="19" t="s">
        <v>66</v>
      </c>
      <c r="N279" s="220" t="s">
        <v>32</v>
      </c>
      <c r="O279" s="211">
        <v>2</v>
      </c>
      <c r="P279" s="206">
        <v>4</v>
      </c>
      <c r="Q279" s="19" t="s">
        <v>490</v>
      </c>
    </row>
    <row r="280" spans="1:18" s="17" customFormat="1" ht="18" hidden="1" customHeight="1" x14ac:dyDescent="0.3">
      <c r="A280" s="189">
        <v>271</v>
      </c>
      <c r="B280" s="19" t="s">
        <v>31</v>
      </c>
      <c r="C280" s="19" t="s">
        <v>344</v>
      </c>
      <c r="D280" s="80">
        <v>57</v>
      </c>
      <c r="E280" s="80" t="s">
        <v>30</v>
      </c>
      <c r="F280" s="19">
        <v>29</v>
      </c>
      <c r="G280" s="19">
        <v>3</v>
      </c>
      <c r="H280" s="80"/>
      <c r="I280" s="80" t="s">
        <v>137</v>
      </c>
      <c r="J280" s="80"/>
      <c r="K280" s="220" t="s">
        <v>159</v>
      </c>
      <c r="L280" s="190" t="s">
        <v>246</v>
      </c>
      <c r="M280" s="19" t="s">
        <v>340</v>
      </c>
      <c r="N280" s="220" t="s">
        <v>32</v>
      </c>
      <c r="O280" s="211">
        <v>1</v>
      </c>
      <c r="P280" s="206">
        <v>4</v>
      </c>
      <c r="Q280" s="19" t="s">
        <v>491</v>
      </c>
    </row>
    <row r="281" spans="1:18" s="17" customFormat="1" ht="18" hidden="1" customHeight="1" x14ac:dyDescent="0.3">
      <c r="A281" s="189">
        <v>272</v>
      </c>
      <c r="B281" s="19" t="s">
        <v>31</v>
      </c>
      <c r="C281" s="19" t="s">
        <v>335</v>
      </c>
      <c r="D281" s="80">
        <v>70</v>
      </c>
      <c r="E281" s="80" t="s">
        <v>27</v>
      </c>
      <c r="F281" s="19">
        <v>29</v>
      </c>
      <c r="G281" s="19">
        <v>3</v>
      </c>
      <c r="H281" s="80"/>
      <c r="I281" s="80" t="s">
        <v>137</v>
      </c>
      <c r="J281" s="80"/>
      <c r="K281" s="220" t="s">
        <v>159</v>
      </c>
      <c r="L281" s="190" t="s">
        <v>246</v>
      </c>
      <c r="M281" s="19" t="s">
        <v>66</v>
      </c>
      <c r="N281" s="220" t="s">
        <v>32</v>
      </c>
      <c r="O281" s="211">
        <v>31</v>
      </c>
      <c r="P281" s="206">
        <v>3</v>
      </c>
      <c r="Q281" s="19" t="s">
        <v>492</v>
      </c>
    </row>
    <row r="282" spans="1:18" s="17" customFormat="1" ht="18" hidden="1" customHeight="1" x14ac:dyDescent="0.3">
      <c r="A282" s="189">
        <v>273</v>
      </c>
      <c r="B282" s="19" t="s">
        <v>31</v>
      </c>
      <c r="C282" s="19" t="s">
        <v>336</v>
      </c>
      <c r="D282" s="80">
        <v>76</v>
      </c>
      <c r="E282" s="80" t="s">
        <v>30</v>
      </c>
      <c r="F282" s="19">
        <v>29</v>
      </c>
      <c r="G282" s="19">
        <v>3</v>
      </c>
      <c r="H282" s="80"/>
      <c r="I282" s="80" t="s">
        <v>137</v>
      </c>
      <c r="J282" s="80"/>
      <c r="K282" s="220" t="s">
        <v>159</v>
      </c>
      <c r="L282" s="190" t="s">
        <v>246</v>
      </c>
      <c r="M282" s="19" t="s">
        <v>66</v>
      </c>
      <c r="N282" s="220" t="s">
        <v>32</v>
      </c>
      <c r="O282" s="211">
        <v>2</v>
      </c>
      <c r="P282" s="206">
        <v>4</v>
      </c>
      <c r="Q282" s="19" t="s">
        <v>493</v>
      </c>
    </row>
    <row r="283" spans="1:18" s="17" customFormat="1" ht="18" hidden="1" customHeight="1" x14ac:dyDescent="0.3">
      <c r="A283" s="189">
        <v>274</v>
      </c>
      <c r="B283" s="19" t="s">
        <v>31</v>
      </c>
      <c r="C283" s="19" t="s">
        <v>925</v>
      </c>
      <c r="D283" s="80">
        <v>79</v>
      </c>
      <c r="E283" s="80" t="s">
        <v>27</v>
      </c>
      <c r="F283" s="19">
        <v>29</v>
      </c>
      <c r="G283" s="19">
        <v>3</v>
      </c>
      <c r="H283" s="80"/>
      <c r="I283" s="80" t="s">
        <v>137</v>
      </c>
      <c r="J283" s="80"/>
      <c r="K283" s="220" t="s">
        <v>159</v>
      </c>
      <c r="L283" s="190" t="s">
        <v>246</v>
      </c>
      <c r="M283" s="19" t="s">
        <v>66</v>
      </c>
      <c r="N283" s="220" t="s">
        <v>32</v>
      </c>
      <c r="O283" s="211">
        <v>2</v>
      </c>
      <c r="P283" s="206">
        <v>4</v>
      </c>
      <c r="Q283" s="19" t="s">
        <v>494</v>
      </c>
    </row>
    <row r="284" spans="1:18" s="17" customFormat="1" ht="18" hidden="1" customHeight="1" x14ac:dyDescent="0.3">
      <c r="A284" s="189">
        <v>275</v>
      </c>
      <c r="B284" s="19" t="s">
        <v>31</v>
      </c>
      <c r="C284" s="19" t="s">
        <v>337</v>
      </c>
      <c r="D284" s="80">
        <v>74</v>
      </c>
      <c r="E284" s="80" t="s">
        <v>27</v>
      </c>
      <c r="F284" s="19">
        <v>29</v>
      </c>
      <c r="G284" s="19">
        <v>3</v>
      </c>
      <c r="H284" s="80"/>
      <c r="I284" s="80" t="s">
        <v>137</v>
      </c>
      <c r="J284" s="80"/>
      <c r="K284" s="220" t="s">
        <v>159</v>
      </c>
      <c r="L284" s="190" t="s">
        <v>246</v>
      </c>
      <c r="M284" s="19" t="s">
        <v>66</v>
      </c>
      <c r="N284" s="220" t="s">
        <v>32</v>
      </c>
      <c r="O284" s="211">
        <v>1</v>
      </c>
      <c r="P284" s="206">
        <v>4</v>
      </c>
      <c r="Q284" s="19" t="s">
        <v>495</v>
      </c>
    </row>
    <row r="285" spans="1:18" s="17" customFormat="1" ht="18" hidden="1" customHeight="1" x14ac:dyDescent="0.3">
      <c r="A285" s="189">
        <v>276</v>
      </c>
      <c r="B285" s="19" t="s">
        <v>31</v>
      </c>
      <c r="C285" s="19" t="s">
        <v>338</v>
      </c>
      <c r="D285" s="80">
        <v>62</v>
      </c>
      <c r="E285" s="80" t="s">
        <v>30</v>
      </c>
      <c r="F285" s="19">
        <v>29</v>
      </c>
      <c r="G285" s="19">
        <v>3</v>
      </c>
      <c r="H285" s="80"/>
      <c r="I285" s="80" t="s">
        <v>137</v>
      </c>
      <c r="J285" s="80"/>
      <c r="K285" s="220" t="s">
        <v>159</v>
      </c>
      <c r="L285" s="190" t="s">
        <v>246</v>
      </c>
      <c r="M285" s="19" t="s">
        <v>42</v>
      </c>
      <c r="N285" s="220" t="s">
        <v>32</v>
      </c>
      <c r="O285" s="211">
        <v>2</v>
      </c>
      <c r="P285" s="206">
        <v>4</v>
      </c>
      <c r="Q285" s="19" t="s">
        <v>496</v>
      </c>
      <c r="R285" s="273"/>
    </row>
    <row r="286" spans="1:18" s="17" customFormat="1" ht="18" hidden="1" customHeight="1" x14ac:dyDescent="0.3">
      <c r="A286" s="189">
        <v>277</v>
      </c>
      <c r="B286" s="19" t="s">
        <v>31</v>
      </c>
      <c r="C286" s="19" t="s">
        <v>339</v>
      </c>
      <c r="D286" s="80">
        <v>49</v>
      </c>
      <c r="E286" s="80" t="s">
        <v>30</v>
      </c>
      <c r="F286" s="19">
        <v>29</v>
      </c>
      <c r="G286" s="19">
        <v>3</v>
      </c>
      <c r="H286" s="80"/>
      <c r="I286" s="80" t="s">
        <v>137</v>
      </c>
      <c r="J286" s="80"/>
      <c r="K286" s="220" t="s">
        <v>159</v>
      </c>
      <c r="L286" s="190" t="s">
        <v>246</v>
      </c>
      <c r="M286" s="19" t="s">
        <v>66</v>
      </c>
      <c r="N286" s="220" t="s">
        <v>32</v>
      </c>
      <c r="O286" s="205">
        <v>5</v>
      </c>
      <c r="P286" s="204">
        <v>4</v>
      </c>
      <c r="Q286" s="19" t="s">
        <v>497</v>
      </c>
    </row>
    <row r="287" spans="1:18" s="17" customFormat="1" ht="18" hidden="1" customHeight="1" x14ac:dyDescent="0.3">
      <c r="A287" s="189">
        <v>278</v>
      </c>
      <c r="B287" s="19" t="s">
        <v>31</v>
      </c>
      <c r="C287" s="24" t="s">
        <v>345</v>
      </c>
      <c r="D287" s="80">
        <v>8</v>
      </c>
      <c r="E287" s="80" t="s">
        <v>30</v>
      </c>
      <c r="F287" s="19">
        <v>30</v>
      </c>
      <c r="G287" s="19">
        <v>3</v>
      </c>
      <c r="H287" s="80"/>
      <c r="I287" s="80" t="s">
        <v>137</v>
      </c>
      <c r="J287" s="80"/>
      <c r="K287" s="220" t="s">
        <v>159</v>
      </c>
      <c r="L287" s="190" t="s">
        <v>246</v>
      </c>
      <c r="M287" s="19" t="s">
        <v>42</v>
      </c>
      <c r="N287" s="220" t="s">
        <v>32</v>
      </c>
      <c r="O287" s="211">
        <v>2</v>
      </c>
      <c r="P287" s="206">
        <v>4</v>
      </c>
      <c r="Q287" s="19" t="s">
        <v>351</v>
      </c>
    </row>
    <row r="288" spans="1:18" s="17" customFormat="1" ht="18" hidden="1" customHeight="1" x14ac:dyDescent="0.3">
      <c r="A288" s="189">
        <v>279</v>
      </c>
      <c r="B288" s="19" t="s">
        <v>31</v>
      </c>
      <c r="C288" s="24" t="s">
        <v>346</v>
      </c>
      <c r="D288" s="80">
        <v>61</v>
      </c>
      <c r="E288" s="80" t="s">
        <v>27</v>
      </c>
      <c r="F288" s="19">
        <v>30</v>
      </c>
      <c r="G288" s="19">
        <v>3</v>
      </c>
      <c r="H288" s="80"/>
      <c r="I288" s="80" t="s">
        <v>137</v>
      </c>
      <c r="J288" s="80"/>
      <c r="K288" s="220" t="s">
        <v>159</v>
      </c>
      <c r="L288" s="190" t="s">
        <v>246</v>
      </c>
      <c r="M288" s="19" t="s">
        <v>42</v>
      </c>
      <c r="N288" s="220" t="s">
        <v>32</v>
      </c>
      <c r="O288" s="211">
        <v>2</v>
      </c>
      <c r="P288" s="206">
        <v>4</v>
      </c>
      <c r="Q288" s="19" t="s">
        <v>353</v>
      </c>
    </row>
    <row r="289" spans="1:21" s="17" customFormat="1" ht="18" hidden="1" customHeight="1" x14ac:dyDescent="0.3">
      <c r="A289" s="189">
        <v>280</v>
      </c>
      <c r="B289" s="19" t="s">
        <v>31</v>
      </c>
      <c r="C289" s="24" t="s">
        <v>347</v>
      </c>
      <c r="D289" s="80">
        <v>65</v>
      </c>
      <c r="E289" s="80" t="s">
        <v>30</v>
      </c>
      <c r="F289" s="19">
        <v>30</v>
      </c>
      <c r="G289" s="19">
        <v>3</v>
      </c>
      <c r="H289" s="80"/>
      <c r="I289" s="80" t="s">
        <v>137</v>
      </c>
      <c r="J289" s="80"/>
      <c r="K289" s="220" t="s">
        <v>159</v>
      </c>
      <c r="L289" s="190" t="s">
        <v>246</v>
      </c>
      <c r="M289" s="19" t="s">
        <v>42</v>
      </c>
      <c r="N289" s="220" t="s">
        <v>32</v>
      </c>
      <c r="O289" s="211">
        <v>2</v>
      </c>
      <c r="P289" s="206">
        <v>4</v>
      </c>
      <c r="Q289" s="19" t="s">
        <v>354</v>
      </c>
    </row>
    <row r="290" spans="1:21" s="17" customFormat="1" ht="18" hidden="1" customHeight="1" x14ac:dyDescent="0.3">
      <c r="A290" s="189">
        <v>281</v>
      </c>
      <c r="B290" s="19" t="s">
        <v>31</v>
      </c>
      <c r="C290" s="287" t="s">
        <v>348</v>
      </c>
      <c r="D290" s="80">
        <v>26</v>
      </c>
      <c r="E290" s="80" t="s">
        <v>27</v>
      </c>
      <c r="F290" s="19">
        <v>31</v>
      </c>
      <c r="G290" s="19">
        <v>3</v>
      </c>
      <c r="H290" s="80"/>
      <c r="I290" s="80" t="s">
        <v>137</v>
      </c>
      <c r="J290" s="80"/>
      <c r="K290" s="220" t="s">
        <v>159</v>
      </c>
      <c r="L290" s="190" t="s">
        <v>246</v>
      </c>
      <c r="M290" s="179" t="s">
        <v>42</v>
      </c>
      <c r="N290" s="220" t="s">
        <v>32</v>
      </c>
      <c r="O290" s="211">
        <v>2</v>
      </c>
      <c r="P290" s="206">
        <v>4</v>
      </c>
      <c r="Q290" s="179" t="s">
        <v>356</v>
      </c>
      <c r="R290" s="283"/>
    </row>
    <row r="291" spans="1:21" s="17" customFormat="1" ht="18.75" hidden="1" customHeight="1" x14ac:dyDescent="0.35">
      <c r="A291" s="189">
        <v>282</v>
      </c>
      <c r="B291" s="19" t="s">
        <v>31</v>
      </c>
      <c r="C291" s="19" t="s">
        <v>349</v>
      </c>
      <c r="D291" s="80">
        <v>37</v>
      </c>
      <c r="E291" s="222" t="s">
        <v>27</v>
      </c>
      <c r="F291" s="19">
        <v>31</v>
      </c>
      <c r="G291" s="19">
        <v>3</v>
      </c>
      <c r="H291" s="80"/>
      <c r="I291" s="80" t="s">
        <v>137</v>
      </c>
      <c r="J291" s="80"/>
      <c r="K291" s="220" t="s">
        <v>159</v>
      </c>
      <c r="L291" s="190" t="s">
        <v>246</v>
      </c>
      <c r="M291" s="19" t="s">
        <v>42</v>
      </c>
      <c r="N291" s="220" t="s">
        <v>32</v>
      </c>
      <c r="O291" s="211">
        <v>5</v>
      </c>
      <c r="P291" s="206">
        <v>4</v>
      </c>
      <c r="Q291" s="179" t="s">
        <v>357</v>
      </c>
      <c r="R291" s="283"/>
    </row>
    <row r="292" spans="1:21" s="17" customFormat="1" ht="18.75" hidden="1" customHeight="1" x14ac:dyDescent="0.35">
      <c r="A292" s="189">
        <v>283</v>
      </c>
      <c r="B292" s="19" t="s">
        <v>31</v>
      </c>
      <c r="C292" s="19" t="s">
        <v>350</v>
      </c>
      <c r="D292" s="80">
        <v>10</v>
      </c>
      <c r="E292" s="222" t="s">
        <v>30</v>
      </c>
      <c r="F292" s="19">
        <v>31</v>
      </c>
      <c r="G292" s="19">
        <v>3</v>
      </c>
      <c r="H292" s="80"/>
      <c r="I292" s="80" t="s">
        <v>137</v>
      </c>
      <c r="J292" s="80"/>
      <c r="K292" s="220" t="s">
        <v>159</v>
      </c>
      <c r="L292" s="190" t="s">
        <v>246</v>
      </c>
      <c r="M292" s="179" t="s">
        <v>42</v>
      </c>
      <c r="N292" s="220" t="s">
        <v>32</v>
      </c>
      <c r="O292" s="211">
        <v>5</v>
      </c>
      <c r="P292" s="206">
        <v>4</v>
      </c>
      <c r="Q292" s="179" t="s">
        <v>357</v>
      </c>
      <c r="R292" s="283"/>
    </row>
    <row r="293" spans="1:21" s="17" customFormat="1" ht="18" hidden="1" customHeight="1" x14ac:dyDescent="0.3">
      <c r="A293" s="189">
        <v>284</v>
      </c>
      <c r="B293" s="19" t="s">
        <v>31</v>
      </c>
      <c r="C293" s="223" t="s">
        <v>358</v>
      </c>
      <c r="D293" s="80">
        <v>8</v>
      </c>
      <c r="E293" s="80" t="s">
        <v>27</v>
      </c>
      <c r="F293" s="19">
        <v>31</v>
      </c>
      <c r="G293" s="19">
        <v>3</v>
      </c>
      <c r="H293" s="80"/>
      <c r="I293" s="80" t="s">
        <v>137</v>
      </c>
      <c r="J293" s="80"/>
      <c r="K293" s="220" t="s">
        <v>159</v>
      </c>
      <c r="L293" s="190" t="s">
        <v>246</v>
      </c>
      <c r="M293" s="19" t="s">
        <v>42</v>
      </c>
      <c r="N293" s="220" t="s">
        <v>32</v>
      </c>
      <c r="O293" s="211">
        <v>5</v>
      </c>
      <c r="P293" s="206">
        <v>4</v>
      </c>
      <c r="Q293" s="179" t="s">
        <v>357</v>
      </c>
      <c r="R293" s="283"/>
    </row>
    <row r="294" spans="1:21" s="17" customFormat="1" ht="18" hidden="1" customHeight="1" x14ac:dyDescent="0.3">
      <c r="A294" s="189">
        <v>285</v>
      </c>
      <c r="B294" s="19" t="s">
        <v>31</v>
      </c>
      <c r="C294" s="19" t="s">
        <v>833</v>
      </c>
      <c r="D294" s="80">
        <v>24</v>
      </c>
      <c r="E294" s="80" t="s">
        <v>834</v>
      </c>
      <c r="F294" s="19">
        <v>31</v>
      </c>
      <c r="G294" s="19">
        <v>3</v>
      </c>
      <c r="H294" s="80"/>
      <c r="I294" s="80" t="s">
        <v>137</v>
      </c>
      <c r="J294" s="80"/>
      <c r="K294" s="220" t="s">
        <v>159</v>
      </c>
      <c r="L294" s="190" t="s">
        <v>246</v>
      </c>
      <c r="M294" s="19" t="s">
        <v>66</v>
      </c>
      <c r="N294" s="220" t="s">
        <v>32</v>
      </c>
      <c r="O294" s="211">
        <v>4</v>
      </c>
      <c r="P294" s="206">
        <v>4</v>
      </c>
      <c r="Q294" s="19" t="s">
        <v>1003</v>
      </c>
      <c r="R294" s="283"/>
    </row>
    <row r="295" spans="1:21" s="17" customFormat="1" ht="18" hidden="1" customHeight="1" x14ac:dyDescent="0.3">
      <c r="A295" s="189">
        <v>286</v>
      </c>
      <c r="B295" s="19" t="s">
        <v>31</v>
      </c>
      <c r="C295" s="19" t="s">
        <v>319</v>
      </c>
      <c r="D295" s="80">
        <v>77</v>
      </c>
      <c r="E295" s="80" t="s">
        <v>27</v>
      </c>
      <c r="F295" s="19">
        <v>29</v>
      </c>
      <c r="G295" s="19">
        <v>3</v>
      </c>
      <c r="H295" s="80"/>
      <c r="I295" s="80" t="s">
        <v>137</v>
      </c>
      <c r="J295" s="80"/>
      <c r="K295" s="220" t="s">
        <v>159</v>
      </c>
      <c r="L295" s="190" t="s">
        <v>246</v>
      </c>
      <c r="M295" s="19" t="s">
        <v>66</v>
      </c>
      <c r="N295" s="220" t="s">
        <v>32</v>
      </c>
      <c r="O295" s="211">
        <v>3</v>
      </c>
      <c r="P295" s="206">
        <v>4</v>
      </c>
      <c r="Q295" s="19" t="s">
        <v>479</v>
      </c>
      <c r="R295" s="283"/>
    </row>
    <row r="296" spans="1:21" s="17" customFormat="1" ht="18" hidden="1" customHeight="1" x14ac:dyDescent="0.3">
      <c r="A296" s="189">
        <v>287</v>
      </c>
      <c r="B296" s="19" t="s">
        <v>31</v>
      </c>
      <c r="C296" s="19" t="s">
        <v>836</v>
      </c>
      <c r="D296" s="80">
        <v>19</v>
      </c>
      <c r="E296" s="80" t="s">
        <v>27</v>
      </c>
      <c r="F296" s="19">
        <v>31</v>
      </c>
      <c r="G296" s="19">
        <v>3</v>
      </c>
      <c r="H296" s="80"/>
      <c r="I296" s="80" t="s">
        <v>137</v>
      </c>
      <c r="J296" s="80"/>
      <c r="K296" s="220" t="s">
        <v>159</v>
      </c>
      <c r="L296" s="190" t="s">
        <v>246</v>
      </c>
      <c r="M296" s="19" t="s">
        <v>40</v>
      </c>
      <c r="N296" s="220" t="s">
        <v>32</v>
      </c>
      <c r="O296" s="205">
        <v>5</v>
      </c>
      <c r="P296" s="204">
        <v>4</v>
      </c>
      <c r="Q296" s="19" t="s">
        <v>1005</v>
      </c>
      <c r="R296" s="283"/>
    </row>
    <row r="297" spans="1:21" s="17" customFormat="1" ht="18" hidden="1" customHeight="1" x14ac:dyDescent="0.3">
      <c r="A297" s="189">
        <v>288</v>
      </c>
      <c r="B297" s="19" t="s">
        <v>31</v>
      </c>
      <c r="C297" s="19" t="s">
        <v>837</v>
      </c>
      <c r="D297" s="80">
        <v>48</v>
      </c>
      <c r="E297" s="80" t="s">
        <v>27</v>
      </c>
      <c r="F297" s="19">
        <v>31</v>
      </c>
      <c r="G297" s="19">
        <v>3</v>
      </c>
      <c r="H297" s="80"/>
      <c r="I297" s="80" t="s">
        <v>137</v>
      </c>
      <c r="J297" s="80"/>
      <c r="K297" s="294" t="s">
        <v>159</v>
      </c>
      <c r="L297" s="190" t="s">
        <v>246</v>
      </c>
      <c r="M297" s="19" t="s">
        <v>40</v>
      </c>
      <c r="N297" s="220" t="s">
        <v>32</v>
      </c>
      <c r="O297" s="205">
        <v>5</v>
      </c>
      <c r="P297" s="204">
        <v>4</v>
      </c>
      <c r="Q297" s="19" t="s">
        <v>1006</v>
      </c>
      <c r="R297" s="130"/>
    </row>
    <row r="298" spans="1:21" s="17" customFormat="1" ht="18" hidden="1" customHeight="1" x14ac:dyDescent="0.3">
      <c r="A298" s="189">
        <v>289</v>
      </c>
      <c r="B298" s="19" t="s">
        <v>31</v>
      </c>
      <c r="C298" s="19" t="s">
        <v>838</v>
      </c>
      <c r="D298" s="80">
        <v>36</v>
      </c>
      <c r="E298" s="80" t="s">
        <v>27</v>
      </c>
      <c r="F298" s="19">
        <v>31</v>
      </c>
      <c r="G298" s="224">
        <v>3</v>
      </c>
      <c r="H298" s="80"/>
      <c r="I298" s="80" t="s">
        <v>28</v>
      </c>
      <c r="J298" s="80"/>
      <c r="K298" s="220" t="s">
        <v>159</v>
      </c>
      <c r="L298" s="225" t="s">
        <v>246</v>
      </c>
      <c r="M298" s="19" t="s">
        <v>40</v>
      </c>
      <c r="N298" s="220" t="s">
        <v>32</v>
      </c>
      <c r="O298" s="211">
        <v>5</v>
      </c>
      <c r="P298" s="206">
        <v>4</v>
      </c>
      <c r="Q298" s="19" t="s">
        <v>1007</v>
      </c>
      <c r="R298" s="299"/>
      <c r="S298" s="301"/>
      <c r="T298" s="301"/>
      <c r="U298" s="302"/>
    </row>
    <row r="299" spans="1:21" s="17" customFormat="1" ht="18" hidden="1" customHeight="1" x14ac:dyDescent="0.3">
      <c r="A299" s="189">
        <v>290</v>
      </c>
      <c r="B299" s="19" t="s">
        <v>31</v>
      </c>
      <c r="C299" s="19" t="s">
        <v>839</v>
      </c>
      <c r="D299" s="80">
        <v>3</v>
      </c>
      <c r="E299" s="80" t="s">
        <v>30</v>
      </c>
      <c r="F299" s="19">
        <v>31</v>
      </c>
      <c r="G299" s="224">
        <v>3</v>
      </c>
      <c r="H299" s="80"/>
      <c r="I299" s="80" t="s">
        <v>28</v>
      </c>
      <c r="J299" s="80"/>
      <c r="K299" s="80" t="s">
        <v>159</v>
      </c>
      <c r="L299" s="19" t="s">
        <v>246</v>
      </c>
      <c r="M299" s="19" t="s">
        <v>40</v>
      </c>
      <c r="N299" s="220" t="s">
        <v>32</v>
      </c>
      <c r="O299" s="211">
        <v>5</v>
      </c>
      <c r="P299" s="206">
        <v>4</v>
      </c>
      <c r="Q299" s="19" t="s">
        <v>1007</v>
      </c>
      <c r="R299" s="171"/>
    </row>
    <row r="300" spans="1:21" s="17" customFormat="1" ht="18" hidden="1" customHeight="1" x14ac:dyDescent="0.3">
      <c r="A300" s="189">
        <v>291</v>
      </c>
      <c r="B300" s="19" t="s">
        <v>31</v>
      </c>
      <c r="C300" s="19" t="s">
        <v>314</v>
      </c>
      <c r="D300" s="80">
        <v>55</v>
      </c>
      <c r="E300" s="80" t="s">
        <v>27</v>
      </c>
      <c r="F300" s="19">
        <v>29</v>
      </c>
      <c r="G300" s="19">
        <v>3</v>
      </c>
      <c r="H300" s="80"/>
      <c r="I300" s="80" t="s">
        <v>137</v>
      </c>
      <c r="J300" s="80"/>
      <c r="K300" s="220" t="s">
        <v>159</v>
      </c>
      <c r="L300" s="19" t="s">
        <v>246</v>
      </c>
      <c r="M300" s="19" t="s">
        <v>66</v>
      </c>
      <c r="N300" s="220" t="s">
        <v>32</v>
      </c>
      <c r="O300" s="211">
        <v>3</v>
      </c>
      <c r="P300" s="206">
        <v>4</v>
      </c>
      <c r="Q300" s="19" t="s">
        <v>477</v>
      </c>
      <c r="R300" s="171"/>
    </row>
    <row r="301" spans="1:21" s="17" customFormat="1" ht="18" hidden="1" customHeight="1" x14ac:dyDescent="0.3">
      <c r="A301" s="189">
        <v>292</v>
      </c>
      <c r="B301" s="19" t="s">
        <v>31</v>
      </c>
      <c r="C301" s="179" t="s">
        <v>856</v>
      </c>
      <c r="D301" s="80">
        <v>38</v>
      </c>
      <c r="E301" s="80" t="s">
        <v>27</v>
      </c>
      <c r="F301" s="19">
        <v>1</v>
      </c>
      <c r="G301" s="19">
        <v>4</v>
      </c>
      <c r="H301" s="80"/>
      <c r="I301" s="80" t="s">
        <v>842</v>
      </c>
      <c r="J301" s="80"/>
      <c r="K301" s="19" t="s">
        <v>159</v>
      </c>
      <c r="L301" s="19" t="s">
        <v>246</v>
      </c>
      <c r="M301" s="179" t="s">
        <v>40</v>
      </c>
      <c r="N301" s="220" t="s">
        <v>32</v>
      </c>
      <c r="O301" s="211">
        <v>3</v>
      </c>
      <c r="P301" s="206">
        <v>4</v>
      </c>
      <c r="Q301" s="179" t="s">
        <v>877</v>
      </c>
      <c r="R301" s="171"/>
    </row>
    <row r="302" spans="1:21" s="17" customFormat="1" ht="18" hidden="1" customHeight="1" x14ac:dyDescent="0.3">
      <c r="A302" s="189">
        <v>293</v>
      </c>
      <c r="B302" s="19" t="s">
        <v>31</v>
      </c>
      <c r="C302" s="19" t="s">
        <v>193</v>
      </c>
      <c r="D302" s="80">
        <v>53</v>
      </c>
      <c r="E302" s="80" t="s">
        <v>30</v>
      </c>
      <c r="F302" s="19">
        <v>26</v>
      </c>
      <c r="G302" s="19">
        <v>3</v>
      </c>
      <c r="H302" s="80"/>
      <c r="I302" s="80" t="s">
        <v>137</v>
      </c>
      <c r="J302" s="80"/>
      <c r="K302" s="19" t="s">
        <v>159</v>
      </c>
      <c r="L302" s="19" t="s">
        <v>246</v>
      </c>
      <c r="M302" s="19" t="s">
        <v>40</v>
      </c>
      <c r="N302" s="19" t="s">
        <v>32</v>
      </c>
      <c r="O302" s="211">
        <v>3</v>
      </c>
      <c r="P302" s="206">
        <v>4</v>
      </c>
      <c r="Q302" s="19" t="s">
        <v>422</v>
      </c>
      <c r="R302" s="171"/>
    </row>
    <row r="303" spans="1:21" s="17" customFormat="1" ht="18" hidden="1" customHeight="1" x14ac:dyDescent="0.3">
      <c r="A303" s="189">
        <v>294</v>
      </c>
      <c r="B303" s="19" t="s">
        <v>31</v>
      </c>
      <c r="C303" s="179" t="s">
        <v>860</v>
      </c>
      <c r="D303" s="80">
        <v>23</v>
      </c>
      <c r="E303" s="80" t="s">
        <v>27</v>
      </c>
      <c r="F303" s="19">
        <v>1</v>
      </c>
      <c r="G303" s="19">
        <v>4</v>
      </c>
      <c r="H303" s="80"/>
      <c r="I303" s="80" t="s">
        <v>842</v>
      </c>
      <c r="J303" s="80"/>
      <c r="K303" s="19" t="s">
        <v>159</v>
      </c>
      <c r="L303" s="19" t="s">
        <v>246</v>
      </c>
      <c r="M303" s="179" t="s">
        <v>40</v>
      </c>
      <c r="N303" s="220" t="s">
        <v>32</v>
      </c>
      <c r="O303" s="211">
        <v>3</v>
      </c>
      <c r="P303" s="206">
        <v>4</v>
      </c>
      <c r="Q303" s="179" t="s">
        <v>881</v>
      </c>
      <c r="R303" s="171"/>
    </row>
    <row r="304" spans="1:21" s="17" customFormat="1" ht="18" hidden="1" customHeight="1" x14ac:dyDescent="0.3">
      <c r="A304" s="189">
        <v>295</v>
      </c>
      <c r="B304" s="19" t="s">
        <v>31</v>
      </c>
      <c r="C304" s="19" t="s">
        <v>222</v>
      </c>
      <c r="D304" s="80">
        <v>18</v>
      </c>
      <c r="E304" s="80" t="s">
        <v>30</v>
      </c>
      <c r="F304" s="19">
        <v>27</v>
      </c>
      <c r="G304" s="19">
        <v>3</v>
      </c>
      <c r="H304" s="80"/>
      <c r="I304" s="80" t="s">
        <v>137</v>
      </c>
      <c r="J304" s="80"/>
      <c r="K304" s="19" t="s">
        <v>205</v>
      </c>
      <c r="L304" s="19" t="s">
        <v>246</v>
      </c>
      <c r="M304" s="19" t="s">
        <v>225</v>
      </c>
      <c r="N304" s="19" t="s">
        <v>32</v>
      </c>
      <c r="O304" s="211">
        <v>3</v>
      </c>
      <c r="P304" s="206">
        <v>4</v>
      </c>
      <c r="Q304" s="19" t="s">
        <v>438</v>
      </c>
      <c r="R304" s="171"/>
    </row>
    <row r="305" spans="1:26" s="17" customFormat="1" ht="18" hidden="1" customHeight="1" x14ac:dyDescent="0.3">
      <c r="A305" s="189">
        <v>296</v>
      </c>
      <c r="B305" s="19" t="s">
        <v>31</v>
      </c>
      <c r="C305" s="19" t="s">
        <v>847</v>
      </c>
      <c r="D305" s="80">
        <v>46</v>
      </c>
      <c r="E305" s="80" t="s">
        <v>30</v>
      </c>
      <c r="F305" s="19">
        <v>1</v>
      </c>
      <c r="G305" s="19">
        <v>4</v>
      </c>
      <c r="H305" s="80"/>
      <c r="I305" s="80" t="s">
        <v>842</v>
      </c>
      <c r="J305" s="80"/>
      <c r="K305" s="19" t="s">
        <v>159</v>
      </c>
      <c r="L305" s="19" t="s">
        <v>246</v>
      </c>
      <c r="M305" s="19" t="s">
        <v>40</v>
      </c>
      <c r="N305" s="220" t="s">
        <v>32</v>
      </c>
      <c r="O305" s="211">
        <v>4</v>
      </c>
      <c r="P305" s="206">
        <v>4</v>
      </c>
      <c r="Q305" s="19" t="s">
        <v>870</v>
      </c>
      <c r="R305" s="171"/>
    </row>
    <row r="306" spans="1:26" s="17" customFormat="1" ht="18" hidden="1" customHeight="1" x14ac:dyDescent="0.3">
      <c r="A306" s="189">
        <v>297</v>
      </c>
      <c r="B306" s="19" t="s">
        <v>31</v>
      </c>
      <c r="C306" s="19" t="s">
        <v>848</v>
      </c>
      <c r="D306" s="80">
        <v>15</v>
      </c>
      <c r="E306" s="80" t="s">
        <v>30</v>
      </c>
      <c r="F306" s="19">
        <v>1</v>
      </c>
      <c r="G306" s="19">
        <v>4</v>
      </c>
      <c r="H306" s="80"/>
      <c r="I306" s="80" t="s">
        <v>28</v>
      </c>
      <c r="J306" s="80"/>
      <c r="K306" s="19" t="s">
        <v>159</v>
      </c>
      <c r="L306" s="19" t="s">
        <v>246</v>
      </c>
      <c r="M306" s="19" t="s">
        <v>42</v>
      </c>
      <c r="N306" s="220" t="s">
        <v>32</v>
      </c>
      <c r="O306" s="211">
        <v>5</v>
      </c>
      <c r="P306" s="206">
        <v>4</v>
      </c>
      <c r="Q306" s="19" t="s">
        <v>871</v>
      </c>
      <c r="R306" s="171"/>
    </row>
    <row r="307" spans="1:26" s="17" customFormat="1" ht="18" hidden="1" customHeight="1" x14ac:dyDescent="0.3">
      <c r="A307" s="189">
        <v>298</v>
      </c>
      <c r="B307" s="19" t="s">
        <v>31</v>
      </c>
      <c r="C307" s="19" t="s">
        <v>849</v>
      </c>
      <c r="D307" s="80">
        <v>65</v>
      </c>
      <c r="E307" s="80" t="s">
        <v>27</v>
      </c>
      <c r="F307" s="19">
        <v>1</v>
      </c>
      <c r="G307" s="19">
        <v>4</v>
      </c>
      <c r="H307" s="80"/>
      <c r="I307" s="80" t="s">
        <v>842</v>
      </c>
      <c r="J307" s="80"/>
      <c r="K307" s="19" t="s">
        <v>159</v>
      </c>
      <c r="L307" s="19" t="s">
        <v>246</v>
      </c>
      <c r="M307" s="19" t="s">
        <v>42</v>
      </c>
      <c r="N307" s="220" t="s">
        <v>32</v>
      </c>
      <c r="O307" s="211">
        <v>5</v>
      </c>
      <c r="P307" s="206">
        <v>4</v>
      </c>
      <c r="Q307" s="19" t="s">
        <v>871</v>
      </c>
      <c r="R307" s="171"/>
    </row>
    <row r="308" spans="1:26" s="17" customFormat="1" ht="18" hidden="1" customHeight="1" x14ac:dyDescent="0.3">
      <c r="A308" s="189">
        <v>299</v>
      </c>
      <c r="B308" s="19" t="s">
        <v>31</v>
      </c>
      <c r="C308" s="19" t="s">
        <v>898</v>
      </c>
      <c r="D308" s="80">
        <v>66</v>
      </c>
      <c r="E308" s="80" t="s">
        <v>30</v>
      </c>
      <c r="F308" s="19">
        <v>1</v>
      </c>
      <c r="G308" s="19">
        <v>4</v>
      </c>
      <c r="H308" s="80"/>
      <c r="I308" s="80" t="s">
        <v>842</v>
      </c>
      <c r="J308" s="80"/>
      <c r="K308" s="19" t="s">
        <v>159</v>
      </c>
      <c r="L308" s="19" t="s">
        <v>246</v>
      </c>
      <c r="M308" s="19" t="s">
        <v>42</v>
      </c>
      <c r="N308" s="220" t="s">
        <v>32</v>
      </c>
      <c r="O308" s="211">
        <v>3</v>
      </c>
      <c r="P308" s="206">
        <v>4</v>
      </c>
      <c r="Q308" s="19" t="s">
        <v>914</v>
      </c>
      <c r="R308" s="171"/>
    </row>
    <row r="309" spans="1:26" s="17" customFormat="1" ht="18" hidden="1" customHeight="1" x14ac:dyDescent="0.3">
      <c r="A309" s="189">
        <v>300</v>
      </c>
      <c r="B309" s="19" t="s">
        <v>31</v>
      </c>
      <c r="C309" s="19" t="s">
        <v>845</v>
      </c>
      <c r="D309" s="80">
        <v>37</v>
      </c>
      <c r="E309" s="80" t="s">
        <v>30</v>
      </c>
      <c r="F309" s="19">
        <v>1</v>
      </c>
      <c r="G309" s="19">
        <v>4</v>
      </c>
      <c r="H309" s="80"/>
      <c r="I309" s="80" t="s">
        <v>842</v>
      </c>
      <c r="J309" s="80"/>
      <c r="K309" s="19" t="s">
        <v>159</v>
      </c>
      <c r="L309" s="19" t="s">
        <v>246</v>
      </c>
      <c r="M309" s="19" t="s">
        <v>40</v>
      </c>
      <c r="N309" s="220" t="s">
        <v>32</v>
      </c>
      <c r="O309" s="211">
        <v>3</v>
      </c>
      <c r="P309" s="206">
        <v>4</v>
      </c>
      <c r="Q309" s="19" t="s">
        <v>868</v>
      </c>
      <c r="R309" s="171"/>
    </row>
    <row r="310" spans="1:26" s="17" customFormat="1" ht="18" hidden="1" customHeight="1" x14ac:dyDescent="0.3">
      <c r="A310" s="189">
        <v>301</v>
      </c>
      <c r="B310" s="19" t="s">
        <v>31</v>
      </c>
      <c r="C310" s="179" t="s">
        <v>852</v>
      </c>
      <c r="D310" s="80">
        <v>29</v>
      </c>
      <c r="E310" s="80" t="s">
        <v>27</v>
      </c>
      <c r="F310" s="19">
        <v>1</v>
      </c>
      <c r="G310" s="19">
        <v>4</v>
      </c>
      <c r="H310" s="80"/>
      <c r="I310" s="80" t="s">
        <v>842</v>
      </c>
      <c r="J310" s="80"/>
      <c r="K310" s="19" t="s">
        <v>159</v>
      </c>
      <c r="L310" s="19" t="s">
        <v>246</v>
      </c>
      <c r="M310" s="179" t="s">
        <v>40</v>
      </c>
      <c r="N310" s="220" t="s">
        <v>32</v>
      </c>
      <c r="O310" s="211">
        <v>5</v>
      </c>
      <c r="P310" s="206">
        <v>4</v>
      </c>
      <c r="Q310" s="179" t="s">
        <v>874</v>
      </c>
      <c r="R310" s="171"/>
    </row>
    <row r="311" spans="1:26" s="17" customFormat="1" ht="18" hidden="1" customHeight="1" x14ac:dyDescent="0.3">
      <c r="A311" s="189">
        <v>302</v>
      </c>
      <c r="B311" s="19" t="s">
        <v>31</v>
      </c>
      <c r="C311" s="179" t="s">
        <v>853</v>
      </c>
      <c r="D311" s="80">
        <v>2</v>
      </c>
      <c r="E311" s="80" t="s">
        <v>30</v>
      </c>
      <c r="F311" s="19">
        <v>1</v>
      </c>
      <c r="G311" s="19">
        <v>4</v>
      </c>
      <c r="H311" s="80"/>
      <c r="I311" s="80" t="s">
        <v>842</v>
      </c>
      <c r="J311" s="80"/>
      <c r="K311" s="19" t="s">
        <v>159</v>
      </c>
      <c r="L311" s="19" t="s">
        <v>246</v>
      </c>
      <c r="M311" s="179" t="s">
        <v>40</v>
      </c>
      <c r="N311" s="220" t="s">
        <v>32</v>
      </c>
      <c r="O311" s="211">
        <v>5</v>
      </c>
      <c r="P311" s="206">
        <v>4</v>
      </c>
      <c r="Q311" s="179" t="s">
        <v>874</v>
      </c>
      <c r="R311" s="171"/>
      <c r="W311" s="273"/>
      <c r="X311" s="273"/>
      <c r="Y311" s="273"/>
      <c r="Z311" s="273"/>
    </row>
    <row r="312" spans="1:26" s="17" customFormat="1" ht="18" hidden="1" customHeight="1" x14ac:dyDescent="0.3">
      <c r="A312" s="189">
        <v>303</v>
      </c>
      <c r="B312" s="19" t="s">
        <v>31</v>
      </c>
      <c r="C312" s="179" t="s">
        <v>854</v>
      </c>
      <c r="D312" s="80">
        <v>48</v>
      </c>
      <c r="E312" s="80" t="s">
        <v>30</v>
      </c>
      <c r="F312" s="19">
        <v>1</v>
      </c>
      <c r="G312" s="19">
        <v>4</v>
      </c>
      <c r="H312" s="80"/>
      <c r="I312" s="80" t="s">
        <v>842</v>
      </c>
      <c r="J312" s="80"/>
      <c r="K312" s="19" t="s">
        <v>159</v>
      </c>
      <c r="L312" s="19" t="s">
        <v>246</v>
      </c>
      <c r="M312" s="179" t="s">
        <v>40</v>
      </c>
      <c r="N312" s="220" t="s">
        <v>32</v>
      </c>
      <c r="O312" s="205">
        <v>5</v>
      </c>
      <c r="P312" s="204">
        <v>4</v>
      </c>
      <c r="Q312" s="179" t="s">
        <v>875</v>
      </c>
      <c r="R312" s="171"/>
    </row>
    <row r="313" spans="1:26" s="17" customFormat="1" ht="18" hidden="1" customHeight="1" x14ac:dyDescent="0.3">
      <c r="A313" s="189">
        <v>304</v>
      </c>
      <c r="B313" s="19" t="s">
        <v>31</v>
      </c>
      <c r="C313" s="179" t="s">
        <v>855</v>
      </c>
      <c r="D313" s="80">
        <v>17</v>
      </c>
      <c r="E313" s="80" t="s">
        <v>27</v>
      </c>
      <c r="F313" s="19">
        <v>1</v>
      </c>
      <c r="G313" s="19">
        <v>4</v>
      </c>
      <c r="H313" s="80"/>
      <c r="I313" s="80" t="s">
        <v>842</v>
      </c>
      <c r="J313" s="80"/>
      <c r="K313" s="19" t="s">
        <v>159</v>
      </c>
      <c r="L313" s="19" t="s">
        <v>246</v>
      </c>
      <c r="M313" s="179" t="s">
        <v>40</v>
      </c>
      <c r="N313" s="220" t="s">
        <v>32</v>
      </c>
      <c r="O313" s="211">
        <v>5</v>
      </c>
      <c r="P313" s="206">
        <v>4</v>
      </c>
      <c r="Q313" s="19" t="s">
        <v>876</v>
      </c>
      <c r="R313" s="171"/>
    </row>
    <row r="314" spans="1:26" s="17" customFormat="1" ht="18" hidden="1" customHeight="1" x14ac:dyDescent="0.3">
      <c r="A314" s="189">
        <v>305</v>
      </c>
      <c r="B314" s="19" t="s">
        <v>31</v>
      </c>
      <c r="C314" s="179" t="s">
        <v>857</v>
      </c>
      <c r="D314" s="80">
        <v>50</v>
      </c>
      <c r="E314" s="80" t="s">
        <v>27</v>
      </c>
      <c r="F314" s="19">
        <v>1</v>
      </c>
      <c r="G314" s="19">
        <v>4</v>
      </c>
      <c r="H314" s="80"/>
      <c r="I314" s="80" t="s">
        <v>842</v>
      </c>
      <c r="J314" s="80"/>
      <c r="K314" s="19" t="s">
        <v>159</v>
      </c>
      <c r="L314" s="19" t="s">
        <v>246</v>
      </c>
      <c r="M314" s="179" t="s">
        <v>40</v>
      </c>
      <c r="N314" s="220" t="s">
        <v>32</v>
      </c>
      <c r="O314" s="211">
        <v>3</v>
      </c>
      <c r="P314" s="206">
        <v>4</v>
      </c>
      <c r="Q314" s="179" t="s">
        <v>878</v>
      </c>
      <c r="R314" s="171"/>
    </row>
    <row r="315" spans="1:26" s="17" customFormat="1" ht="18" hidden="1" customHeight="1" x14ac:dyDescent="0.3">
      <c r="A315" s="189">
        <v>306</v>
      </c>
      <c r="B315" s="19" t="s">
        <v>31</v>
      </c>
      <c r="C315" s="19" t="s">
        <v>835</v>
      </c>
      <c r="D315" s="80">
        <v>60</v>
      </c>
      <c r="E315" s="80" t="s">
        <v>30</v>
      </c>
      <c r="F315" s="19">
        <v>31</v>
      </c>
      <c r="G315" s="19">
        <v>3</v>
      </c>
      <c r="H315" s="80"/>
      <c r="I315" s="80" t="s">
        <v>137</v>
      </c>
      <c r="J315" s="80"/>
      <c r="K315" s="220" t="s">
        <v>159</v>
      </c>
      <c r="L315" s="19" t="s">
        <v>246</v>
      </c>
      <c r="M315" s="19" t="s">
        <v>40</v>
      </c>
      <c r="N315" s="220" t="s">
        <v>32</v>
      </c>
      <c r="O315" s="211">
        <v>3</v>
      </c>
      <c r="P315" s="206">
        <v>4</v>
      </c>
      <c r="Q315" s="19" t="s">
        <v>1004</v>
      </c>
      <c r="R315" s="171"/>
    </row>
    <row r="316" spans="1:26" s="17" customFormat="1" ht="18" hidden="1" customHeight="1" x14ac:dyDescent="0.3">
      <c r="A316" s="189">
        <v>307</v>
      </c>
      <c r="B316" s="19" t="s">
        <v>31</v>
      </c>
      <c r="C316" s="179" t="s">
        <v>858</v>
      </c>
      <c r="D316" s="80">
        <v>50</v>
      </c>
      <c r="E316" s="80" t="s">
        <v>27</v>
      </c>
      <c r="F316" s="19">
        <v>1</v>
      </c>
      <c r="G316" s="19">
        <v>4</v>
      </c>
      <c r="H316" s="80"/>
      <c r="I316" s="80" t="s">
        <v>842</v>
      </c>
      <c r="J316" s="80"/>
      <c r="K316" s="19" t="s">
        <v>159</v>
      </c>
      <c r="L316" s="19" t="s">
        <v>246</v>
      </c>
      <c r="M316" s="179" t="s">
        <v>40</v>
      </c>
      <c r="N316" s="220" t="s">
        <v>32</v>
      </c>
      <c r="O316" s="205">
        <v>5</v>
      </c>
      <c r="P316" s="204">
        <v>4</v>
      </c>
      <c r="Q316" s="179" t="s">
        <v>879</v>
      </c>
      <c r="R316" s="171"/>
    </row>
    <row r="317" spans="1:26" s="17" customFormat="1" ht="18" hidden="1" customHeight="1" x14ac:dyDescent="0.3">
      <c r="A317" s="189">
        <v>308</v>
      </c>
      <c r="B317" s="19" t="s">
        <v>31</v>
      </c>
      <c r="C317" s="179" t="s">
        <v>859</v>
      </c>
      <c r="D317" s="80">
        <v>57</v>
      </c>
      <c r="E317" s="80" t="s">
        <v>27</v>
      </c>
      <c r="F317" s="19">
        <v>1</v>
      </c>
      <c r="G317" s="19">
        <v>4</v>
      </c>
      <c r="H317" s="80"/>
      <c r="I317" s="80" t="s">
        <v>842</v>
      </c>
      <c r="J317" s="80"/>
      <c r="K317" s="19" t="s">
        <v>159</v>
      </c>
      <c r="L317" s="19" t="s">
        <v>246</v>
      </c>
      <c r="M317" s="179" t="s">
        <v>40</v>
      </c>
      <c r="N317" s="220" t="s">
        <v>32</v>
      </c>
      <c r="O317" s="211">
        <v>5</v>
      </c>
      <c r="P317" s="206">
        <v>4</v>
      </c>
      <c r="Q317" s="179" t="s">
        <v>880</v>
      </c>
      <c r="R317" s="171"/>
    </row>
    <row r="318" spans="1:26" s="17" customFormat="1" ht="18" hidden="1" customHeight="1" x14ac:dyDescent="0.3">
      <c r="A318" s="189">
        <v>309</v>
      </c>
      <c r="B318" s="19" t="s">
        <v>31</v>
      </c>
      <c r="C318" s="19" t="s">
        <v>841</v>
      </c>
      <c r="D318" s="80">
        <v>37</v>
      </c>
      <c r="E318" s="80" t="s">
        <v>27</v>
      </c>
      <c r="F318" s="19">
        <v>31</v>
      </c>
      <c r="G318" s="19">
        <v>3</v>
      </c>
      <c r="H318" s="80"/>
      <c r="I318" s="80" t="s">
        <v>842</v>
      </c>
      <c r="J318" s="80"/>
      <c r="K318" s="19" t="s">
        <v>159</v>
      </c>
      <c r="L318" s="19" t="s">
        <v>246</v>
      </c>
      <c r="M318" s="19" t="s">
        <v>40</v>
      </c>
      <c r="N318" s="220" t="s">
        <v>32</v>
      </c>
      <c r="O318" s="211">
        <v>3</v>
      </c>
      <c r="P318" s="206">
        <v>4</v>
      </c>
      <c r="Q318" s="19" t="s">
        <v>1009</v>
      </c>
      <c r="R318" s="171"/>
    </row>
    <row r="319" spans="1:26" s="17" customFormat="1" ht="18" hidden="1" customHeight="1" x14ac:dyDescent="0.3">
      <c r="A319" s="189">
        <v>310</v>
      </c>
      <c r="B319" s="19" t="s">
        <v>31</v>
      </c>
      <c r="C319" s="179" t="s">
        <v>861</v>
      </c>
      <c r="D319" s="80">
        <v>30</v>
      </c>
      <c r="E319" s="80" t="s">
        <v>30</v>
      </c>
      <c r="F319" s="19">
        <v>1</v>
      </c>
      <c r="G319" s="19">
        <v>4</v>
      </c>
      <c r="H319" s="80"/>
      <c r="I319" s="80" t="s">
        <v>842</v>
      </c>
      <c r="J319" s="80"/>
      <c r="K319" s="19" t="s">
        <v>159</v>
      </c>
      <c r="L319" s="19" t="s">
        <v>246</v>
      </c>
      <c r="M319" s="179" t="s">
        <v>40</v>
      </c>
      <c r="N319" s="220" t="s">
        <v>32</v>
      </c>
      <c r="O319" s="205">
        <v>5</v>
      </c>
      <c r="P319" s="204">
        <v>4</v>
      </c>
      <c r="Q319" s="179" t="s">
        <v>882</v>
      </c>
      <c r="R319" s="171"/>
    </row>
    <row r="320" spans="1:26" s="17" customFormat="1" ht="18" hidden="1" customHeight="1" x14ac:dyDescent="0.3">
      <c r="A320" s="189">
        <v>311</v>
      </c>
      <c r="B320" s="19" t="s">
        <v>31</v>
      </c>
      <c r="C320" s="179" t="s">
        <v>862</v>
      </c>
      <c r="D320" s="80">
        <v>38</v>
      </c>
      <c r="E320" s="80" t="s">
        <v>30</v>
      </c>
      <c r="F320" s="19">
        <v>1</v>
      </c>
      <c r="G320" s="19">
        <v>4</v>
      </c>
      <c r="H320" s="80"/>
      <c r="I320" s="80" t="s">
        <v>842</v>
      </c>
      <c r="J320" s="80"/>
      <c r="K320" s="19" t="s">
        <v>159</v>
      </c>
      <c r="L320" s="19" t="s">
        <v>246</v>
      </c>
      <c r="M320" s="179" t="s">
        <v>40</v>
      </c>
      <c r="N320" s="220" t="s">
        <v>32</v>
      </c>
      <c r="O320" s="205">
        <v>5</v>
      </c>
      <c r="P320" s="204">
        <v>4</v>
      </c>
      <c r="Q320" s="179" t="s">
        <v>883</v>
      </c>
      <c r="R320" s="171"/>
    </row>
    <row r="321" spans="1:26" s="17" customFormat="1" ht="18" hidden="1" customHeight="1" x14ac:dyDescent="0.3">
      <c r="A321" s="189">
        <v>312</v>
      </c>
      <c r="B321" s="19" t="s">
        <v>31</v>
      </c>
      <c r="C321" s="179" t="s">
        <v>863</v>
      </c>
      <c r="D321" s="80">
        <v>24</v>
      </c>
      <c r="E321" s="80" t="s">
        <v>30</v>
      </c>
      <c r="F321" s="19">
        <v>1</v>
      </c>
      <c r="G321" s="19">
        <v>4</v>
      </c>
      <c r="H321" s="80"/>
      <c r="I321" s="80" t="s">
        <v>842</v>
      </c>
      <c r="J321" s="80"/>
      <c r="K321" s="19" t="s">
        <v>159</v>
      </c>
      <c r="L321" s="19" t="s">
        <v>246</v>
      </c>
      <c r="M321" s="179" t="s">
        <v>40</v>
      </c>
      <c r="N321" s="220" t="s">
        <v>32</v>
      </c>
      <c r="O321" s="211">
        <v>4</v>
      </c>
      <c r="P321" s="206">
        <v>4</v>
      </c>
      <c r="Q321" s="179" t="s">
        <v>884</v>
      </c>
      <c r="R321" s="171"/>
    </row>
    <row r="322" spans="1:26" s="17" customFormat="1" ht="18" hidden="1" customHeight="1" x14ac:dyDescent="0.3">
      <c r="A322" s="189">
        <v>313</v>
      </c>
      <c r="B322" s="19" t="s">
        <v>31</v>
      </c>
      <c r="C322" s="179" t="s">
        <v>864</v>
      </c>
      <c r="D322" s="80">
        <v>24</v>
      </c>
      <c r="E322" s="80" t="s">
        <v>30</v>
      </c>
      <c r="F322" s="19">
        <v>1</v>
      </c>
      <c r="G322" s="19">
        <v>4</v>
      </c>
      <c r="H322" s="80"/>
      <c r="I322" s="80" t="s">
        <v>842</v>
      </c>
      <c r="J322" s="80"/>
      <c r="K322" s="19" t="s">
        <v>159</v>
      </c>
      <c r="L322" s="19" t="s">
        <v>246</v>
      </c>
      <c r="M322" s="179" t="s">
        <v>40</v>
      </c>
      <c r="N322" s="220" t="s">
        <v>32</v>
      </c>
      <c r="O322" s="211">
        <v>4</v>
      </c>
      <c r="P322" s="206">
        <v>4</v>
      </c>
      <c r="Q322" s="179" t="s">
        <v>884</v>
      </c>
      <c r="R322" s="171"/>
    </row>
    <row r="323" spans="1:26" s="17" customFormat="1" ht="18" hidden="1" customHeight="1" x14ac:dyDescent="0.3">
      <c r="A323" s="189">
        <v>314</v>
      </c>
      <c r="B323" s="19" t="s">
        <v>31</v>
      </c>
      <c r="C323" s="179" t="s">
        <v>865</v>
      </c>
      <c r="D323" s="80">
        <v>58</v>
      </c>
      <c r="E323" s="80" t="s">
        <v>30</v>
      </c>
      <c r="F323" s="19">
        <v>1</v>
      </c>
      <c r="G323" s="19">
        <v>4</v>
      </c>
      <c r="H323" s="80"/>
      <c r="I323" s="80" t="s">
        <v>842</v>
      </c>
      <c r="J323" s="80"/>
      <c r="K323" s="19" t="s">
        <v>159</v>
      </c>
      <c r="L323" s="19" t="s">
        <v>246</v>
      </c>
      <c r="M323" s="179" t="s">
        <v>40</v>
      </c>
      <c r="N323" s="220" t="s">
        <v>32</v>
      </c>
      <c r="O323" s="205">
        <v>5</v>
      </c>
      <c r="P323" s="204">
        <v>4</v>
      </c>
      <c r="Q323" s="179" t="s">
        <v>885</v>
      </c>
      <c r="R323" s="171"/>
    </row>
    <row r="324" spans="1:26" s="17" customFormat="1" ht="18" hidden="1" customHeight="1" x14ac:dyDescent="0.3">
      <c r="A324" s="189">
        <v>315</v>
      </c>
      <c r="B324" s="19" t="s">
        <v>31</v>
      </c>
      <c r="C324" s="179" t="s">
        <v>866</v>
      </c>
      <c r="D324" s="80">
        <v>50</v>
      </c>
      <c r="E324" s="80" t="s">
        <v>30</v>
      </c>
      <c r="F324" s="19">
        <v>1</v>
      </c>
      <c r="G324" s="19">
        <v>4</v>
      </c>
      <c r="H324" s="80"/>
      <c r="I324" s="80" t="s">
        <v>842</v>
      </c>
      <c r="J324" s="80"/>
      <c r="K324" s="19" t="s">
        <v>159</v>
      </c>
      <c r="L324" s="19" t="s">
        <v>246</v>
      </c>
      <c r="M324" s="179" t="s">
        <v>40</v>
      </c>
      <c r="N324" s="220" t="s">
        <v>32</v>
      </c>
      <c r="O324" s="211">
        <v>5</v>
      </c>
      <c r="P324" s="206">
        <v>4</v>
      </c>
      <c r="Q324" s="179" t="s">
        <v>886</v>
      </c>
      <c r="R324" s="284"/>
    </row>
    <row r="325" spans="1:26" s="17" customFormat="1" ht="18" hidden="1" customHeight="1" x14ac:dyDescent="0.3">
      <c r="A325" s="189">
        <v>316</v>
      </c>
      <c r="B325" s="19" t="s">
        <v>31</v>
      </c>
      <c r="C325" s="19" t="s">
        <v>188</v>
      </c>
      <c r="D325" s="80">
        <v>49</v>
      </c>
      <c r="E325" s="80" t="s">
        <v>30</v>
      </c>
      <c r="F325" s="19">
        <v>26</v>
      </c>
      <c r="G325" s="19">
        <v>3</v>
      </c>
      <c r="H325" s="80"/>
      <c r="I325" s="80" t="s">
        <v>137</v>
      </c>
      <c r="J325" s="80"/>
      <c r="K325" s="19" t="s">
        <v>159</v>
      </c>
      <c r="L325" s="19" t="s">
        <v>246</v>
      </c>
      <c r="M325" s="19" t="s">
        <v>40</v>
      </c>
      <c r="N325" s="19" t="s">
        <v>32</v>
      </c>
      <c r="O325" s="211">
        <v>3</v>
      </c>
      <c r="P325" s="206">
        <v>4</v>
      </c>
      <c r="Q325" s="19" t="s">
        <v>417</v>
      </c>
      <c r="R325" s="284"/>
    </row>
    <row r="326" spans="1:26" s="17" customFormat="1" ht="18" hidden="1" customHeight="1" x14ac:dyDescent="0.3">
      <c r="A326" s="189">
        <v>317</v>
      </c>
      <c r="B326" s="19" t="s">
        <v>31</v>
      </c>
      <c r="C326" s="19" t="s">
        <v>899</v>
      </c>
      <c r="D326" s="80">
        <v>59</v>
      </c>
      <c r="E326" s="80" t="s">
        <v>27</v>
      </c>
      <c r="F326" s="19">
        <v>1</v>
      </c>
      <c r="G326" s="19">
        <v>4</v>
      </c>
      <c r="H326" s="80"/>
      <c r="I326" s="80" t="s">
        <v>842</v>
      </c>
      <c r="J326" s="80"/>
      <c r="K326" s="19" t="s">
        <v>159</v>
      </c>
      <c r="L326" s="19" t="s">
        <v>246</v>
      </c>
      <c r="M326" s="19" t="s">
        <v>40</v>
      </c>
      <c r="N326" s="220" t="s">
        <v>32</v>
      </c>
      <c r="O326" s="211">
        <v>4</v>
      </c>
      <c r="P326" s="206">
        <v>4</v>
      </c>
      <c r="Q326" s="19" t="s">
        <v>915</v>
      </c>
      <c r="R326" s="284"/>
    </row>
    <row r="327" spans="1:26" s="17" customFormat="1" ht="18" hidden="1" customHeight="1" x14ac:dyDescent="0.3">
      <c r="A327" s="189">
        <v>318</v>
      </c>
      <c r="B327" s="19" t="s">
        <v>31</v>
      </c>
      <c r="C327" s="19" t="s">
        <v>900</v>
      </c>
      <c r="D327" s="80">
        <v>40</v>
      </c>
      <c r="E327" s="80" t="s">
        <v>27</v>
      </c>
      <c r="F327" s="19">
        <v>1</v>
      </c>
      <c r="G327" s="19">
        <v>4</v>
      </c>
      <c r="H327" s="80"/>
      <c r="I327" s="80" t="s">
        <v>842</v>
      </c>
      <c r="J327" s="80"/>
      <c r="K327" s="19" t="s">
        <v>159</v>
      </c>
      <c r="L327" s="19" t="s">
        <v>246</v>
      </c>
      <c r="M327" s="19" t="s">
        <v>42</v>
      </c>
      <c r="N327" s="220" t="s">
        <v>32</v>
      </c>
      <c r="O327" s="205">
        <v>5</v>
      </c>
      <c r="P327" s="204">
        <v>4</v>
      </c>
      <c r="Q327" s="19" t="s">
        <v>914</v>
      </c>
      <c r="R327" s="284"/>
    </row>
    <row r="328" spans="1:26" s="17" customFormat="1" ht="18" hidden="1" customHeight="1" x14ac:dyDescent="0.3">
      <c r="A328" s="189">
        <v>319</v>
      </c>
      <c r="B328" s="19" t="s">
        <v>31</v>
      </c>
      <c r="C328" s="19" t="s">
        <v>901</v>
      </c>
      <c r="D328" s="80">
        <v>6</v>
      </c>
      <c r="E328" s="80" t="s">
        <v>30</v>
      </c>
      <c r="F328" s="19">
        <v>1</v>
      </c>
      <c r="G328" s="19">
        <v>4</v>
      </c>
      <c r="H328" s="80"/>
      <c r="I328" s="80" t="s">
        <v>842</v>
      </c>
      <c r="J328" s="80"/>
      <c r="K328" s="19" t="s">
        <v>159</v>
      </c>
      <c r="L328" s="19" t="s">
        <v>246</v>
      </c>
      <c r="M328" s="19" t="s">
        <v>42</v>
      </c>
      <c r="N328" s="220" t="s">
        <v>32</v>
      </c>
      <c r="O328" s="205">
        <v>5</v>
      </c>
      <c r="P328" s="204">
        <v>4</v>
      </c>
      <c r="Q328" s="19" t="s">
        <v>914</v>
      </c>
      <c r="R328" s="284"/>
    </row>
    <row r="329" spans="1:26" s="17" customFormat="1" ht="18" hidden="1" customHeight="1" x14ac:dyDescent="0.3">
      <c r="A329" s="189">
        <v>320</v>
      </c>
      <c r="B329" s="19" t="s">
        <v>31</v>
      </c>
      <c r="C329" s="19" t="s">
        <v>902</v>
      </c>
      <c r="D329" s="80">
        <v>9</v>
      </c>
      <c r="E329" s="80" t="s">
        <v>30</v>
      </c>
      <c r="F329" s="19">
        <v>1</v>
      </c>
      <c r="G329" s="19">
        <v>4</v>
      </c>
      <c r="H329" s="80"/>
      <c r="I329" s="80" t="s">
        <v>842</v>
      </c>
      <c r="J329" s="80"/>
      <c r="K329" s="19" t="s">
        <v>159</v>
      </c>
      <c r="L329" s="19" t="s">
        <v>246</v>
      </c>
      <c r="M329" s="19" t="s">
        <v>42</v>
      </c>
      <c r="N329" s="220" t="s">
        <v>32</v>
      </c>
      <c r="O329" s="205">
        <v>5</v>
      </c>
      <c r="P329" s="204">
        <v>4</v>
      </c>
      <c r="Q329" s="19" t="s">
        <v>914</v>
      </c>
      <c r="R329" s="284"/>
    </row>
    <row r="330" spans="1:26" s="17" customFormat="1" ht="18" hidden="1" customHeight="1" x14ac:dyDescent="0.3">
      <c r="A330" s="189">
        <v>321</v>
      </c>
      <c r="B330" s="19" t="s">
        <v>31</v>
      </c>
      <c r="C330" s="19" t="s">
        <v>903</v>
      </c>
      <c r="D330" s="80">
        <v>42</v>
      </c>
      <c r="E330" s="80" t="s">
        <v>30</v>
      </c>
      <c r="F330" s="19">
        <v>1</v>
      </c>
      <c r="G330" s="19">
        <v>4</v>
      </c>
      <c r="H330" s="80"/>
      <c r="I330" s="80" t="s">
        <v>842</v>
      </c>
      <c r="J330" s="80"/>
      <c r="K330" s="19" t="s">
        <v>159</v>
      </c>
      <c r="L330" s="19" t="s">
        <v>246</v>
      </c>
      <c r="M330" s="19" t="s">
        <v>42</v>
      </c>
      <c r="N330" s="220" t="s">
        <v>32</v>
      </c>
      <c r="O330" s="211">
        <v>4</v>
      </c>
      <c r="P330" s="206">
        <v>4</v>
      </c>
      <c r="Q330" s="19" t="s">
        <v>916</v>
      </c>
      <c r="R330" s="284"/>
    </row>
    <row r="331" spans="1:26" s="17" customFormat="1" ht="18" hidden="1" customHeight="1" x14ac:dyDescent="0.3">
      <c r="A331" s="189">
        <v>322</v>
      </c>
      <c r="B331" s="19" t="s">
        <v>31</v>
      </c>
      <c r="C331" s="19" t="s">
        <v>904</v>
      </c>
      <c r="D331" s="80">
        <v>2</v>
      </c>
      <c r="E331" s="80" t="s">
        <v>30</v>
      </c>
      <c r="F331" s="19">
        <v>1</v>
      </c>
      <c r="G331" s="19">
        <v>4</v>
      </c>
      <c r="H331" s="80"/>
      <c r="I331" s="80" t="s">
        <v>842</v>
      </c>
      <c r="J331" s="80"/>
      <c r="K331" s="19" t="s">
        <v>159</v>
      </c>
      <c r="L331" s="19" t="s">
        <v>246</v>
      </c>
      <c r="M331" s="19" t="s">
        <v>42</v>
      </c>
      <c r="N331" s="220" t="s">
        <v>32</v>
      </c>
      <c r="O331" s="205">
        <v>5</v>
      </c>
      <c r="P331" s="204">
        <v>4</v>
      </c>
      <c r="Q331" s="19" t="s">
        <v>917</v>
      </c>
      <c r="R331" s="284"/>
      <c r="W331" s="273"/>
      <c r="X331" s="273"/>
      <c r="Y331" s="273"/>
      <c r="Z331" s="273"/>
    </row>
    <row r="332" spans="1:26" s="17" customFormat="1" ht="18" hidden="1" customHeight="1" x14ac:dyDescent="0.3">
      <c r="A332" s="189">
        <v>323</v>
      </c>
      <c r="B332" s="19" t="s">
        <v>31</v>
      </c>
      <c r="C332" s="19" t="s">
        <v>905</v>
      </c>
      <c r="D332" s="80">
        <v>26</v>
      </c>
      <c r="E332" s="80" t="s">
        <v>27</v>
      </c>
      <c r="F332" s="19">
        <v>1</v>
      </c>
      <c r="G332" s="19">
        <v>4</v>
      </c>
      <c r="H332" s="80"/>
      <c r="I332" s="80" t="s">
        <v>842</v>
      </c>
      <c r="J332" s="80"/>
      <c r="K332" s="19" t="s">
        <v>159</v>
      </c>
      <c r="L332" s="19" t="s">
        <v>246</v>
      </c>
      <c r="M332" s="19" t="s">
        <v>42</v>
      </c>
      <c r="N332" s="220" t="s">
        <v>32</v>
      </c>
      <c r="O332" s="205">
        <v>5</v>
      </c>
      <c r="P332" s="204">
        <v>4</v>
      </c>
      <c r="Q332" s="19" t="s">
        <v>917</v>
      </c>
      <c r="R332" s="284"/>
    </row>
    <row r="333" spans="1:26" s="17" customFormat="1" ht="18" hidden="1" customHeight="1" x14ac:dyDescent="0.3">
      <c r="A333" s="189">
        <v>324</v>
      </c>
      <c r="B333" s="19" t="s">
        <v>31</v>
      </c>
      <c r="C333" s="19" t="s">
        <v>906</v>
      </c>
      <c r="D333" s="80">
        <v>30</v>
      </c>
      <c r="E333" s="80" t="s">
        <v>27</v>
      </c>
      <c r="F333" s="19">
        <v>1</v>
      </c>
      <c r="G333" s="19">
        <v>4</v>
      </c>
      <c r="H333" s="80"/>
      <c r="I333" s="80" t="s">
        <v>842</v>
      </c>
      <c r="J333" s="80"/>
      <c r="K333" s="19" t="s">
        <v>159</v>
      </c>
      <c r="L333" s="19" t="s">
        <v>246</v>
      </c>
      <c r="M333" s="19" t="s">
        <v>42</v>
      </c>
      <c r="N333" s="220" t="s">
        <v>32</v>
      </c>
      <c r="O333" s="205">
        <v>5</v>
      </c>
      <c r="P333" s="204">
        <v>4</v>
      </c>
      <c r="Q333" s="19" t="s">
        <v>917</v>
      </c>
      <c r="R333" s="284"/>
    </row>
    <row r="334" spans="1:26" s="17" customFormat="1" ht="18" hidden="1" customHeight="1" x14ac:dyDescent="0.3">
      <c r="A334" s="189">
        <v>325</v>
      </c>
      <c r="B334" s="19" t="s">
        <v>31</v>
      </c>
      <c r="C334" s="19" t="s">
        <v>907</v>
      </c>
      <c r="D334" s="80">
        <v>15</v>
      </c>
      <c r="E334" s="80" t="s">
        <v>30</v>
      </c>
      <c r="F334" s="19">
        <v>1</v>
      </c>
      <c r="G334" s="19">
        <v>4</v>
      </c>
      <c r="H334" s="80"/>
      <c r="I334" s="80" t="s">
        <v>842</v>
      </c>
      <c r="J334" s="80"/>
      <c r="K334" s="19" t="s">
        <v>159</v>
      </c>
      <c r="L334" s="19" t="s">
        <v>246</v>
      </c>
      <c r="M334" s="19" t="s">
        <v>42</v>
      </c>
      <c r="N334" s="220" t="s">
        <v>32</v>
      </c>
      <c r="O334" s="211">
        <v>5</v>
      </c>
      <c r="P334" s="206">
        <v>4</v>
      </c>
      <c r="Q334" s="19" t="s">
        <v>918</v>
      </c>
      <c r="R334" s="284"/>
    </row>
    <row r="335" spans="1:26" s="17" customFormat="1" ht="18" hidden="1" customHeight="1" x14ac:dyDescent="0.3">
      <c r="A335" s="189">
        <v>326</v>
      </c>
      <c r="B335" s="19" t="s">
        <v>31</v>
      </c>
      <c r="C335" s="19" t="s">
        <v>908</v>
      </c>
      <c r="D335" s="80">
        <v>8</v>
      </c>
      <c r="E335" s="80" t="s">
        <v>30</v>
      </c>
      <c r="F335" s="19">
        <v>1</v>
      </c>
      <c r="G335" s="19">
        <v>4</v>
      </c>
      <c r="H335" s="80"/>
      <c r="I335" s="80" t="s">
        <v>842</v>
      </c>
      <c r="J335" s="80"/>
      <c r="K335" s="19" t="s">
        <v>159</v>
      </c>
      <c r="L335" s="19" t="s">
        <v>246</v>
      </c>
      <c r="M335" s="19" t="s">
        <v>42</v>
      </c>
      <c r="N335" s="220" t="s">
        <v>32</v>
      </c>
      <c r="O335" s="211">
        <v>5</v>
      </c>
      <c r="P335" s="206">
        <v>4</v>
      </c>
      <c r="Q335" s="19" t="s">
        <v>919</v>
      </c>
      <c r="R335" s="284"/>
    </row>
    <row r="336" spans="1:26" s="17" customFormat="1" ht="18" hidden="1" customHeight="1" x14ac:dyDescent="0.3">
      <c r="A336" s="189">
        <v>327</v>
      </c>
      <c r="B336" s="19" t="s">
        <v>31</v>
      </c>
      <c r="C336" s="19" t="s">
        <v>909</v>
      </c>
      <c r="D336" s="80">
        <v>13</v>
      </c>
      <c r="E336" s="80" t="s">
        <v>30</v>
      </c>
      <c r="F336" s="19">
        <v>1</v>
      </c>
      <c r="G336" s="19">
        <v>4</v>
      </c>
      <c r="H336" s="80"/>
      <c r="I336" s="80" t="s">
        <v>842</v>
      </c>
      <c r="J336" s="80"/>
      <c r="K336" s="19" t="s">
        <v>159</v>
      </c>
      <c r="L336" s="19" t="s">
        <v>246</v>
      </c>
      <c r="M336" s="19" t="s">
        <v>42</v>
      </c>
      <c r="N336" s="220" t="s">
        <v>32</v>
      </c>
      <c r="O336" s="211">
        <v>5</v>
      </c>
      <c r="P336" s="206">
        <v>4</v>
      </c>
      <c r="Q336" s="19" t="s">
        <v>920</v>
      </c>
      <c r="R336" s="284"/>
    </row>
    <row r="337" spans="1:26" s="17" customFormat="1" ht="18" hidden="1" customHeight="1" x14ac:dyDescent="0.3">
      <c r="A337" s="189">
        <v>328</v>
      </c>
      <c r="B337" s="19" t="s">
        <v>31</v>
      </c>
      <c r="C337" s="19" t="s">
        <v>910</v>
      </c>
      <c r="D337" s="80">
        <v>47</v>
      </c>
      <c r="E337" s="80" t="s">
        <v>27</v>
      </c>
      <c r="F337" s="19">
        <v>1</v>
      </c>
      <c r="G337" s="19">
        <v>4</v>
      </c>
      <c r="H337" s="80"/>
      <c r="I337" s="80" t="s">
        <v>842</v>
      </c>
      <c r="J337" s="80"/>
      <c r="K337" s="19" t="s">
        <v>159</v>
      </c>
      <c r="L337" s="19" t="s">
        <v>246</v>
      </c>
      <c r="M337" s="19" t="s">
        <v>42</v>
      </c>
      <c r="N337" s="220" t="s">
        <v>32</v>
      </c>
      <c r="O337" s="211">
        <v>4</v>
      </c>
      <c r="P337" s="206">
        <v>4</v>
      </c>
      <c r="Q337" s="19" t="s">
        <v>921</v>
      </c>
      <c r="R337" s="284"/>
    </row>
    <row r="338" spans="1:26" s="17" customFormat="1" ht="18" hidden="1" customHeight="1" x14ac:dyDescent="0.3">
      <c r="A338" s="189">
        <v>329</v>
      </c>
      <c r="B338" s="19" t="s">
        <v>31</v>
      </c>
      <c r="C338" s="19" t="s">
        <v>911</v>
      </c>
      <c r="D338" s="80">
        <v>41</v>
      </c>
      <c r="E338" s="80" t="s">
        <v>27</v>
      </c>
      <c r="F338" s="19">
        <v>1</v>
      </c>
      <c r="G338" s="19">
        <v>4</v>
      </c>
      <c r="H338" s="80"/>
      <c r="I338" s="80" t="s">
        <v>842</v>
      </c>
      <c r="J338" s="80"/>
      <c r="K338" s="19" t="s">
        <v>159</v>
      </c>
      <c r="L338" s="19" t="s">
        <v>246</v>
      </c>
      <c r="M338" s="19" t="s">
        <v>42</v>
      </c>
      <c r="N338" s="220" t="s">
        <v>32</v>
      </c>
      <c r="O338" s="211">
        <v>4</v>
      </c>
      <c r="P338" s="206">
        <v>4</v>
      </c>
      <c r="Q338" s="19" t="s">
        <v>922</v>
      </c>
      <c r="R338" s="284"/>
    </row>
    <row r="339" spans="1:26" s="17" customFormat="1" ht="18" hidden="1" customHeight="1" x14ac:dyDescent="0.3">
      <c r="A339" s="189">
        <v>330</v>
      </c>
      <c r="B339" s="19" t="s">
        <v>31</v>
      </c>
      <c r="C339" s="19" t="s">
        <v>912</v>
      </c>
      <c r="D339" s="80">
        <v>41</v>
      </c>
      <c r="E339" s="80" t="s">
        <v>30</v>
      </c>
      <c r="F339" s="19">
        <v>1</v>
      </c>
      <c r="G339" s="19">
        <v>4</v>
      </c>
      <c r="H339" s="80"/>
      <c r="I339" s="80" t="s">
        <v>842</v>
      </c>
      <c r="J339" s="80"/>
      <c r="K339" s="19" t="s">
        <v>159</v>
      </c>
      <c r="L339" s="19" t="s">
        <v>246</v>
      </c>
      <c r="M339" s="19" t="s">
        <v>42</v>
      </c>
      <c r="N339" s="220" t="s">
        <v>32</v>
      </c>
      <c r="O339" s="205">
        <v>5</v>
      </c>
      <c r="P339" s="204">
        <v>4</v>
      </c>
      <c r="Q339" s="19" t="s">
        <v>923</v>
      </c>
      <c r="R339" s="283"/>
    </row>
    <row r="340" spans="1:26" s="17" customFormat="1" ht="18" hidden="1" customHeight="1" x14ac:dyDescent="0.3">
      <c r="A340" s="189">
        <v>331</v>
      </c>
      <c r="B340" s="19" t="s">
        <v>31</v>
      </c>
      <c r="C340" s="19" t="s">
        <v>913</v>
      </c>
      <c r="D340" s="80">
        <v>29</v>
      </c>
      <c r="E340" s="80" t="s">
        <v>30</v>
      </c>
      <c r="F340" s="19">
        <v>1</v>
      </c>
      <c r="G340" s="19">
        <v>4</v>
      </c>
      <c r="H340" s="80"/>
      <c r="I340" s="80" t="s">
        <v>842</v>
      </c>
      <c r="J340" s="80"/>
      <c r="K340" s="19" t="s">
        <v>159</v>
      </c>
      <c r="L340" s="19" t="s">
        <v>246</v>
      </c>
      <c r="M340" s="19" t="s">
        <v>42</v>
      </c>
      <c r="N340" s="220" t="s">
        <v>32</v>
      </c>
      <c r="O340" s="205">
        <v>5</v>
      </c>
      <c r="P340" s="204">
        <v>4</v>
      </c>
      <c r="Q340" s="19" t="s">
        <v>924</v>
      </c>
      <c r="R340" s="283"/>
    </row>
    <row r="341" spans="1:26" s="198" customFormat="1" ht="18" hidden="1" customHeight="1" x14ac:dyDescent="0.3">
      <c r="A341" s="189">
        <v>332</v>
      </c>
      <c r="B341" s="19" t="s">
        <v>31</v>
      </c>
      <c r="C341" s="19" t="s">
        <v>926</v>
      </c>
      <c r="D341" s="80">
        <v>33</v>
      </c>
      <c r="E341" s="80" t="s">
        <v>27</v>
      </c>
      <c r="F341" s="19">
        <v>2</v>
      </c>
      <c r="G341" s="19">
        <v>4</v>
      </c>
      <c r="H341" s="80"/>
      <c r="I341" s="80" t="s">
        <v>28</v>
      </c>
      <c r="J341" s="80"/>
      <c r="K341" s="19" t="s">
        <v>159</v>
      </c>
      <c r="L341" s="19" t="s">
        <v>246</v>
      </c>
      <c r="M341" s="19" t="s">
        <v>42</v>
      </c>
      <c r="N341" s="220" t="s">
        <v>32</v>
      </c>
      <c r="O341" s="211">
        <v>5</v>
      </c>
      <c r="P341" s="206">
        <v>4</v>
      </c>
      <c r="Q341" s="19" t="s">
        <v>919</v>
      </c>
      <c r="R341" s="283"/>
    </row>
    <row r="342" spans="1:26" s="17" customFormat="1" ht="18" hidden="1" customHeight="1" x14ac:dyDescent="0.3">
      <c r="A342" s="189">
        <v>333</v>
      </c>
      <c r="B342" s="19" t="s">
        <v>31</v>
      </c>
      <c r="C342" s="19" t="s">
        <v>927</v>
      </c>
      <c r="D342" s="80">
        <v>56</v>
      </c>
      <c r="E342" s="80" t="s">
        <v>30</v>
      </c>
      <c r="F342" s="19">
        <v>2</v>
      </c>
      <c r="G342" s="19">
        <v>4</v>
      </c>
      <c r="H342" s="80"/>
      <c r="I342" s="80" t="s">
        <v>28</v>
      </c>
      <c r="J342" s="80"/>
      <c r="K342" s="19" t="s">
        <v>159</v>
      </c>
      <c r="L342" s="19" t="s">
        <v>246</v>
      </c>
      <c r="M342" s="19" t="s">
        <v>928</v>
      </c>
      <c r="N342" s="220" t="s">
        <v>32</v>
      </c>
      <c r="O342" s="205">
        <v>5</v>
      </c>
      <c r="P342" s="204">
        <v>4</v>
      </c>
      <c r="Q342" s="19" t="s">
        <v>929</v>
      </c>
      <c r="R342" s="283"/>
    </row>
    <row r="343" spans="1:26" s="17" customFormat="1" ht="18" hidden="1" customHeight="1" x14ac:dyDescent="0.3">
      <c r="A343" s="189">
        <v>334</v>
      </c>
      <c r="B343" s="19" t="s">
        <v>31</v>
      </c>
      <c r="C343" s="19" t="s">
        <v>930</v>
      </c>
      <c r="D343" s="80">
        <v>21</v>
      </c>
      <c r="E343" s="80" t="s">
        <v>30</v>
      </c>
      <c r="F343" s="19">
        <v>2</v>
      </c>
      <c r="G343" s="19">
        <v>4</v>
      </c>
      <c r="H343" s="80"/>
      <c r="I343" s="80" t="s">
        <v>28</v>
      </c>
      <c r="J343" s="80"/>
      <c r="K343" s="19" t="s">
        <v>159</v>
      </c>
      <c r="L343" s="19" t="s">
        <v>246</v>
      </c>
      <c r="M343" s="19" t="s">
        <v>928</v>
      </c>
      <c r="N343" s="220" t="s">
        <v>32</v>
      </c>
      <c r="O343" s="205">
        <v>5</v>
      </c>
      <c r="P343" s="204">
        <v>4</v>
      </c>
      <c r="Q343" s="19" t="s">
        <v>931</v>
      </c>
      <c r="R343" s="283"/>
    </row>
    <row r="344" spans="1:26" s="17" customFormat="1" ht="18" hidden="1" customHeight="1" x14ac:dyDescent="0.3">
      <c r="A344" s="189">
        <v>335</v>
      </c>
      <c r="B344" s="19" t="s">
        <v>31</v>
      </c>
      <c r="C344" s="19" t="s">
        <v>932</v>
      </c>
      <c r="D344" s="80">
        <v>49</v>
      </c>
      <c r="E344" s="80" t="s">
        <v>27</v>
      </c>
      <c r="F344" s="19">
        <v>2</v>
      </c>
      <c r="G344" s="19">
        <v>4</v>
      </c>
      <c r="H344" s="80"/>
      <c r="I344" s="80" t="s">
        <v>28</v>
      </c>
      <c r="J344" s="80"/>
      <c r="K344" s="19" t="s">
        <v>159</v>
      </c>
      <c r="L344" s="19" t="s">
        <v>246</v>
      </c>
      <c r="M344" s="19" t="s">
        <v>928</v>
      </c>
      <c r="N344" s="220" t="s">
        <v>32</v>
      </c>
      <c r="O344" s="211">
        <v>5</v>
      </c>
      <c r="P344" s="206">
        <v>4</v>
      </c>
      <c r="Q344" s="19" t="s">
        <v>933</v>
      </c>
      <c r="R344" s="283"/>
    </row>
    <row r="345" spans="1:26" s="17" customFormat="1" ht="18" hidden="1" customHeight="1" x14ac:dyDescent="0.3">
      <c r="A345" s="189">
        <v>336</v>
      </c>
      <c r="B345" s="19" t="s">
        <v>31</v>
      </c>
      <c r="C345" s="19" t="s">
        <v>934</v>
      </c>
      <c r="D345" s="80">
        <v>30</v>
      </c>
      <c r="E345" s="80" t="s">
        <v>27</v>
      </c>
      <c r="F345" s="19">
        <v>2</v>
      </c>
      <c r="G345" s="19">
        <v>4</v>
      </c>
      <c r="H345" s="80"/>
      <c r="I345" s="80" t="s">
        <v>28</v>
      </c>
      <c r="J345" s="80"/>
      <c r="K345" s="19" t="s">
        <v>159</v>
      </c>
      <c r="L345" s="19" t="s">
        <v>246</v>
      </c>
      <c r="M345" s="19" t="s">
        <v>928</v>
      </c>
      <c r="N345" s="220" t="s">
        <v>32</v>
      </c>
      <c r="O345" s="211">
        <v>4</v>
      </c>
      <c r="P345" s="206">
        <v>4</v>
      </c>
      <c r="Q345" s="19" t="s">
        <v>935</v>
      </c>
      <c r="R345" s="283"/>
    </row>
    <row r="346" spans="1:26" s="17" customFormat="1" ht="18" hidden="1" customHeight="1" x14ac:dyDescent="0.3">
      <c r="A346" s="189">
        <v>337</v>
      </c>
      <c r="B346" s="19" t="s">
        <v>31</v>
      </c>
      <c r="C346" s="19" t="s">
        <v>936</v>
      </c>
      <c r="D346" s="80">
        <v>53</v>
      </c>
      <c r="E346" s="80" t="s">
        <v>30</v>
      </c>
      <c r="F346" s="19">
        <v>2</v>
      </c>
      <c r="G346" s="19">
        <v>4</v>
      </c>
      <c r="H346" s="80"/>
      <c r="I346" s="80" t="s">
        <v>28</v>
      </c>
      <c r="J346" s="80"/>
      <c r="K346" s="19" t="s">
        <v>159</v>
      </c>
      <c r="L346" s="19" t="s">
        <v>246</v>
      </c>
      <c r="M346" s="19" t="s">
        <v>42</v>
      </c>
      <c r="N346" s="220" t="s">
        <v>32</v>
      </c>
      <c r="O346" s="205">
        <v>5</v>
      </c>
      <c r="P346" s="204">
        <v>4</v>
      </c>
      <c r="Q346" s="19" t="s">
        <v>937</v>
      </c>
      <c r="R346" s="283"/>
    </row>
    <row r="347" spans="1:26" s="17" customFormat="1" ht="18" hidden="1" customHeight="1" x14ac:dyDescent="0.3">
      <c r="A347" s="189">
        <v>338</v>
      </c>
      <c r="B347" s="19" t="s">
        <v>31</v>
      </c>
      <c r="C347" s="19" t="s">
        <v>938</v>
      </c>
      <c r="D347" s="80">
        <v>60</v>
      </c>
      <c r="E347" s="80" t="s">
        <v>27</v>
      </c>
      <c r="F347" s="19">
        <v>2</v>
      </c>
      <c r="G347" s="19">
        <v>4</v>
      </c>
      <c r="H347" s="80"/>
      <c r="I347" s="80" t="s">
        <v>28</v>
      </c>
      <c r="J347" s="80"/>
      <c r="K347" s="19" t="s">
        <v>159</v>
      </c>
      <c r="L347" s="19" t="s">
        <v>246</v>
      </c>
      <c r="M347" s="19" t="s">
        <v>42</v>
      </c>
      <c r="N347" s="220" t="s">
        <v>32</v>
      </c>
      <c r="O347" s="211">
        <v>5</v>
      </c>
      <c r="P347" s="206">
        <v>4</v>
      </c>
      <c r="Q347" s="19" t="s">
        <v>939</v>
      </c>
      <c r="R347" s="283"/>
    </row>
    <row r="348" spans="1:26" s="17" customFormat="1" ht="18" hidden="1" customHeight="1" x14ac:dyDescent="0.3">
      <c r="A348" s="189">
        <v>339</v>
      </c>
      <c r="B348" s="19" t="s">
        <v>31</v>
      </c>
      <c r="C348" s="19" t="s">
        <v>940</v>
      </c>
      <c r="D348" s="80">
        <v>41</v>
      </c>
      <c r="E348" s="80" t="s">
        <v>27</v>
      </c>
      <c r="F348" s="19">
        <v>2</v>
      </c>
      <c r="G348" s="19">
        <v>4</v>
      </c>
      <c r="H348" s="80"/>
      <c r="I348" s="80" t="s">
        <v>28</v>
      </c>
      <c r="J348" s="80"/>
      <c r="K348" s="19" t="s">
        <v>159</v>
      </c>
      <c r="L348" s="19" t="s">
        <v>246</v>
      </c>
      <c r="M348" s="19" t="s">
        <v>42</v>
      </c>
      <c r="N348" s="220" t="s">
        <v>32</v>
      </c>
      <c r="O348" s="205">
        <v>5</v>
      </c>
      <c r="P348" s="204">
        <v>4</v>
      </c>
      <c r="Q348" s="19" t="s">
        <v>941</v>
      </c>
      <c r="R348" s="283"/>
    </row>
    <row r="349" spans="1:26" s="17" customFormat="1" ht="18" hidden="1" customHeight="1" x14ac:dyDescent="0.3">
      <c r="A349" s="189">
        <v>340</v>
      </c>
      <c r="B349" s="19" t="s">
        <v>31</v>
      </c>
      <c r="C349" s="19" t="s">
        <v>942</v>
      </c>
      <c r="D349" s="80">
        <v>12</v>
      </c>
      <c r="E349" s="80" t="s">
        <v>27</v>
      </c>
      <c r="F349" s="19">
        <v>2</v>
      </c>
      <c r="G349" s="19">
        <v>4</v>
      </c>
      <c r="H349" s="80"/>
      <c r="I349" s="80" t="s">
        <v>28</v>
      </c>
      <c r="J349" s="80"/>
      <c r="K349" s="19" t="s">
        <v>159</v>
      </c>
      <c r="L349" s="19" t="s">
        <v>246</v>
      </c>
      <c r="M349" s="19" t="s">
        <v>928</v>
      </c>
      <c r="N349" s="220" t="s">
        <v>32</v>
      </c>
      <c r="O349" s="211">
        <v>5</v>
      </c>
      <c r="P349" s="206">
        <v>4</v>
      </c>
      <c r="Q349" s="19" t="s">
        <v>933</v>
      </c>
      <c r="R349" s="283"/>
    </row>
    <row r="350" spans="1:26" s="17" customFormat="1" ht="18" hidden="1" customHeight="1" x14ac:dyDescent="0.3">
      <c r="A350" s="189">
        <v>341</v>
      </c>
      <c r="B350" s="19" t="s">
        <v>31</v>
      </c>
      <c r="C350" s="19" t="s">
        <v>943</v>
      </c>
      <c r="D350" s="80">
        <v>2</v>
      </c>
      <c r="E350" s="80" t="s">
        <v>30</v>
      </c>
      <c r="F350" s="19">
        <v>2</v>
      </c>
      <c r="G350" s="19">
        <v>4</v>
      </c>
      <c r="H350" s="80"/>
      <c r="I350" s="80" t="s">
        <v>28</v>
      </c>
      <c r="J350" s="80"/>
      <c r="K350" s="19" t="s">
        <v>159</v>
      </c>
      <c r="L350" s="19" t="s">
        <v>246</v>
      </c>
      <c r="M350" s="19" t="s">
        <v>42</v>
      </c>
      <c r="N350" s="220" t="s">
        <v>32</v>
      </c>
      <c r="O350" s="205">
        <v>5</v>
      </c>
      <c r="P350" s="204">
        <v>4</v>
      </c>
      <c r="Q350" s="19" t="s">
        <v>944</v>
      </c>
      <c r="R350" s="283"/>
      <c r="W350" s="273"/>
      <c r="X350" s="273"/>
      <c r="Y350" s="273"/>
      <c r="Z350" s="273"/>
    </row>
    <row r="351" spans="1:26" s="17" customFormat="1" ht="18" hidden="1" customHeight="1" x14ac:dyDescent="0.3">
      <c r="A351" s="189">
        <v>342</v>
      </c>
      <c r="B351" s="19" t="s">
        <v>31</v>
      </c>
      <c r="C351" s="19" t="s">
        <v>945</v>
      </c>
      <c r="D351" s="80">
        <v>5</v>
      </c>
      <c r="E351" s="80" t="s">
        <v>27</v>
      </c>
      <c r="F351" s="19">
        <v>2</v>
      </c>
      <c r="G351" s="19">
        <v>4</v>
      </c>
      <c r="H351" s="80"/>
      <c r="I351" s="80" t="s">
        <v>28</v>
      </c>
      <c r="J351" s="80"/>
      <c r="K351" s="19" t="s">
        <v>159</v>
      </c>
      <c r="L351" s="19" t="s">
        <v>246</v>
      </c>
      <c r="M351" s="19" t="s">
        <v>42</v>
      </c>
      <c r="N351" s="220" t="s">
        <v>32</v>
      </c>
      <c r="O351" s="205">
        <v>5</v>
      </c>
      <c r="P351" s="204">
        <v>4</v>
      </c>
      <c r="Q351" s="19" t="s">
        <v>946</v>
      </c>
      <c r="R351" s="283"/>
    </row>
    <row r="352" spans="1:26" s="17" customFormat="1" ht="18" hidden="1" customHeight="1" x14ac:dyDescent="0.3">
      <c r="A352" s="189">
        <v>343</v>
      </c>
      <c r="B352" s="19" t="s">
        <v>31</v>
      </c>
      <c r="C352" s="19" t="s">
        <v>947</v>
      </c>
      <c r="D352" s="80">
        <v>36</v>
      </c>
      <c r="E352" s="80" t="s">
        <v>27</v>
      </c>
      <c r="F352" s="19">
        <v>2</v>
      </c>
      <c r="G352" s="19">
        <v>4</v>
      </c>
      <c r="H352" s="80"/>
      <c r="I352" s="80" t="s">
        <v>28</v>
      </c>
      <c r="J352" s="80"/>
      <c r="K352" s="19" t="s">
        <v>159</v>
      </c>
      <c r="L352" s="19" t="s">
        <v>246</v>
      </c>
      <c r="M352" s="19" t="s">
        <v>948</v>
      </c>
      <c r="N352" s="220" t="s">
        <v>32</v>
      </c>
      <c r="O352" s="205">
        <v>5</v>
      </c>
      <c r="P352" s="204">
        <v>4</v>
      </c>
      <c r="Q352" s="19" t="s">
        <v>949</v>
      </c>
      <c r="R352" s="283"/>
    </row>
    <row r="353" spans="1:26" s="17" customFormat="1" ht="18" hidden="1" customHeight="1" x14ac:dyDescent="0.3">
      <c r="A353" s="189">
        <v>344</v>
      </c>
      <c r="B353" s="19" t="s">
        <v>31</v>
      </c>
      <c r="C353" s="19" t="s">
        <v>950</v>
      </c>
      <c r="D353" s="80">
        <v>74</v>
      </c>
      <c r="E353" s="80" t="s">
        <v>30</v>
      </c>
      <c r="F353" s="19">
        <v>2</v>
      </c>
      <c r="G353" s="19">
        <v>4</v>
      </c>
      <c r="H353" s="80"/>
      <c r="I353" s="80" t="s">
        <v>28</v>
      </c>
      <c r="J353" s="80"/>
      <c r="K353" s="19" t="s">
        <v>159</v>
      </c>
      <c r="L353" s="19" t="s">
        <v>246</v>
      </c>
      <c r="M353" s="19" t="s">
        <v>928</v>
      </c>
      <c r="N353" s="220" t="s">
        <v>32</v>
      </c>
      <c r="O353" s="211">
        <v>7</v>
      </c>
      <c r="P353" s="206">
        <v>4</v>
      </c>
      <c r="Q353" s="19" t="s">
        <v>951</v>
      </c>
      <c r="R353" s="283"/>
    </row>
    <row r="354" spans="1:26" s="17" customFormat="1" ht="18" hidden="1" customHeight="1" x14ac:dyDescent="0.3">
      <c r="A354" s="189">
        <v>345</v>
      </c>
      <c r="B354" s="19" t="s">
        <v>31</v>
      </c>
      <c r="C354" s="19" t="s">
        <v>952</v>
      </c>
      <c r="D354" s="80">
        <v>45</v>
      </c>
      <c r="E354" s="80" t="s">
        <v>30</v>
      </c>
      <c r="F354" s="19">
        <v>2</v>
      </c>
      <c r="G354" s="19">
        <v>4</v>
      </c>
      <c r="H354" s="80" t="s">
        <v>28</v>
      </c>
      <c r="I354" s="80"/>
      <c r="J354" s="80"/>
      <c r="K354" s="19" t="s">
        <v>159</v>
      </c>
      <c r="L354" s="19" t="s">
        <v>246</v>
      </c>
      <c r="M354" s="19" t="s">
        <v>948</v>
      </c>
      <c r="N354" s="220" t="s">
        <v>32</v>
      </c>
      <c r="O354" s="211">
        <v>7</v>
      </c>
      <c r="P354" s="206">
        <v>4</v>
      </c>
      <c r="Q354" s="19" t="s">
        <v>953</v>
      </c>
      <c r="R354" s="283"/>
    </row>
    <row r="355" spans="1:26" s="17" customFormat="1" ht="18" hidden="1" customHeight="1" x14ac:dyDescent="0.3">
      <c r="A355" s="189">
        <v>346</v>
      </c>
      <c r="B355" s="19" t="s">
        <v>31</v>
      </c>
      <c r="C355" s="19" t="s">
        <v>954</v>
      </c>
      <c r="D355" s="80">
        <v>12</v>
      </c>
      <c r="E355" s="80" t="s">
        <v>30</v>
      </c>
      <c r="F355" s="19">
        <v>2</v>
      </c>
      <c r="G355" s="19">
        <v>4</v>
      </c>
      <c r="H355" s="80" t="s">
        <v>28</v>
      </c>
      <c r="I355" s="80"/>
      <c r="J355" s="80"/>
      <c r="K355" s="19" t="s">
        <v>159</v>
      </c>
      <c r="L355" s="19" t="s">
        <v>246</v>
      </c>
      <c r="M355" s="19" t="s">
        <v>948</v>
      </c>
      <c r="N355" s="220" t="s">
        <v>32</v>
      </c>
      <c r="O355" s="205">
        <v>5</v>
      </c>
      <c r="P355" s="204">
        <v>4</v>
      </c>
      <c r="Q355" s="19" t="s">
        <v>955</v>
      </c>
      <c r="R355" s="283"/>
    </row>
    <row r="356" spans="1:26" s="17" customFormat="1" ht="18" hidden="1" customHeight="1" x14ac:dyDescent="0.3">
      <c r="A356" s="189">
        <v>347</v>
      </c>
      <c r="B356" s="19" t="s">
        <v>31</v>
      </c>
      <c r="C356" s="19" t="s">
        <v>956</v>
      </c>
      <c r="D356" s="80">
        <v>14</v>
      </c>
      <c r="E356" s="80" t="s">
        <v>27</v>
      </c>
      <c r="F356" s="19">
        <v>2</v>
      </c>
      <c r="G356" s="19">
        <v>4</v>
      </c>
      <c r="H356" s="80" t="s">
        <v>28</v>
      </c>
      <c r="I356" s="80"/>
      <c r="J356" s="80"/>
      <c r="K356" s="19" t="s">
        <v>159</v>
      </c>
      <c r="L356" s="19" t="s">
        <v>246</v>
      </c>
      <c r="M356" s="19" t="s">
        <v>948</v>
      </c>
      <c r="N356" s="220" t="s">
        <v>32</v>
      </c>
      <c r="O356" s="205">
        <v>5</v>
      </c>
      <c r="P356" s="204">
        <v>4</v>
      </c>
      <c r="Q356" s="19" t="s">
        <v>949</v>
      </c>
      <c r="R356" s="283"/>
    </row>
    <row r="357" spans="1:26" s="17" customFormat="1" ht="18" hidden="1" customHeight="1" x14ac:dyDescent="0.3">
      <c r="A357" s="189">
        <v>348</v>
      </c>
      <c r="B357" s="19" t="s">
        <v>31</v>
      </c>
      <c r="C357" s="19" t="s">
        <v>957</v>
      </c>
      <c r="D357" s="80">
        <v>5</v>
      </c>
      <c r="E357" s="80" t="s">
        <v>30</v>
      </c>
      <c r="F357" s="19">
        <v>2</v>
      </c>
      <c r="G357" s="19">
        <v>4</v>
      </c>
      <c r="H357" s="80" t="s">
        <v>28</v>
      </c>
      <c r="I357" s="80"/>
      <c r="J357" s="80"/>
      <c r="K357" s="19" t="s">
        <v>159</v>
      </c>
      <c r="L357" s="19" t="s">
        <v>246</v>
      </c>
      <c r="M357" s="19" t="s">
        <v>948</v>
      </c>
      <c r="N357" s="220" t="s">
        <v>32</v>
      </c>
      <c r="O357" s="205">
        <v>5</v>
      </c>
      <c r="P357" s="204">
        <v>4</v>
      </c>
      <c r="Q357" s="19" t="s">
        <v>955</v>
      </c>
      <c r="R357" s="283"/>
      <c r="W357" s="273"/>
      <c r="X357" s="273"/>
      <c r="Y357" s="273"/>
      <c r="Z357" s="273"/>
    </row>
    <row r="358" spans="1:26" s="17" customFormat="1" ht="18" hidden="1" customHeight="1" x14ac:dyDescent="0.3">
      <c r="A358" s="189">
        <v>349</v>
      </c>
      <c r="B358" s="19" t="s">
        <v>31</v>
      </c>
      <c r="C358" s="19" t="s">
        <v>958</v>
      </c>
      <c r="D358" s="80">
        <v>3</v>
      </c>
      <c r="E358" s="80" t="s">
        <v>27</v>
      </c>
      <c r="F358" s="19">
        <v>2</v>
      </c>
      <c r="G358" s="19">
        <v>4</v>
      </c>
      <c r="H358" s="80" t="s">
        <v>28</v>
      </c>
      <c r="I358" s="80"/>
      <c r="J358" s="80"/>
      <c r="K358" s="19" t="s">
        <v>159</v>
      </c>
      <c r="L358" s="19" t="s">
        <v>246</v>
      </c>
      <c r="M358" s="19" t="s">
        <v>243</v>
      </c>
      <c r="N358" s="220" t="s">
        <v>32</v>
      </c>
      <c r="O358" s="205">
        <v>5</v>
      </c>
      <c r="P358" s="204">
        <v>4</v>
      </c>
      <c r="Q358" s="19" t="s">
        <v>959</v>
      </c>
      <c r="R358" s="283"/>
      <c r="W358" s="273"/>
      <c r="X358" s="273"/>
      <c r="Y358" s="273"/>
      <c r="Z358" s="273"/>
    </row>
    <row r="359" spans="1:26" s="17" customFormat="1" ht="18" hidden="1" customHeight="1" x14ac:dyDescent="0.3">
      <c r="A359" s="189">
        <v>350</v>
      </c>
      <c r="B359" s="19" t="s">
        <v>31</v>
      </c>
      <c r="C359" s="19" t="s">
        <v>960</v>
      </c>
      <c r="D359" s="80">
        <v>11</v>
      </c>
      <c r="E359" s="80" t="s">
        <v>27</v>
      </c>
      <c r="F359" s="19">
        <v>2</v>
      </c>
      <c r="G359" s="19">
        <v>4</v>
      </c>
      <c r="H359" s="80" t="s">
        <v>28</v>
      </c>
      <c r="I359" s="80"/>
      <c r="J359" s="80"/>
      <c r="K359" s="19" t="s">
        <v>159</v>
      </c>
      <c r="L359" s="19" t="s">
        <v>246</v>
      </c>
      <c r="M359" s="19" t="s">
        <v>948</v>
      </c>
      <c r="N359" s="220" t="s">
        <v>32</v>
      </c>
      <c r="O359" s="211">
        <v>7</v>
      </c>
      <c r="P359" s="206">
        <v>4</v>
      </c>
      <c r="Q359" s="19" t="s">
        <v>955</v>
      </c>
      <c r="R359" s="283"/>
    </row>
    <row r="360" spans="1:26" s="17" customFormat="1" ht="18" hidden="1" customHeight="1" x14ac:dyDescent="0.3">
      <c r="A360" s="189">
        <v>351</v>
      </c>
      <c r="B360" s="19" t="s">
        <v>31</v>
      </c>
      <c r="C360" s="19" t="s">
        <v>961</v>
      </c>
      <c r="D360" s="80">
        <v>58</v>
      </c>
      <c r="E360" s="80" t="s">
        <v>27</v>
      </c>
      <c r="F360" s="19">
        <v>2</v>
      </c>
      <c r="G360" s="19">
        <v>4</v>
      </c>
      <c r="H360" s="80" t="s">
        <v>28</v>
      </c>
      <c r="I360" s="80"/>
      <c r="J360" s="80"/>
      <c r="K360" s="19" t="s">
        <v>159</v>
      </c>
      <c r="L360" s="19" t="s">
        <v>246</v>
      </c>
      <c r="M360" s="19" t="s">
        <v>42</v>
      </c>
      <c r="N360" s="220" t="s">
        <v>32</v>
      </c>
      <c r="O360" s="211">
        <v>7</v>
      </c>
      <c r="P360" s="206">
        <v>4</v>
      </c>
      <c r="Q360" s="19" t="s">
        <v>962</v>
      </c>
      <c r="R360" s="283"/>
    </row>
    <row r="361" spans="1:26" s="17" customFormat="1" ht="18" hidden="1" customHeight="1" x14ac:dyDescent="0.3">
      <c r="A361" s="189">
        <v>352</v>
      </c>
      <c r="B361" s="19" t="s">
        <v>31</v>
      </c>
      <c r="C361" s="19" t="s">
        <v>963</v>
      </c>
      <c r="D361" s="80">
        <v>37</v>
      </c>
      <c r="E361" s="80" t="s">
        <v>27</v>
      </c>
      <c r="F361" s="19">
        <v>2</v>
      </c>
      <c r="G361" s="19">
        <v>4</v>
      </c>
      <c r="H361" s="80" t="s">
        <v>28</v>
      </c>
      <c r="I361" s="80"/>
      <c r="J361" s="80"/>
      <c r="K361" s="19" t="s">
        <v>159</v>
      </c>
      <c r="L361" s="19" t="s">
        <v>246</v>
      </c>
      <c r="M361" s="19" t="s">
        <v>243</v>
      </c>
      <c r="N361" s="220" t="s">
        <v>32</v>
      </c>
      <c r="O361" s="205">
        <v>5</v>
      </c>
      <c r="P361" s="204">
        <v>4</v>
      </c>
      <c r="Q361" s="19" t="s">
        <v>959</v>
      </c>
      <c r="R361" s="283"/>
    </row>
    <row r="362" spans="1:26" s="17" customFormat="1" ht="18" hidden="1" customHeight="1" x14ac:dyDescent="0.3">
      <c r="A362" s="189">
        <v>353</v>
      </c>
      <c r="B362" s="19" t="s">
        <v>31</v>
      </c>
      <c r="C362" s="19" t="s">
        <v>982</v>
      </c>
      <c r="D362" s="80">
        <v>55</v>
      </c>
      <c r="E362" s="80" t="s">
        <v>27</v>
      </c>
      <c r="F362" s="19">
        <v>2</v>
      </c>
      <c r="G362" s="19">
        <v>4</v>
      </c>
      <c r="H362" s="80"/>
      <c r="I362" s="80" t="s">
        <v>28</v>
      </c>
      <c r="J362" s="80"/>
      <c r="K362" s="19" t="s">
        <v>159</v>
      </c>
      <c r="L362" s="19" t="s">
        <v>246</v>
      </c>
      <c r="M362" s="19" t="s">
        <v>928</v>
      </c>
      <c r="N362" s="220" t="s">
        <v>32</v>
      </c>
      <c r="O362" s="211">
        <v>5</v>
      </c>
      <c r="P362" s="206">
        <v>4</v>
      </c>
      <c r="Q362" s="19" t="s">
        <v>983</v>
      </c>
      <c r="R362" s="283"/>
    </row>
    <row r="363" spans="1:26" s="17" customFormat="1" ht="18" hidden="1" customHeight="1" x14ac:dyDescent="0.3">
      <c r="A363" s="189">
        <v>354</v>
      </c>
      <c r="B363" s="19" t="s">
        <v>31</v>
      </c>
      <c r="C363" s="19" t="s">
        <v>984</v>
      </c>
      <c r="D363" s="80">
        <v>53</v>
      </c>
      <c r="E363" s="80" t="s">
        <v>27</v>
      </c>
      <c r="F363" s="19">
        <v>2</v>
      </c>
      <c r="G363" s="19">
        <v>4</v>
      </c>
      <c r="H363" s="80"/>
      <c r="I363" s="80" t="s">
        <v>28</v>
      </c>
      <c r="J363" s="80"/>
      <c r="K363" s="19" t="s">
        <v>159</v>
      </c>
      <c r="L363" s="19" t="s">
        <v>246</v>
      </c>
      <c r="M363" s="19" t="s">
        <v>928</v>
      </c>
      <c r="N363" s="220" t="s">
        <v>32</v>
      </c>
      <c r="O363" s="211">
        <v>5</v>
      </c>
      <c r="P363" s="206">
        <v>4</v>
      </c>
      <c r="Q363" s="19" t="s">
        <v>985</v>
      </c>
      <c r="R363" s="283"/>
    </row>
    <row r="364" spans="1:26" s="17" customFormat="1" ht="18" hidden="1" customHeight="1" x14ac:dyDescent="0.3">
      <c r="A364" s="189">
        <v>355</v>
      </c>
      <c r="B364" s="19" t="s">
        <v>31</v>
      </c>
      <c r="C364" s="19" t="s">
        <v>986</v>
      </c>
      <c r="D364" s="80">
        <v>55</v>
      </c>
      <c r="E364" s="80" t="s">
        <v>30</v>
      </c>
      <c r="F364" s="19">
        <v>2</v>
      </c>
      <c r="G364" s="19">
        <v>4</v>
      </c>
      <c r="H364" s="80" t="s">
        <v>28</v>
      </c>
      <c r="I364" s="80"/>
      <c r="J364" s="80"/>
      <c r="K364" s="19" t="s">
        <v>159</v>
      </c>
      <c r="L364" s="19" t="s">
        <v>246</v>
      </c>
      <c r="M364" s="19" t="s">
        <v>928</v>
      </c>
      <c r="N364" s="220" t="s">
        <v>32</v>
      </c>
      <c r="O364" s="205">
        <v>5</v>
      </c>
      <c r="P364" s="204">
        <v>4</v>
      </c>
      <c r="Q364" s="19" t="s">
        <v>987</v>
      </c>
      <c r="R364" s="283"/>
    </row>
    <row r="365" spans="1:26" s="17" customFormat="1" ht="18" hidden="1" customHeight="1" x14ac:dyDescent="0.3">
      <c r="A365" s="189">
        <v>356</v>
      </c>
      <c r="B365" s="19" t="s">
        <v>31</v>
      </c>
      <c r="C365" s="19" t="s">
        <v>988</v>
      </c>
      <c r="D365" s="80">
        <v>43</v>
      </c>
      <c r="E365" s="80" t="s">
        <v>30</v>
      </c>
      <c r="F365" s="19">
        <v>2</v>
      </c>
      <c r="G365" s="19">
        <v>4</v>
      </c>
      <c r="H365" s="80"/>
      <c r="I365" s="80" t="s">
        <v>28</v>
      </c>
      <c r="J365" s="80"/>
      <c r="K365" s="19" t="s">
        <v>159</v>
      </c>
      <c r="L365" s="19" t="s">
        <v>246</v>
      </c>
      <c r="M365" s="19" t="s">
        <v>928</v>
      </c>
      <c r="N365" s="220" t="s">
        <v>32</v>
      </c>
      <c r="O365" s="211">
        <v>6</v>
      </c>
      <c r="P365" s="206">
        <v>4</v>
      </c>
      <c r="Q365" s="19" t="s">
        <v>989</v>
      </c>
      <c r="R365" s="283"/>
    </row>
    <row r="366" spans="1:26" s="17" customFormat="1" ht="18" hidden="1" customHeight="1" x14ac:dyDescent="0.3">
      <c r="A366" s="189">
        <v>357</v>
      </c>
      <c r="B366" s="19" t="s">
        <v>31</v>
      </c>
      <c r="C366" s="19" t="s">
        <v>990</v>
      </c>
      <c r="D366" s="80">
        <v>3</v>
      </c>
      <c r="E366" s="80" t="s">
        <v>27</v>
      </c>
      <c r="F366" s="19">
        <v>2</v>
      </c>
      <c r="G366" s="19">
        <v>4</v>
      </c>
      <c r="H366" s="80"/>
      <c r="I366" s="80" t="s">
        <v>28</v>
      </c>
      <c r="J366" s="80"/>
      <c r="K366" s="19" t="s">
        <v>159</v>
      </c>
      <c r="L366" s="19" t="s">
        <v>246</v>
      </c>
      <c r="M366" s="19" t="s">
        <v>928</v>
      </c>
      <c r="N366" s="220" t="s">
        <v>32</v>
      </c>
      <c r="O366" s="211">
        <v>5</v>
      </c>
      <c r="P366" s="206">
        <v>4</v>
      </c>
      <c r="Q366" s="19" t="s">
        <v>991</v>
      </c>
      <c r="R366" s="283"/>
    </row>
    <row r="367" spans="1:26" s="17" customFormat="1" ht="18" hidden="1" customHeight="1" x14ac:dyDescent="0.3">
      <c r="A367" s="189">
        <v>358</v>
      </c>
      <c r="B367" s="19" t="s">
        <v>31</v>
      </c>
      <c r="C367" s="19" t="s">
        <v>992</v>
      </c>
      <c r="D367" s="80">
        <v>53</v>
      </c>
      <c r="E367" s="80" t="s">
        <v>27</v>
      </c>
      <c r="F367" s="19">
        <v>2</v>
      </c>
      <c r="G367" s="19">
        <v>4</v>
      </c>
      <c r="H367" s="80"/>
      <c r="I367" s="80" t="s">
        <v>28</v>
      </c>
      <c r="J367" s="80"/>
      <c r="K367" s="19" t="s">
        <v>159</v>
      </c>
      <c r="L367" s="19" t="s">
        <v>246</v>
      </c>
      <c r="M367" s="19" t="s">
        <v>928</v>
      </c>
      <c r="N367" s="220" t="s">
        <v>32</v>
      </c>
      <c r="O367" s="211">
        <v>5</v>
      </c>
      <c r="P367" s="206">
        <v>4</v>
      </c>
      <c r="Q367" s="19" t="s">
        <v>993</v>
      </c>
      <c r="R367" s="283"/>
    </row>
    <row r="368" spans="1:26" s="17" customFormat="1" ht="18" hidden="1" customHeight="1" x14ac:dyDescent="0.3">
      <c r="A368" s="189">
        <v>359</v>
      </c>
      <c r="B368" s="19" t="s">
        <v>31</v>
      </c>
      <c r="C368" s="19" t="s">
        <v>994</v>
      </c>
      <c r="D368" s="80">
        <v>19</v>
      </c>
      <c r="E368" s="80" t="s">
        <v>27</v>
      </c>
      <c r="F368" s="19">
        <v>2</v>
      </c>
      <c r="G368" s="19">
        <v>4</v>
      </c>
      <c r="H368" s="80"/>
      <c r="I368" s="80" t="s">
        <v>28</v>
      </c>
      <c r="J368" s="80"/>
      <c r="K368" s="19" t="s">
        <v>159</v>
      </c>
      <c r="L368" s="19" t="s">
        <v>246</v>
      </c>
      <c r="M368" s="19" t="s">
        <v>928</v>
      </c>
      <c r="N368" s="220" t="s">
        <v>32</v>
      </c>
      <c r="O368" s="211">
        <v>5</v>
      </c>
      <c r="P368" s="206">
        <v>4</v>
      </c>
      <c r="Q368" s="19" t="s">
        <v>995</v>
      </c>
      <c r="R368" s="283"/>
    </row>
    <row r="369" spans="1:18" s="17" customFormat="1" ht="18" hidden="1" customHeight="1" x14ac:dyDescent="0.3">
      <c r="A369" s="189">
        <v>360</v>
      </c>
      <c r="B369" s="19" t="s">
        <v>31</v>
      </c>
      <c r="C369" s="19" t="s">
        <v>996</v>
      </c>
      <c r="D369" s="80">
        <v>49</v>
      </c>
      <c r="E369" s="80" t="s">
        <v>30</v>
      </c>
      <c r="F369" s="19">
        <v>2</v>
      </c>
      <c r="G369" s="19">
        <v>4</v>
      </c>
      <c r="H369" s="80"/>
      <c r="I369" s="80" t="s">
        <v>28</v>
      </c>
      <c r="J369" s="80"/>
      <c r="K369" s="19" t="s">
        <v>159</v>
      </c>
      <c r="L369" s="19" t="s">
        <v>246</v>
      </c>
      <c r="M369" s="19" t="s">
        <v>928</v>
      </c>
      <c r="N369" s="220" t="s">
        <v>32</v>
      </c>
      <c r="O369" s="211">
        <v>5</v>
      </c>
      <c r="P369" s="206">
        <v>4</v>
      </c>
      <c r="Q369" s="19" t="s">
        <v>997</v>
      </c>
      <c r="R369" s="283"/>
    </row>
    <row r="370" spans="1:18" s="17" customFormat="1" ht="18" hidden="1" customHeight="1" x14ac:dyDescent="0.3">
      <c r="A370" s="189">
        <v>361</v>
      </c>
      <c r="B370" s="19" t="s">
        <v>31</v>
      </c>
      <c r="C370" s="179" t="s">
        <v>998</v>
      </c>
      <c r="D370" s="80">
        <v>10</v>
      </c>
      <c r="E370" s="80" t="s">
        <v>30</v>
      </c>
      <c r="F370" s="19">
        <v>2</v>
      </c>
      <c r="G370" s="19">
        <v>4</v>
      </c>
      <c r="H370" s="80"/>
      <c r="I370" s="80" t="s">
        <v>137</v>
      </c>
      <c r="J370" s="80"/>
      <c r="K370" s="19" t="s">
        <v>159</v>
      </c>
      <c r="L370" s="19" t="s">
        <v>246</v>
      </c>
      <c r="M370" s="19" t="s">
        <v>928</v>
      </c>
      <c r="N370" s="220" t="s">
        <v>32</v>
      </c>
      <c r="O370" s="211">
        <v>5</v>
      </c>
      <c r="P370" s="206">
        <v>4</v>
      </c>
      <c r="Q370" s="19" t="s">
        <v>999</v>
      </c>
    </row>
    <row r="371" spans="1:18" s="17" customFormat="1" ht="18" hidden="1" customHeight="1" x14ac:dyDescent="0.3">
      <c r="A371" s="189">
        <v>362</v>
      </c>
      <c r="B371" s="19" t="s">
        <v>31</v>
      </c>
      <c r="C371" s="179" t="s">
        <v>1000</v>
      </c>
      <c r="D371" s="80">
        <v>49</v>
      </c>
      <c r="E371" s="80" t="s">
        <v>27</v>
      </c>
      <c r="F371" s="19">
        <v>2</v>
      </c>
      <c r="G371" s="19">
        <v>4</v>
      </c>
      <c r="H371" s="80"/>
      <c r="I371" s="80" t="s">
        <v>137</v>
      </c>
      <c r="J371" s="80"/>
      <c r="K371" s="19" t="s">
        <v>159</v>
      </c>
      <c r="L371" s="19" t="s">
        <v>246</v>
      </c>
      <c r="M371" s="19" t="s">
        <v>928</v>
      </c>
      <c r="N371" s="220" t="s">
        <v>32</v>
      </c>
      <c r="O371" s="211">
        <v>5</v>
      </c>
      <c r="P371" s="206">
        <v>4</v>
      </c>
      <c r="Q371" s="19" t="s">
        <v>999</v>
      </c>
    </row>
    <row r="372" spans="1:18" s="17" customFormat="1" ht="18" hidden="1" customHeight="1" x14ac:dyDescent="0.3">
      <c r="A372" s="189">
        <v>363</v>
      </c>
      <c r="B372" s="19" t="s">
        <v>31</v>
      </c>
      <c r="C372" s="19" t="s">
        <v>1010</v>
      </c>
      <c r="D372" s="80">
        <v>48</v>
      </c>
      <c r="E372" s="80" t="s">
        <v>30</v>
      </c>
      <c r="F372" s="19">
        <v>3</v>
      </c>
      <c r="G372" s="19">
        <v>4</v>
      </c>
      <c r="H372" s="80"/>
      <c r="I372" s="80" t="s">
        <v>28</v>
      </c>
      <c r="J372" s="80"/>
      <c r="K372" s="19" t="s">
        <v>159</v>
      </c>
      <c r="L372" s="19" t="s">
        <v>246</v>
      </c>
      <c r="M372" s="19" t="s">
        <v>928</v>
      </c>
      <c r="N372" s="220" t="s">
        <v>32</v>
      </c>
      <c r="O372" s="211">
        <v>5</v>
      </c>
      <c r="P372" s="206">
        <v>4</v>
      </c>
      <c r="Q372" s="19" t="s">
        <v>1031</v>
      </c>
    </row>
    <row r="373" spans="1:18" s="17" customFormat="1" ht="18" hidden="1" customHeight="1" x14ac:dyDescent="0.3">
      <c r="A373" s="189">
        <v>364</v>
      </c>
      <c r="B373" s="19" t="s">
        <v>31</v>
      </c>
      <c r="C373" s="19" t="s">
        <v>1011</v>
      </c>
      <c r="D373" s="80">
        <v>56</v>
      </c>
      <c r="E373" s="80" t="s">
        <v>27</v>
      </c>
      <c r="F373" s="19">
        <v>3</v>
      </c>
      <c r="G373" s="19">
        <v>4</v>
      </c>
      <c r="H373" s="80"/>
      <c r="I373" s="80" t="s">
        <v>28</v>
      </c>
      <c r="J373" s="80"/>
      <c r="K373" s="19" t="s">
        <v>159</v>
      </c>
      <c r="L373" s="19" t="s">
        <v>246</v>
      </c>
      <c r="M373" s="19" t="s">
        <v>928</v>
      </c>
      <c r="N373" s="220" t="s">
        <v>32</v>
      </c>
      <c r="O373" s="211">
        <v>6</v>
      </c>
      <c r="P373" s="206">
        <v>4</v>
      </c>
      <c r="Q373" s="19" t="s">
        <v>1032</v>
      </c>
    </row>
    <row r="374" spans="1:18" s="17" customFormat="1" ht="18" hidden="1" customHeight="1" x14ac:dyDescent="0.3">
      <c r="A374" s="189">
        <v>365</v>
      </c>
      <c r="B374" s="19" t="s">
        <v>31</v>
      </c>
      <c r="C374" s="19" t="s">
        <v>1012</v>
      </c>
      <c r="D374" s="80">
        <v>43</v>
      </c>
      <c r="E374" s="80" t="s">
        <v>27</v>
      </c>
      <c r="F374" s="19">
        <v>3</v>
      </c>
      <c r="G374" s="19">
        <v>4</v>
      </c>
      <c r="H374" s="80"/>
      <c r="I374" s="80" t="s">
        <v>28</v>
      </c>
      <c r="J374" s="80"/>
      <c r="K374" s="19" t="s">
        <v>159</v>
      </c>
      <c r="L374" s="19" t="s">
        <v>246</v>
      </c>
      <c r="M374" s="19" t="s">
        <v>928</v>
      </c>
      <c r="N374" s="220" t="s">
        <v>32</v>
      </c>
      <c r="O374" s="211">
        <v>5</v>
      </c>
      <c r="P374" s="206">
        <v>4</v>
      </c>
      <c r="Q374" s="19" t="s">
        <v>1033</v>
      </c>
    </row>
    <row r="375" spans="1:18" s="17" customFormat="1" ht="18" hidden="1" customHeight="1" x14ac:dyDescent="0.3">
      <c r="A375" s="189">
        <v>366</v>
      </c>
      <c r="B375" s="19" t="s">
        <v>31</v>
      </c>
      <c r="C375" s="19" t="s">
        <v>1013</v>
      </c>
      <c r="D375" s="80">
        <v>59</v>
      </c>
      <c r="E375" s="80" t="s">
        <v>27</v>
      </c>
      <c r="F375" s="19">
        <v>3</v>
      </c>
      <c r="G375" s="19">
        <v>4</v>
      </c>
      <c r="H375" s="80"/>
      <c r="I375" s="80" t="s">
        <v>28</v>
      </c>
      <c r="J375" s="80"/>
      <c r="K375" s="19" t="s">
        <v>159</v>
      </c>
      <c r="L375" s="19" t="s">
        <v>246</v>
      </c>
      <c r="M375" s="19" t="s">
        <v>928</v>
      </c>
      <c r="N375" s="220" t="s">
        <v>32</v>
      </c>
      <c r="O375" s="211">
        <v>5</v>
      </c>
      <c r="P375" s="206">
        <v>4</v>
      </c>
      <c r="Q375" s="19" t="s">
        <v>1034</v>
      </c>
    </row>
    <row r="376" spans="1:18" s="17" customFormat="1" ht="18" hidden="1" customHeight="1" x14ac:dyDescent="0.3">
      <c r="A376" s="189">
        <v>367</v>
      </c>
      <c r="B376" s="19" t="s">
        <v>31</v>
      </c>
      <c r="C376" s="19" t="s">
        <v>1014</v>
      </c>
      <c r="D376" s="80">
        <v>63</v>
      </c>
      <c r="E376" s="80" t="s">
        <v>27</v>
      </c>
      <c r="F376" s="19">
        <v>3</v>
      </c>
      <c r="G376" s="19">
        <v>4</v>
      </c>
      <c r="H376" s="80" t="s">
        <v>28</v>
      </c>
      <c r="I376" s="80"/>
      <c r="J376" s="80"/>
      <c r="K376" s="19" t="s">
        <v>159</v>
      </c>
      <c r="L376" s="19" t="s">
        <v>246</v>
      </c>
      <c r="M376" s="19" t="s">
        <v>928</v>
      </c>
      <c r="N376" s="220" t="s">
        <v>32</v>
      </c>
      <c r="O376" s="211">
        <v>5</v>
      </c>
      <c r="P376" s="206">
        <v>4</v>
      </c>
      <c r="Q376" s="19" t="s">
        <v>1032</v>
      </c>
      <c r="R376" s="273"/>
    </row>
    <row r="377" spans="1:18" s="17" customFormat="1" ht="18" hidden="1" customHeight="1" x14ac:dyDescent="0.3">
      <c r="A377" s="189">
        <v>368</v>
      </c>
      <c r="B377" s="19" t="s">
        <v>31</v>
      </c>
      <c r="C377" s="19" t="s">
        <v>1015</v>
      </c>
      <c r="D377" s="80">
        <v>19</v>
      </c>
      <c r="E377" s="80" t="s">
        <v>27</v>
      </c>
      <c r="F377" s="19">
        <v>3</v>
      </c>
      <c r="G377" s="19">
        <v>4</v>
      </c>
      <c r="H377" s="80"/>
      <c r="I377" s="80" t="s">
        <v>28</v>
      </c>
      <c r="J377" s="80"/>
      <c r="K377" s="19" t="s">
        <v>159</v>
      </c>
      <c r="L377" s="19" t="s">
        <v>246</v>
      </c>
      <c r="M377" s="19" t="s">
        <v>928</v>
      </c>
      <c r="N377" s="220" t="s">
        <v>32</v>
      </c>
      <c r="O377" s="211">
        <v>5</v>
      </c>
      <c r="P377" s="206">
        <v>4</v>
      </c>
      <c r="Q377" s="19" t="s">
        <v>1035</v>
      </c>
    </row>
    <row r="378" spans="1:18" s="17" customFormat="1" ht="18" hidden="1" customHeight="1" x14ac:dyDescent="0.3">
      <c r="A378" s="189">
        <v>369</v>
      </c>
      <c r="B378" s="19" t="s">
        <v>31</v>
      </c>
      <c r="C378" s="19" t="s">
        <v>1016</v>
      </c>
      <c r="D378" s="80">
        <v>53</v>
      </c>
      <c r="E378" s="80" t="s">
        <v>758</v>
      </c>
      <c r="F378" s="19">
        <v>3</v>
      </c>
      <c r="G378" s="19">
        <v>4</v>
      </c>
      <c r="H378" s="80"/>
      <c r="I378" s="226" t="s">
        <v>137</v>
      </c>
      <c r="J378" s="80"/>
      <c r="K378" s="19" t="s">
        <v>159</v>
      </c>
      <c r="L378" s="19" t="s">
        <v>246</v>
      </c>
      <c r="M378" s="19" t="s">
        <v>226</v>
      </c>
      <c r="N378" s="220" t="s">
        <v>32</v>
      </c>
      <c r="O378" s="211">
        <v>7</v>
      </c>
      <c r="P378" s="270">
        <v>4</v>
      </c>
      <c r="Q378" s="19" t="s">
        <v>1036</v>
      </c>
    </row>
    <row r="379" spans="1:18" s="17" customFormat="1" ht="18" hidden="1" customHeight="1" x14ac:dyDescent="0.3">
      <c r="A379" s="189">
        <v>370</v>
      </c>
      <c r="B379" s="19" t="s">
        <v>31</v>
      </c>
      <c r="C379" s="19" t="s">
        <v>1017</v>
      </c>
      <c r="D379" s="80">
        <v>36</v>
      </c>
      <c r="E379" s="80" t="s">
        <v>27</v>
      </c>
      <c r="F379" s="19">
        <v>3</v>
      </c>
      <c r="G379" s="19">
        <v>4</v>
      </c>
      <c r="H379" s="80"/>
      <c r="I379" s="80" t="s">
        <v>28</v>
      </c>
      <c r="J379" s="80"/>
      <c r="K379" s="19" t="s">
        <v>159</v>
      </c>
      <c r="L379" s="19" t="s">
        <v>246</v>
      </c>
      <c r="M379" s="19" t="s">
        <v>42</v>
      </c>
      <c r="N379" s="220" t="s">
        <v>32</v>
      </c>
      <c r="O379" s="211">
        <v>5</v>
      </c>
      <c r="P379" s="206">
        <v>4</v>
      </c>
      <c r="Q379" s="19" t="s">
        <v>1037</v>
      </c>
    </row>
    <row r="380" spans="1:18" s="17" customFormat="1" ht="18" hidden="1" customHeight="1" x14ac:dyDescent="0.3">
      <c r="A380" s="189">
        <v>371</v>
      </c>
      <c r="B380" s="19" t="s">
        <v>31</v>
      </c>
      <c r="C380" s="19" t="s">
        <v>1018</v>
      </c>
      <c r="D380" s="80">
        <v>8</v>
      </c>
      <c r="E380" s="80" t="s">
        <v>30</v>
      </c>
      <c r="F380" s="19">
        <v>3</v>
      </c>
      <c r="G380" s="19">
        <v>4</v>
      </c>
      <c r="H380" s="80"/>
      <c r="I380" s="226" t="s">
        <v>137</v>
      </c>
      <c r="J380" s="80"/>
      <c r="K380" s="19" t="s">
        <v>159</v>
      </c>
      <c r="L380" s="19" t="s">
        <v>246</v>
      </c>
      <c r="M380" s="19" t="s">
        <v>226</v>
      </c>
      <c r="N380" s="220" t="s">
        <v>32</v>
      </c>
      <c r="O380" s="205">
        <v>5</v>
      </c>
      <c r="P380" s="204">
        <v>4</v>
      </c>
      <c r="Q380" s="19" t="s">
        <v>1037</v>
      </c>
    </row>
    <row r="381" spans="1:18" s="17" customFormat="1" ht="18" hidden="1" customHeight="1" x14ac:dyDescent="0.3">
      <c r="A381" s="189">
        <v>372</v>
      </c>
      <c r="B381" s="19" t="s">
        <v>31</v>
      </c>
      <c r="C381" s="19" t="s">
        <v>1019</v>
      </c>
      <c r="D381" s="80">
        <v>7</v>
      </c>
      <c r="E381" s="80" t="s">
        <v>30</v>
      </c>
      <c r="F381" s="19">
        <v>3</v>
      </c>
      <c r="G381" s="19">
        <v>4</v>
      </c>
      <c r="H381" s="80"/>
      <c r="I381" s="80" t="s">
        <v>28</v>
      </c>
      <c r="J381" s="80"/>
      <c r="K381" s="19" t="s">
        <v>159</v>
      </c>
      <c r="L381" s="19" t="s">
        <v>246</v>
      </c>
      <c r="M381" s="19" t="s">
        <v>42</v>
      </c>
      <c r="N381" s="220" t="s">
        <v>32</v>
      </c>
      <c r="O381" s="205">
        <v>5</v>
      </c>
      <c r="P381" s="204">
        <v>4</v>
      </c>
      <c r="Q381" s="19" t="s">
        <v>1037</v>
      </c>
    </row>
    <row r="382" spans="1:18" s="17" customFormat="1" ht="18" hidden="1" customHeight="1" x14ac:dyDescent="0.3">
      <c r="A382" s="189">
        <v>373</v>
      </c>
      <c r="B382" s="19" t="s">
        <v>31</v>
      </c>
      <c r="C382" s="19" t="s">
        <v>1020</v>
      </c>
      <c r="D382" s="80">
        <v>15</v>
      </c>
      <c r="E382" s="80" t="s">
        <v>30</v>
      </c>
      <c r="F382" s="19">
        <v>3</v>
      </c>
      <c r="G382" s="19">
        <v>4</v>
      </c>
      <c r="H382" s="80"/>
      <c r="I382" s="226" t="s">
        <v>137</v>
      </c>
      <c r="J382" s="80"/>
      <c r="K382" s="19" t="s">
        <v>159</v>
      </c>
      <c r="L382" s="19" t="s">
        <v>246</v>
      </c>
      <c r="M382" s="19" t="s">
        <v>226</v>
      </c>
      <c r="N382" s="220" t="s">
        <v>32</v>
      </c>
      <c r="O382" s="211">
        <v>5</v>
      </c>
      <c r="P382" s="206">
        <v>4</v>
      </c>
      <c r="Q382" s="19" t="s">
        <v>1037</v>
      </c>
    </row>
    <row r="383" spans="1:18" s="17" customFormat="1" ht="18" hidden="1" customHeight="1" x14ac:dyDescent="0.3">
      <c r="A383" s="189">
        <v>374</v>
      </c>
      <c r="B383" s="19" t="s">
        <v>31</v>
      </c>
      <c r="C383" s="19" t="s">
        <v>1021</v>
      </c>
      <c r="D383" s="80">
        <v>50</v>
      </c>
      <c r="E383" s="80" t="s">
        <v>27</v>
      </c>
      <c r="F383" s="19">
        <v>3</v>
      </c>
      <c r="G383" s="19">
        <v>4</v>
      </c>
      <c r="H383" s="80"/>
      <c r="I383" s="80" t="s">
        <v>28</v>
      </c>
      <c r="J383" s="80"/>
      <c r="K383" s="19" t="s">
        <v>159</v>
      </c>
      <c r="L383" s="19" t="s">
        <v>246</v>
      </c>
      <c r="M383" s="19" t="s">
        <v>165</v>
      </c>
      <c r="N383" s="220" t="s">
        <v>32</v>
      </c>
      <c r="O383" s="211">
        <v>5</v>
      </c>
      <c r="P383" s="206">
        <v>4</v>
      </c>
      <c r="Q383" s="19" t="s">
        <v>1038</v>
      </c>
    </row>
    <row r="384" spans="1:18" s="17" customFormat="1" ht="18" hidden="1" customHeight="1" x14ac:dyDescent="0.3">
      <c r="A384" s="189">
        <v>375</v>
      </c>
      <c r="B384" s="19" t="s">
        <v>31</v>
      </c>
      <c r="C384" s="19" t="s">
        <v>1022</v>
      </c>
      <c r="D384" s="80">
        <v>8</v>
      </c>
      <c r="E384" s="80" t="s">
        <v>27</v>
      </c>
      <c r="F384" s="19">
        <v>3</v>
      </c>
      <c r="G384" s="19">
        <v>4</v>
      </c>
      <c r="H384" s="80"/>
      <c r="I384" s="226" t="s">
        <v>137</v>
      </c>
      <c r="J384" s="80"/>
      <c r="K384" s="19" t="s">
        <v>159</v>
      </c>
      <c r="L384" s="19" t="s">
        <v>246</v>
      </c>
      <c r="M384" s="19" t="s">
        <v>165</v>
      </c>
      <c r="N384" s="220" t="s">
        <v>32</v>
      </c>
      <c r="O384" s="211">
        <v>7</v>
      </c>
      <c r="P384" s="206">
        <v>4</v>
      </c>
      <c r="Q384" s="19" t="s">
        <v>1039</v>
      </c>
    </row>
    <row r="385" spans="1:18" s="17" customFormat="1" ht="18" hidden="1" customHeight="1" x14ac:dyDescent="0.3">
      <c r="A385" s="189">
        <v>376</v>
      </c>
      <c r="B385" s="19" t="s">
        <v>31</v>
      </c>
      <c r="C385" s="19" t="s">
        <v>1023</v>
      </c>
      <c r="D385" s="80">
        <v>48</v>
      </c>
      <c r="E385" s="80" t="s">
        <v>30</v>
      </c>
      <c r="F385" s="19">
        <v>3</v>
      </c>
      <c r="G385" s="19">
        <v>4</v>
      </c>
      <c r="H385" s="80"/>
      <c r="I385" s="80" t="s">
        <v>28</v>
      </c>
      <c r="J385" s="80"/>
      <c r="K385" s="19" t="s">
        <v>159</v>
      </c>
      <c r="L385" s="19" t="s">
        <v>246</v>
      </c>
      <c r="M385" s="19" t="s">
        <v>226</v>
      </c>
      <c r="N385" s="220" t="s">
        <v>32</v>
      </c>
      <c r="O385" s="211">
        <v>5</v>
      </c>
      <c r="P385" s="206">
        <v>4</v>
      </c>
      <c r="Q385" s="19" t="s">
        <v>1040</v>
      </c>
    </row>
    <row r="386" spans="1:18" s="17" customFormat="1" ht="18" hidden="1" customHeight="1" x14ac:dyDescent="0.3">
      <c r="A386" s="189">
        <v>377</v>
      </c>
      <c r="B386" s="19" t="s">
        <v>31</v>
      </c>
      <c r="C386" s="19" t="s">
        <v>1024</v>
      </c>
      <c r="D386" s="80">
        <v>22</v>
      </c>
      <c r="E386" s="80" t="s">
        <v>27</v>
      </c>
      <c r="F386" s="19">
        <v>3</v>
      </c>
      <c r="G386" s="19">
        <v>4</v>
      </c>
      <c r="H386" s="80"/>
      <c r="I386" s="226" t="s">
        <v>137</v>
      </c>
      <c r="J386" s="80"/>
      <c r="K386" s="19" t="s">
        <v>159</v>
      </c>
      <c r="L386" s="19" t="s">
        <v>246</v>
      </c>
      <c r="M386" s="19" t="s">
        <v>165</v>
      </c>
      <c r="N386" s="220" t="s">
        <v>32</v>
      </c>
      <c r="O386" s="205">
        <v>5</v>
      </c>
      <c r="P386" s="204">
        <v>4</v>
      </c>
      <c r="Q386" s="19" t="s">
        <v>1041</v>
      </c>
    </row>
    <row r="387" spans="1:18" s="17" customFormat="1" ht="18" hidden="1" customHeight="1" x14ac:dyDescent="0.3">
      <c r="A387" s="189">
        <v>378</v>
      </c>
      <c r="B387" s="19" t="s">
        <v>31</v>
      </c>
      <c r="C387" s="19" t="s">
        <v>1025</v>
      </c>
      <c r="D387" s="80">
        <v>25</v>
      </c>
      <c r="E387" s="80" t="s">
        <v>27</v>
      </c>
      <c r="F387" s="19">
        <v>3</v>
      </c>
      <c r="G387" s="19">
        <v>4</v>
      </c>
      <c r="H387" s="80"/>
      <c r="I387" s="80" t="s">
        <v>28</v>
      </c>
      <c r="J387" s="80"/>
      <c r="K387" s="19" t="s">
        <v>159</v>
      </c>
      <c r="L387" s="19" t="s">
        <v>246</v>
      </c>
      <c r="M387" s="19" t="s">
        <v>40</v>
      </c>
      <c r="N387" s="220" t="s">
        <v>32</v>
      </c>
      <c r="O387" s="205">
        <v>5</v>
      </c>
      <c r="P387" s="204">
        <v>4</v>
      </c>
      <c r="Q387" s="19" t="s">
        <v>1042</v>
      </c>
      <c r="R387" s="273"/>
    </row>
    <row r="388" spans="1:18" s="17" customFormat="1" ht="18" hidden="1" customHeight="1" x14ac:dyDescent="0.3">
      <c r="A388" s="189">
        <v>379</v>
      </c>
      <c r="B388" s="19" t="s">
        <v>31</v>
      </c>
      <c r="C388" s="19" t="s">
        <v>1026</v>
      </c>
      <c r="D388" s="80">
        <v>42</v>
      </c>
      <c r="E388" s="80" t="s">
        <v>30</v>
      </c>
      <c r="F388" s="19">
        <v>3</v>
      </c>
      <c r="G388" s="19">
        <v>4</v>
      </c>
      <c r="H388" s="80"/>
      <c r="I388" s="226" t="s">
        <v>137</v>
      </c>
      <c r="J388" s="80"/>
      <c r="K388" s="19" t="s">
        <v>159</v>
      </c>
      <c r="L388" s="19" t="s">
        <v>246</v>
      </c>
      <c r="M388" s="19" t="s">
        <v>165</v>
      </c>
      <c r="N388" s="220" t="s">
        <v>32</v>
      </c>
      <c r="O388" s="205">
        <v>5</v>
      </c>
      <c r="P388" s="204">
        <v>4</v>
      </c>
      <c r="Q388" s="19" t="s">
        <v>1043</v>
      </c>
    </row>
    <row r="389" spans="1:18" s="17" customFormat="1" ht="18" hidden="1" customHeight="1" x14ac:dyDescent="0.3">
      <c r="A389" s="189">
        <v>380</v>
      </c>
      <c r="B389" s="19" t="s">
        <v>31</v>
      </c>
      <c r="C389" s="19" t="s">
        <v>1027</v>
      </c>
      <c r="D389" s="80">
        <v>84</v>
      </c>
      <c r="E389" s="80" t="s">
        <v>30</v>
      </c>
      <c r="F389" s="19">
        <v>3</v>
      </c>
      <c r="G389" s="19">
        <v>4</v>
      </c>
      <c r="H389" s="80"/>
      <c r="I389" s="80" t="s">
        <v>28</v>
      </c>
      <c r="J389" s="80"/>
      <c r="K389" s="19" t="s">
        <v>159</v>
      </c>
      <c r="L389" s="19" t="s">
        <v>246</v>
      </c>
      <c r="M389" s="19" t="s">
        <v>40</v>
      </c>
      <c r="N389" s="220" t="s">
        <v>32</v>
      </c>
      <c r="O389" s="211">
        <v>5</v>
      </c>
      <c r="P389" s="206">
        <v>4</v>
      </c>
      <c r="Q389" s="19" t="s">
        <v>1044</v>
      </c>
    </row>
    <row r="390" spans="1:18" s="17" customFormat="1" ht="18" hidden="1" customHeight="1" x14ac:dyDescent="0.3">
      <c r="A390" s="189">
        <v>381</v>
      </c>
      <c r="B390" s="19" t="s">
        <v>31</v>
      </c>
      <c r="C390" s="19" t="s">
        <v>1028</v>
      </c>
      <c r="D390" s="80">
        <v>42</v>
      </c>
      <c r="E390" s="80" t="s">
        <v>27</v>
      </c>
      <c r="F390" s="19">
        <v>3</v>
      </c>
      <c r="G390" s="19">
        <v>4</v>
      </c>
      <c r="H390" s="80"/>
      <c r="I390" s="226" t="s">
        <v>137</v>
      </c>
      <c r="J390" s="80"/>
      <c r="K390" s="19" t="s">
        <v>159</v>
      </c>
      <c r="L390" s="19" t="s">
        <v>246</v>
      </c>
      <c r="M390" s="19" t="s">
        <v>165</v>
      </c>
      <c r="N390" s="220" t="s">
        <v>32</v>
      </c>
      <c r="O390" s="211">
        <v>7</v>
      </c>
      <c r="P390" s="206">
        <v>4</v>
      </c>
      <c r="Q390" s="19" t="s">
        <v>1045</v>
      </c>
    </row>
    <row r="391" spans="1:18" s="17" customFormat="1" ht="18" hidden="1" customHeight="1" x14ac:dyDescent="0.3">
      <c r="A391" s="189">
        <v>382</v>
      </c>
      <c r="B391" s="19" t="s">
        <v>31</v>
      </c>
      <c r="C391" s="19" t="s">
        <v>1029</v>
      </c>
      <c r="D391" s="80">
        <v>62</v>
      </c>
      <c r="E391" s="80" t="s">
        <v>30</v>
      </c>
      <c r="F391" s="19">
        <v>3</v>
      </c>
      <c r="G391" s="19">
        <v>4</v>
      </c>
      <c r="H391" s="80"/>
      <c r="I391" s="80" t="s">
        <v>28</v>
      </c>
      <c r="J391" s="80"/>
      <c r="K391" s="19" t="s">
        <v>159</v>
      </c>
      <c r="L391" s="19" t="s">
        <v>246</v>
      </c>
      <c r="M391" s="19" t="s">
        <v>40</v>
      </c>
      <c r="N391" s="220" t="s">
        <v>32</v>
      </c>
      <c r="O391" s="211">
        <v>7</v>
      </c>
      <c r="P391" s="206">
        <v>4</v>
      </c>
      <c r="Q391" s="19" t="s">
        <v>1046</v>
      </c>
      <c r="R391" s="273"/>
    </row>
    <row r="392" spans="1:18" s="17" customFormat="1" ht="18" hidden="1" customHeight="1" x14ac:dyDescent="0.3">
      <c r="A392" s="189">
        <v>383</v>
      </c>
      <c r="B392" s="19" t="s">
        <v>31</v>
      </c>
      <c r="C392" s="19" t="s">
        <v>1030</v>
      </c>
      <c r="D392" s="80">
        <v>52</v>
      </c>
      <c r="E392" s="80" t="s">
        <v>30</v>
      </c>
      <c r="F392" s="19">
        <v>3</v>
      </c>
      <c r="G392" s="19">
        <v>4</v>
      </c>
      <c r="H392" s="80"/>
      <c r="I392" s="226" t="s">
        <v>137</v>
      </c>
      <c r="J392" s="80"/>
      <c r="K392" s="19" t="s">
        <v>159</v>
      </c>
      <c r="L392" s="19" t="s">
        <v>246</v>
      </c>
      <c r="M392" s="19" t="s">
        <v>165</v>
      </c>
      <c r="N392" s="220" t="s">
        <v>32</v>
      </c>
      <c r="O392" s="211">
        <v>7</v>
      </c>
      <c r="P392" s="206">
        <v>4</v>
      </c>
      <c r="Q392" s="19" t="s">
        <v>1047</v>
      </c>
    </row>
    <row r="393" spans="1:18" s="17" customFormat="1" ht="18" hidden="1" customHeight="1" x14ac:dyDescent="0.3">
      <c r="A393" s="189">
        <v>384</v>
      </c>
      <c r="B393" s="19" t="s">
        <v>31</v>
      </c>
      <c r="C393" s="19" t="s">
        <v>1075</v>
      </c>
      <c r="D393" s="80">
        <v>79</v>
      </c>
      <c r="E393" s="80" t="s">
        <v>27</v>
      </c>
      <c r="F393" s="19">
        <v>3</v>
      </c>
      <c r="G393" s="19">
        <v>4</v>
      </c>
      <c r="H393" s="80"/>
      <c r="I393" s="80" t="s">
        <v>28</v>
      </c>
      <c r="J393" s="80"/>
      <c r="K393" s="19" t="s">
        <v>159</v>
      </c>
      <c r="L393" s="19" t="s">
        <v>246</v>
      </c>
      <c r="M393" s="19" t="s">
        <v>40</v>
      </c>
      <c r="N393" s="220" t="s">
        <v>32</v>
      </c>
      <c r="O393" s="211">
        <v>6</v>
      </c>
      <c r="P393" s="206">
        <v>4</v>
      </c>
      <c r="Q393" s="19" t="s">
        <v>1076</v>
      </c>
    </row>
    <row r="394" spans="1:18" s="17" customFormat="1" ht="18" hidden="1" customHeight="1" x14ac:dyDescent="0.3">
      <c r="A394" s="189">
        <v>385</v>
      </c>
      <c r="B394" s="19" t="s">
        <v>31</v>
      </c>
      <c r="C394" s="19" t="s">
        <v>1077</v>
      </c>
      <c r="D394" s="80">
        <v>38</v>
      </c>
      <c r="E394" s="80" t="s">
        <v>754</v>
      </c>
      <c r="F394" s="19">
        <v>3</v>
      </c>
      <c r="G394" s="19">
        <v>4</v>
      </c>
      <c r="H394" s="80"/>
      <c r="I394" s="226" t="s">
        <v>137</v>
      </c>
      <c r="J394" s="80"/>
      <c r="K394" s="19" t="s">
        <v>159</v>
      </c>
      <c r="L394" s="19" t="s">
        <v>246</v>
      </c>
      <c r="M394" s="19" t="s">
        <v>165</v>
      </c>
      <c r="N394" s="220" t="s">
        <v>32</v>
      </c>
      <c r="O394" s="211">
        <v>6</v>
      </c>
      <c r="P394" s="206">
        <v>4</v>
      </c>
      <c r="Q394" s="19" t="s">
        <v>1076</v>
      </c>
    </row>
    <row r="395" spans="1:18" s="17" customFormat="1" ht="18" hidden="1" customHeight="1" x14ac:dyDescent="0.3">
      <c r="A395" s="189">
        <v>386</v>
      </c>
      <c r="B395" s="19" t="s">
        <v>31</v>
      </c>
      <c r="C395" s="19" t="s">
        <v>1078</v>
      </c>
      <c r="D395" s="80">
        <v>46</v>
      </c>
      <c r="E395" s="80" t="s">
        <v>27</v>
      </c>
      <c r="F395" s="19">
        <v>3</v>
      </c>
      <c r="G395" s="19">
        <v>4</v>
      </c>
      <c r="H395" s="80"/>
      <c r="I395" s="80" t="s">
        <v>28</v>
      </c>
      <c r="J395" s="80"/>
      <c r="K395" s="19" t="s">
        <v>159</v>
      </c>
      <c r="L395" s="19" t="s">
        <v>246</v>
      </c>
      <c r="M395" s="19" t="s">
        <v>40</v>
      </c>
      <c r="N395" s="220" t="s">
        <v>32</v>
      </c>
      <c r="O395" s="211">
        <v>6</v>
      </c>
      <c r="P395" s="206">
        <v>4</v>
      </c>
      <c r="Q395" s="19" t="s">
        <v>1079</v>
      </c>
    </row>
    <row r="396" spans="1:18" s="186" customFormat="1" ht="18" hidden="1" customHeight="1" x14ac:dyDescent="0.3">
      <c r="A396" s="189">
        <v>387</v>
      </c>
      <c r="B396" s="19" t="s">
        <v>31</v>
      </c>
      <c r="C396" s="179" t="s">
        <v>1091</v>
      </c>
      <c r="D396" s="80">
        <v>49</v>
      </c>
      <c r="E396" s="80" t="s">
        <v>27</v>
      </c>
      <c r="F396" s="19">
        <v>4</v>
      </c>
      <c r="G396" s="19">
        <v>4</v>
      </c>
      <c r="H396" s="80" t="s">
        <v>28</v>
      </c>
      <c r="I396" s="80"/>
      <c r="J396" s="80"/>
      <c r="K396" s="19" t="s">
        <v>159</v>
      </c>
      <c r="L396" s="19" t="s">
        <v>246</v>
      </c>
      <c r="M396" s="267" t="s">
        <v>40</v>
      </c>
      <c r="N396" s="220" t="s">
        <v>32</v>
      </c>
      <c r="O396" s="211">
        <v>5</v>
      </c>
      <c r="P396" s="206">
        <v>4</v>
      </c>
      <c r="Q396" s="227" t="s">
        <v>1138</v>
      </c>
    </row>
    <row r="397" spans="1:18" s="186" customFormat="1" ht="18" hidden="1" customHeight="1" x14ac:dyDescent="0.3">
      <c r="A397" s="189">
        <v>388</v>
      </c>
      <c r="B397" s="19" t="s">
        <v>31</v>
      </c>
      <c r="C397" s="179" t="s">
        <v>1092</v>
      </c>
      <c r="D397" s="80">
        <v>49</v>
      </c>
      <c r="E397" s="80" t="s">
        <v>27</v>
      </c>
      <c r="F397" s="19">
        <v>4</v>
      </c>
      <c r="G397" s="19">
        <v>4</v>
      </c>
      <c r="H397" s="80" t="s">
        <v>28</v>
      </c>
      <c r="I397" s="80"/>
      <c r="J397" s="80"/>
      <c r="K397" s="19" t="s">
        <v>159</v>
      </c>
      <c r="L397" s="19" t="s">
        <v>246</v>
      </c>
      <c r="M397" s="179" t="s">
        <v>340</v>
      </c>
      <c r="N397" s="220" t="s">
        <v>32</v>
      </c>
      <c r="O397" s="211">
        <v>7</v>
      </c>
      <c r="P397" s="206">
        <v>4</v>
      </c>
      <c r="Q397" s="179" t="s">
        <v>1139</v>
      </c>
    </row>
    <row r="398" spans="1:18" s="186" customFormat="1" ht="18" hidden="1" customHeight="1" x14ac:dyDescent="0.3">
      <c r="A398" s="189">
        <v>389</v>
      </c>
      <c r="B398" s="19" t="s">
        <v>31</v>
      </c>
      <c r="C398" s="179" t="s">
        <v>1093</v>
      </c>
      <c r="D398" s="80">
        <v>50</v>
      </c>
      <c r="E398" s="80" t="s">
        <v>27</v>
      </c>
      <c r="F398" s="19">
        <v>4</v>
      </c>
      <c r="G398" s="19">
        <v>4</v>
      </c>
      <c r="H398" s="80" t="s">
        <v>28</v>
      </c>
      <c r="I398" s="80"/>
      <c r="J398" s="80"/>
      <c r="K398" s="19" t="s">
        <v>159</v>
      </c>
      <c r="L398" s="19" t="s">
        <v>246</v>
      </c>
      <c r="M398" s="179" t="s">
        <v>40</v>
      </c>
      <c r="N398" s="220" t="s">
        <v>32</v>
      </c>
      <c r="O398" s="211">
        <v>7</v>
      </c>
      <c r="P398" s="206">
        <v>4</v>
      </c>
      <c r="Q398" s="179" t="s">
        <v>1140</v>
      </c>
    </row>
    <row r="399" spans="1:18" s="186" customFormat="1" ht="18" hidden="1" customHeight="1" x14ac:dyDescent="0.3">
      <c r="A399" s="189">
        <v>390</v>
      </c>
      <c r="B399" s="19" t="s">
        <v>31</v>
      </c>
      <c r="C399" s="179" t="s">
        <v>1094</v>
      </c>
      <c r="D399" s="80">
        <v>22</v>
      </c>
      <c r="E399" s="80" t="s">
        <v>27</v>
      </c>
      <c r="F399" s="19">
        <v>4</v>
      </c>
      <c r="G399" s="19">
        <v>4</v>
      </c>
      <c r="H399" s="80" t="s">
        <v>28</v>
      </c>
      <c r="I399" s="80"/>
      <c r="J399" s="80"/>
      <c r="K399" s="19" t="s">
        <v>159</v>
      </c>
      <c r="L399" s="19" t="s">
        <v>246</v>
      </c>
      <c r="M399" s="179" t="s">
        <v>40</v>
      </c>
      <c r="N399" s="220" t="s">
        <v>32</v>
      </c>
      <c r="O399" s="211">
        <v>7</v>
      </c>
      <c r="P399" s="206">
        <v>4</v>
      </c>
      <c r="Q399" s="179" t="s">
        <v>1141</v>
      </c>
    </row>
    <row r="400" spans="1:18" s="186" customFormat="1" ht="18" hidden="1" customHeight="1" x14ac:dyDescent="0.3">
      <c r="A400" s="189">
        <v>391</v>
      </c>
      <c r="B400" s="19" t="s">
        <v>31</v>
      </c>
      <c r="C400" s="179" t="s">
        <v>1095</v>
      </c>
      <c r="D400" s="80">
        <v>52</v>
      </c>
      <c r="E400" s="80" t="s">
        <v>30</v>
      </c>
      <c r="F400" s="19">
        <v>4</v>
      </c>
      <c r="G400" s="19">
        <v>4</v>
      </c>
      <c r="H400" s="80" t="s">
        <v>28</v>
      </c>
      <c r="I400" s="80"/>
      <c r="J400" s="80"/>
      <c r="K400" s="19" t="s">
        <v>159</v>
      </c>
      <c r="L400" s="19" t="s">
        <v>246</v>
      </c>
      <c r="M400" s="179" t="s">
        <v>40</v>
      </c>
      <c r="N400" s="220" t="s">
        <v>32</v>
      </c>
      <c r="O400" s="211">
        <v>6</v>
      </c>
      <c r="P400" s="206">
        <v>4</v>
      </c>
      <c r="Q400" s="179" t="s">
        <v>1142</v>
      </c>
    </row>
    <row r="401" spans="1:17" s="186" customFormat="1" ht="18" hidden="1" customHeight="1" x14ac:dyDescent="0.3">
      <c r="A401" s="189">
        <v>392</v>
      </c>
      <c r="B401" s="19" t="s">
        <v>31</v>
      </c>
      <c r="C401" s="179" t="s">
        <v>1096</v>
      </c>
      <c r="D401" s="80">
        <v>31</v>
      </c>
      <c r="E401" s="80" t="s">
        <v>27</v>
      </c>
      <c r="F401" s="19">
        <v>4</v>
      </c>
      <c r="G401" s="19">
        <v>4</v>
      </c>
      <c r="H401" s="80"/>
      <c r="I401" s="80" t="s">
        <v>28</v>
      </c>
      <c r="J401" s="80"/>
      <c r="K401" s="19" t="s">
        <v>159</v>
      </c>
      <c r="L401" s="19" t="s">
        <v>246</v>
      </c>
      <c r="M401" s="179" t="s">
        <v>40</v>
      </c>
      <c r="N401" s="220" t="s">
        <v>32</v>
      </c>
      <c r="O401" s="211">
        <v>5</v>
      </c>
      <c r="P401" s="206">
        <v>4</v>
      </c>
      <c r="Q401" s="179" t="s">
        <v>1143</v>
      </c>
    </row>
    <row r="402" spans="1:17" s="186" customFormat="1" ht="18" hidden="1" customHeight="1" x14ac:dyDescent="0.3">
      <c r="A402" s="189">
        <v>393</v>
      </c>
      <c r="B402" s="19" t="s">
        <v>31</v>
      </c>
      <c r="C402" s="179" t="s">
        <v>1097</v>
      </c>
      <c r="D402" s="80">
        <v>36</v>
      </c>
      <c r="E402" s="80" t="s">
        <v>30</v>
      </c>
      <c r="F402" s="19">
        <v>4</v>
      </c>
      <c r="G402" s="19">
        <v>4</v>
      </c>
      <c r="H402" s="80" t="s">
        <v>28</v>
      </c>
      <c r="I402" s="80"/>
      <c r="J402" s="80"/>
      <c r="K402" s="19" t="s">
        <v>159</v>
      </c>
      <c r="L402" s="19" t="s">
        <v>246</v>
      </c>
      <c r="M402" s="179" t="s">
        <v>40</v>
      </c>
      <c r="N402" s="220" t="s">
        <v>32</v>
      </c>
      <c r="O402" s="211">
        <v>7</v>
      </c>
      <c r="P402" s="206">
        <v>4</v>
      </c>
      <c r="Q402" s="179" t="s">
        <v>1144</v>
      </c>
    </row>
    <row r="403" spans="1:17" s="186" customFormat="1" ht="18" hidden="1" customHeight="1" x14ac:dyDescent="0.3">
      <c r="A403" s="189">
        <v>394</v>
      </c>
      <c r="B403" s="19" t="s">
        <v>31</v>
      </c>
      <c r="C403" s="179" t="s">
        <v>1098</v>
      </c>
      <c r="D403" s="80">
        <v>3</v>
      </c>
      <c r="E403" s="80" t="s">
        <v>27</v>
      </c>
      <c r="F403" s="19">
        <v>4</v>
      </c>
      <c r="G403" s="19">
        <v>4</v>
      </c>
      <c r="H403" s="80"/>
      <c r="I403" s="80" t="s">
        <v>28</v>
      </c>
      <c r="J403" s="80"/>
      <c r="K403" s="19" t="s">
        <v>159</v>
      </c>
      <c r="L403" s="19" t="s">
        <v>246</v>
      </c>
      <c r="M403" s="179" t="s">
        <v>40</v>
      </c>
      <c r="N403" s="220" t="s">
        <v>32</v>
      </c>
      <c r="O403" s="211">
        <v>6</v>
      </c>
      <c r="P403" s="206">
        <v>4</v>
      </c>
      <c r="Q403" s="179" t="s">
        <v>1145</v>
      </c>
    </row>
    <row r="404" spans="1:17" s="186" customFormat="1" ht="18" hidden="1" customHeight="1" x14ac:dyDescent="0.3">
      <c r="A404" s="189">
        <v>395</v>
      </c>
      <c r="B404" s="19" t="s">
        <v>31</v>
      </c>
      <c r="C404" s="179" t="s">
        <v>1099</v>
      </c>
      <c r="D404" s="80">
        <v>21</v>
      </c>
      <c r="E404" s="80" t="s">
        <v>27</v>
      </c>
      <c r="F404" s="19">
        <v>4</v>
      </c>
      <c r="G404" s="19">
        <v>4</v>
      </c>
      <c r="H404" s="80"/>
      <c r="I404" s="80" t="s">
        <v>28</v>
      </c>
      <c r="J404" s="80"/>
      <c r="K404" s="19" t="s">
        <v>159</v>
      </c>
      <c r="L404" s="19" t="s">
        <v>246</v>
      </c>
      <c r="M404" s="179" t="s">
        <v>40</v>
      </c>
      <c r="N404" s="220" t="s">
        <v>32</v>
      </c>
      <c r="O404" s="211">
        <v>6</v>
      </c>
      <c r="P404" s="206">
        <v>4</v>
      </c>
      <c r="Q404" s="179" t="s">
        <v>1146</v>
      </c>
    </row>
    <row r="405" spans="1:17" s="186" customFormat="1" ht="18" hidden="1" customHeight="1" x14ac:dyDescent="0.3">
      <c r="A405" s="189">
        <v>396</v>
      </c>
      <c r="B405" s="19" t="s">
        <v>31</v>
      </c>
      <c r="C405" s="179" t="s">
        <v>1100</v>
      </c>
      <c r="D405" s="80">
        <v>92</v>
      </c>
      <c r="E405" s="80" t="s">
        <v>754</v>
      </c>
      <c r="F405" s="19">
        <v>4</v>
      </c>
      <c r="G405" s="19">
        <v>4</v>
      </c>
      <c r="H405" s="80" t="s">
        <v>28</v>
      </c>
      <c r="I405" s="80"/>
      <c r="J405" s="80"/>
      <c r="K405" s="19" t="s">
        <v>159</v>
      </c>
      <c r="L405" s="19" t="s">
        <v>246</v>
      </c>
      <c r="M405" s="179" t="s">
        <v>40</v>
      </c>
      <c r="N405" s="220" t="s">
        <v>32</v>
      </c>
      <c r="O405" s="211">
        <v>6</v>
      </c>
      <c r="P405" s="206">
        <v>4</v>
      </c>
      <c r="Q405" s="179" t="s">
        <v>1147</v>
      </c>
    </row>
    <row r="406" spans="1:17" s="186" customFormat="1" ht="18" hidden="1" customHeight="1" x14ac:dyDescent="0.3">
      <c r="A406" s="189">
        <v>397</v>
      </c>
      <c r="B406" s="19" t="s">
        <v>31</v>
      </c>
      <c r="C406" s="179" t="s">
        <v>1101</v>
      </c>
      <c r="D406" s="80">
        <v>32</v>
      </c>
      <c r="E406" s="80" t="s">
        <v>27</v>
      </c>
      <c r="F406" s="19">
        <v>4</v>
      </c>
      <c r="G406" s="19">
        <v>4</v>
      </c>
      <c r="H406" s="80" t="s">
        <v>28</v>
      </c>
      <c r="I406" s="80"/>
      <c r="J406" s="80"/>
      <c r="K406" s="19" t="s">
        <v>159</v>
      </c>
      <c r="L406" s="19" t="s">
        <v>246</v>
      </c>
      <c r="M406" s="179" t="s">
        <v>40</v>
      </c>
      <c r="N406" s="220" t="s">
        <v>32</v>
      </c>
      <c r="O406" s="211">
        <v>6</v>
      </c>
      <c r="P406" s="206">
        <v>4</v>
      </c>
      <c r="Q406" s="179" t="s">
        <v>1148</v>
      </c>
    </row>
    <row r="407" spans="1:17" s="186" customFormat="1" ht="18" hidden="1" customHeight="1" x14ac:dyDescent="0.3">
      <c r="A407" s="189">
        <v>398</v>
      </c>
      <c r="B407" s="19" t="s">
        <v>31</v>
      </c>
      <c r="C407" s="179" t="s">
        <v>1102</v>
      </c>
      <c r="D407" s="80">
        <v>45</v>
      </c>
      <c r="E407" s="80" t="s">
        <v>27</v>
      </c>
      <c r="F407" s="19">
        <v>4</v>
      </c>
      <c r="G407" s="19">
        <v>4</v>
      </c>
      <c r="H407" s="80" t="s">
        <v>28</v>
      </c>
      <c r="I407" s="80"/>
      <c r="J407" s="80"/>
      <c r="K407" s="19" t="s">
        <v>159</v>
      </c>
      <c r="L407" s="19" t="s">
        <v>246</v>
      </c>
      <c r="M407" s="179" t="s">
        <v>40</v>
      </c>
      <c r="N407" s="220" t="s">
        <v>32</v>
      </c>
      <c r="O407" s="211">
        <v>6</v>
      </c>
      <c r="P407" s="206">
        <v>4</v>
      </c>
      <c r="Q407" s="179" t="s">
        <v>1149</v>
      </c>
    </row>
    <row r="408" spans="1:17" s="186" customFormat="1" ht="18" hidden="1" customHeight="1" x14ac:dyDescent="0.3">
      <c r="A408" s="189">
        <v>399</v>
      </c>
      <c r="B408" s="19" t="s">
        <v>31</v>
      </c>
      <c r="C408" s="179" t="s">
        <v>1103</v>
      </c>
      <c r="D408" s="80">
        <v>31</v>
      </c>
      <c r="E408" s="80" t="s">
        <v>754</v>
      </c>
      <c r="F408" s="19">
        <v>4</v>
      </c>
      <c r="G408" s="19">
        <v>4</v>
      </c>
      <c r="H408" s="80" t="s">
        <v>28</v>
      </c>
      <c r="I408" s="80"/>
      <c r="J408" s="80"/>
      <c r="K408" s="19" t="s">
        <v>159</v>
      </c>
      <c r="L408" s="19" t="s">
        <v>246</v>
      </c>
      <c r="M408" s="179" t="s">
        <v>243</v>
      </c>
      <c r="N408" s="220" t="s">
        <v>32</v>
      </c>
      <c r="O408" s="211">
        <v>6</v>
      </c>
      <c r="P408" s="206">
        <v>4</v>
      </c>
      <c r="Q408" s="179" t="s">
        <v>1150</v>
      </c>
    </row>
    <row r="409" spans="1:17" s="186" customFormat="1" ht="18" hidden="1" customHeight="1" x14ac:dyDescent="0.3">
      <c r="A409" s="189">
        <v>400</v>
      </c>
      <c r="B409" s="19" t="s">
        <v>31</v>
      </c>
      <c r="C409" s="179" t="s">
        <v>1104</v>
      </c>
      <c r="D409" s="80">
        <v>66</v>
      </c>
      <c r="E409" s="80" t="s">
        <v>754</v>
      </c>
      <c r="F409" s="19">
        <v>4</v>
      </c>
      <c r="G409" s="19">
        <v>4</v>
      </c>
      <c r="H409" s="80" t="s">
        <v>28</v>
      </c>
      <c r="I409" s="80"/>
      <c r="J409" s="80"/>
      <c r="K409" s="19" t="s">
        <v>159</v>
      </c>
      <c r="L409" s="19" t="s">
        <v>246</v>
      </c>
      <c r="M409" s="179" t="s">
        <v>40</v>
      </c>
      <c r="N409" s="220" t="s">
        <v>32</v>
      </c>
      <c r="O409" s="211">
        <v>6</v>
      </c>
      <c r="P409" s="206">
        <v>4</v>
      </c>
      <c r="Q409" s="179" t="s">
        <v>1151</v>
      </c>
    </row>
    <row r="410" spans="1:17" s="186" customFormat="1" ht="18" hidden="1" customHeight="1" x14ac:dyDescent="0.3">
      <c r="A410" s="189">
        <v>401</v>
      </c>
      <c r="B410" s="19" t="s">
        <v>31</v>
      </c>
      <c r="C410" s="179" t="s">
        <v>1105</v>
      </c>
      <c r="D410" s="80">
        <v>90</v>
      </c>
      <c r="E410" s="80" t="s">
        <v>27</v>
      </c>
      <c r="F410" s="19">
        <v>4</v>
      </c>
      <c r="G410" s="19">
        <v>4</v>
      </c>
      <c r="H410" s="80" t="s">
        <v>28</v>
      </c>
      <c r="I410" s="80"/>
      <c r="J410" s="80"/>
      <c r="K410" s="19" t="s">
        <v>159</v>
      </c>
      <c r="L410" s="19" t="s">
        <v>246</v>
      </c>
      <c r="M410" s="179" t="s">
        <v>40</v>
      </c>
      <c r="N410" s="220" t="s">
        <v>32</v>
      </c>
      <c r="O410" s="211">
        <v>7</v>
      </c>
      <c r="P410" s="206">
        <v>4</v>
      </c>
      <c r="Q410" s="179" t="s">
        <v>1152</v>
      </c>
    </row>
    <row r="411" spans="1:17" s="186" customFormat="1" ht="18" hidden="1" customHeight="1" x14ac:dyDescent="0.3">
      <c r="A411" s="189">
        <v>402</v>
      </c>
      <c r="B411" s="19" t="s">
        <v>31</v>
      </c>
      <c r="C411" s="179" t="s">
        <v>1106</v>
      </c>
      <c r="D411" s="80">
        <v>77</v>
      </c>
      <c r="E411" s="80" t="s">
        <v>30</v>
      </c>
      <c r="F411" s="19">
        <v>4</v>
      </c>
      <c r="G411" s="19">
        <v>4</v>
      </c>
      <c r="H411" s="80"/>
      <c r="I411" s="80" t="s">
        <v>28</v>
      </c>
      <c r="J411" s="80"/>
      <c r="K411" s="19" t="s">
        <v>159</v>
      </c>
      <c r="L411" s="19" t="s">
        <v>246</v>
      </c>
      <c r="M411" s="179" t="s">
        <v>40</v>
      </c>
      <c r="N411" s="220" t="s">
        <v>32</v>
      </c>
      <c r="O411" s="211">
        <v>6</v>
      </c>
      <c r="P411" s="206">
        <v>4</v>
      </c>
      <c r="Q411" s="179" t="s">
        <v>1153</v>
      </c>
    </row>
    <row r="412" spans="1:17" s="186" customFormat="1" ht="18" hidden="1" customHeight="1" x14ac:dyDescent="0.3">
      <c r="A412" s="189">
        <v>403</v>
      </c>
      <c r="B412" s="19" t="s">
        <v>31</v>
      </c>
      <c r="C412" s="179" t="s">
        <v>1107</v>
      </c>
      <c r="D412" s="80">
        <v>75</v>
      </c>
      <c r="E412" s="80" t="s">
        <v>27</v>
      </c>
      <c r="F412" s="19">
        <v>4</v>
      </c>
      <c r="G412" s="19">
        <v>4</v>
      </c>
      <c r="H412" s="80"/>
      <c r="I412" s="80" t="s">
        <v>28</v>
      </c>
      <c r="J412" s="80"/>
      <c r="K412" s="19" t="s">
        <v>159</v>
      </c>
      <c r="L412" s="19" t="s">
        <v>246</v>
      </c>
      <c r="M412" s="179" t="s">
        <v>40</v>
      </c>
      <c r="N412" s="220" t="s">
        <v>32</v>
      </c>
      <c r="O412" s="211">
        <v>6</v>
      </c>
      <c r="P412" s="206">
        <v>4</v>
      </c>
      <c r="Q412" s="179" t="s">
        <v>1153</v>
      </c>
    </row>
    <row r="413" spans="1:17" s="186" customFormat="1" ht="18" hidden="1" customHeight="1" x14ac:dyDescent="0.3">
      <c r="A413" s="189">
        <v>404</v>
      </c>
      <c r="B413" s="19" t="s">
        <v>31</v>
      </c>
      <c r="C413" s="179" t="s">
        <v>1108</v>
      </c>
      <c r="D413" s="80">
        <v>56</v>
      </c>
      <c r="E413" s="80" t="s">
        <v>30</v>
      </c>
      <c r="F413" s="19">
        <v>4</v>
      </c>
      <c r="G413" s="19">
        <v>4</v>
      </c>
      <c r="H413" s="80"/>
      <c r="I413" s="80" t="s">
        <v>28</v>
      </c>
      <c r="J413" s="80"/>
      <c r="K413" s="19" t="s">
        <v>159</v>
      </c>
      <c r="L413" s="19" t="s">
        <v>246</v>
      </c>
      <c r="M413" s="179" t="s">
        <v>40</v>
      </c>
      <c r="N413" s="220" t="s">
        <v>32</v>
      </c>
      <c r="O413" s="211">
        <v>6</v>
      </c>
      <c r="P413" s="206">
        <v>4</v>
      </c>
      <c r="Q413" s="179" t="s">
        <v>1154</v>
      </c>
    </row>
    <row r="414" spans="1:17" s="186" customFormat="1" ht="18" hidden="1" customHeight="1" x14ac:dyDescent="0.3">
      <c r="A414" s="189">
        <v>405</v>
      </c>
      <c r="B414" s="19" t="s">
        <v>31</v>
      </c>
      <c r="C414" s="179" t="s">
        <v>1109</v>
      </c>
      <c r="D414" s="80">
        <v>47</v>
      </c>
      <c r="E414" s="80" t="s">
        <v>30</v>
      </c>
      <c r="F414" s="19">
        <v>4</v>
      </c>
      <c r="G414" s="19">
        <v>4</v>
      </c>
      <c r="H414" s="80" t="s">
        <v>28</v>
      </c>
      <c r="I414" s="80"/>
      <c r="J414" s="80"/>
      <c r="K414" s="19" t="s">
        <v>159</v>
      </c>
      <c r="L414" s="19" t="s">
        <v>246</v>
      </c>
      <c r="M414" s="179" t="s">
        <v>40</v>
      </c>
      <c r="N414" s="220" t="s">
        <v>32</v>
      </c>
      <c r="O414" s="211">
        <v>5</v>
      </c>
      <c r="P414" s="206">
        <v>4</v>
      </c>
      <c r="Q414" s="179" t="s">
        <v>1155</v>
      </c>
    </row>
    <row r="415" spans="1:17" s="186" customFormat="1" ht="18" hidden="1" customHeight="1" x14ac:dyDescent="0.3">
      <c r="A415" s="189">
        <v>406</v>
      </c>
      <c r="B415" s="19" t="s">
        <v>31</v>
      </c>
      <c r="C415" s="179" t="s">
        <v>1110</v>
      </c>
      <c r="D415" s="80">
        <v>31</v>
      </c>
      <c r="E415" s="80" t="s">
        <v>27</v>
      </c>
      <c r="F415" s="19">
        <v>4</v>
      </c>
      <c r="G415" s="19">
        <v>4</v>
      </c>
      <c r="H415" s="80" t="s">
        <v>28</v>
      </c>
      <c r="I415" s="80"/>
      <c r="J415" s="80"/>
      <c r="K415" s="19" t="s">
        <v>159</v>
      </c>
      <c r="L415" s="19" t="s">
        <v>246</v>
      </c>
      <c r="M415" s="179" t="s">
        <v>40</v>
      </c>
      <c r="N415" s="220" t="s">
        <v>32</v>
      </c>
      <c r="O415" s="211">
        <v>5</v>
      </c>
      <c r="P415" s="206">
        <v>4</v>
      </c>
      <c r="Q415" s="179" t="s">
        <v>1156</v>
      </c>
    </row>
    <row r="416" spans="1:17" s="186" customFormat="1" ht="18" hidden="1" customHeight="1" x14ac:dyDescent="0.3">
      <c r="A416" s="189">
        <v>407</v>
      </c>
      <c r="B416" s="19" t="s">
        <v>31</v>
      </c>
      <c r="C416" s="179" t="s">
        <v>1111</v>
      </c>
      <c r="D416" s="80">
        <v>45</v>
      </c>
      <c r="E416" s="80" t="s">
        <v>27</v>
      </c>
      <c r="F416" s="19">
        <v>4</v>
      </c>
      <c r="G416" s="19">
        <v>4</v>
      </c>
      <c r="H416" s="80" t="s">
        <v>28</v>
      </c>
      <c r="I416" s="80"/>
      <c r="J416" s="80"/>
      <c r="K416" s="19" t="s">
        <v>159</v>
      </c>
      <c r="L416" s="19" t="s">
        <v>246</v>
      </c>
      <c r="M416" s="179" t="s">
        <v>176</v>
      </c>
      <c r="N416" s="220" t="s">
        <v>32</v>
      </c>
      <c r="O416" s="211">
        <v>5</v>
      </c>
      <c r="P416" s="206">
        <v>4</v>
      </c>
      <c r="Q416" s="179" t="s">
        <v>1157</v>
      </c>
    </row>
    <row r="417" spans="1:27" s="186" customFormat="1" ht="18" hidden="1" customHeight="1" x14ac:dyDescent="0.3">
      <c r="A417" s="189">
        <v>408</v>
      </c>
      <c r="B417" s="19" t="s">
        <v>31</v>
      </c>
      <c r="C417" s="179" t="s">
        <v>1112</v>
      </c>
      <c r="D417" s="80">
        <v>61</v>
      </c>
      <c r="E417" s="80" t="s">
        <v>30</v>
      </c>
      <c r="F417" s="19">
        <v>4</v>
      </c>
      <c r="G417" s="19">
        <v>4</v>
      </c>
      <c r="H417" s="80" t="s">
        <v>28</v>
      </c>
      <c r="I417" s="80"/>
      <c r="J417" s="80"/>
      <c r="K417" s="19" t="s">
        <v>159</v>
      </c>
      <c r="L417" s="19" t="s">
        <v>246</v>
      </c>
      <c r="M417" s="179" t="s">
        <v>243</v>
      </c>
      <c r="N417" s="220" t="s">
        <v>32</v>
      </c>
      <c r="O417" s="211">
        <v>7</v>
      </c>
      <c r="P417" s="206">
        <v>4</v>
      </c>
      <c r="Q417" s="179" t="s">
        <v>1158</v>
      </c>
    </row>
    <row r="418" spans="1:27" s="186" customFormat="1" ht="18" hidden="1" customHeight="1" x14ac:dyDescent="0.3">
      <c r="A418" s="189">
        <v>409</v>
      </c>
      <c r="B418" s="19" t="s">
        <v>31</v>
      </c>
      <c r="C418" s="179" t="s">
        <v>1113</v>
      </c>
      <c r="D418" s="80">
        <v>49</v>
      </c>
      <c r="E418" s="80" t="s">
        <v>30</v>
      </c>
      <c r="F418" s="19">
        <v>4</v>
      </c>
      <c r="G418" s="19">
        <v>4</v>
      </c>
      <c r="H418" s="80" t="s">
        <v>28</v>
      </c>
      <c r="I418" s="80"/>
      <c r="J418" s="80"/>
      <c r="K418" s="19" t="s">
        <v>159</v>
      </c>
      <c r="L418" s="19" t="s">
        <v>246</v>
      </c>
      <c r="M418" s="179" t="s">
        <v>40</v>
      </c>
      <c r="N418" s="220" t="s">
        <v>32</v>
      </c>
      <c r="O418" s="211">
        <v>5</v>
      </c>
      <c r="P418" s="206">
        <v>4</v>
      </c>
      <c r="Q418" s="179" t="s">
        <v>1159</v>
      </c>
    </row>
    <row r="419" spans="1:27" s="186" customFormat="1" ht="18" hidden="1" customHeight="1" x14ac:dyDescent="0.3">
      <c r="A419" s="189">
        <v>410</v>
      </c>
      <c r="B419" s="19" t="s">
        <v>31</v>
      </c>
      <c r="C419" s="179" t="s">
        <v>1114</v>
      </c>
      <c r="D419" s="80">
        <v>29</v>
      </c>
      <c r="E419" s="80" t="s">
        <v>27</v>
      </c>
      <c r="F419" s="19">
        <v>4</v>
      </c>
      <c r="G419" s="19">
        <v>4</v>
      </c>
      <c r="H419" s="80"/>
      <c r="I419" s="80" t="s">
        <v>28</v>
      </c>
      <c r="J419" s="80"/>
      <c r="K419" s="19" t="s">
        <v>159</v>
      </c>
      <c r="L419" s="19" t="s">
        <v>246</v>
      </c>
      <c r="M419" s="179" t="s">
        <v>40</v>
      </c>
      <c r="N419" s="220" t="s">
        <v>32</v>
      </c>
      <c r="O419" s="211">
        <v>7</v>
      </c>
      <c r="P419" s="206">
        <v>4</v>
      </c>
      <c r="Q419" s="179" t="s">
        <v>1160</v>
      </c>
    </row>
    <row r="420" spans="1:27" s="186" customFormat="1" ht="18" hidden="1" customHeight="1" x14ac:dyDescent="0.3">
      <c r="A420" s="189">
        <v>411</v>
      </c>
      <c r="B420" s="19" t="s">
        <v>31</v>
      </c>
      <c r="C420" s="179" t="s">
        <v>1115</v>
      </c>
      <c r="D420" s="80">
        <v>6</v>
      </c>
      <c r="E420" s="80" t="s">
        <v>27</v>
      </c>
      <c r="F420" s="19">
        <v>4</v>
      </c>
      <c r="G420" s="19">
        <v>4</v>
      </c>
      <c r="H420" s="80"/>
      <c r="I420" s="80" t="s">
        <v>28</v>
      </c>
      <c r="J420" s="80"/>
      <c r="K420" s="19" t="s">
        <v>159</v>
      </c>
      <c r="L420" s="19" t="s">
        <v>246</v>
      </c>
      <c r="M420" s="179" t="s">
        <v>40</v>
      </c>
      <c r="N420" s="220" t="s">
        <v>32</v>
      </c>
      <c r="O420" s="211">
        <v>6</v>
      </c>
      <c r="P420" s="206">
        <v>4</v>
      </c>
      <c r="Q420" s="179" t="s">
        <v>1161</v>
      </c>
    </row>
    <row r="421" spans="1:27" s="186" customFormat="1" ht="18" hidden="1" customHeight="1" x14ac:dyDescent="0.3">
      <c r="A421" s="189">
        <v>412</v>
      </c>
      <c r="B421" s="19" t="s">
        <v>31</v>
      </c>
      <c r="C421" s="179" t="s">
        <v>1116</v>
      </c>
      <c r="D421" s="80">
        <v>50</v>
      </c>
      <c r="E421" s="80" t="s">
        <v>27</v>
      </c>
      <c r="F421" s="19">
        <v>4</v>
      </c>
      <c r="G421" s="19">
        <v>4</v>
      </c>
      <c r="H421" s="80" t="s">
        <v>28</v>
      </c>
      <c r="I421" s="80"/>
      <c r="J421" s="80"/>
      <c r="K421" s="19" t="s">
        <v>159</v>
      </c>
      <c r="L421" s="19" t="s">
        <v>246</v>
      </c>
      <c r="M421" s="179" t="s">
        <v>40</v>
      </c>
      <c r="N421" s="220" t="s">
        <v>32</v>
      </c>
      <c r="O421" s="211">
        <v>7</v>
      </c>
      <c r="P421" s="206">
        <v>4</v>
      </c>
      <c r="Q421" s="179" t="s">
        <v>1162</v>
      </c>
    </row>
    <row r="422" spans="1:27" s="186" customFormat="1" ht="18" hidden="1" customHeight="1" x14ac:dyDescent="0.3">
      <c r="A422" s="189">
        <v>413</v>
      </c>
      <c r="B422" s="19" t="s">
        <v>31</v>
      </c>
      <c r="C422" s="179" t="s">
        <v>1117</v>
      </c>
      <c r="D422" s="80">
        <v>30</v>
      </c>
      <c r="E422" s="80" t="s">
        <v>30</v>
      </c>
      <c r="F422" s="19">
        <v>4</v>
      </c>
      <c r="G422" s="19">
        <v>4</v>
      </c>
      <c r="H422" s="80" t="s">
        <v>28</v>
      </c>
      <c r="I422" s="80"/>
      <c r="J422" s="80"/>
      <c r="K422" s="19" t="s">
        <v>159</v>
      </c>
      <c r="L422" s="19" t="s">
        <v>246</v>
      </c>
      <c r="M422" s="179" t="s">
        <v>40</v>
      </c>
      <c r="N422" s="220" t="s">
        <v>32</v>
      </c>
      <c r="O422" s="211">
        <v>6</v>
      </c>
      <c r="P422" s="206">
        <v>4</v>
      </c>
      <c r="Q422" s="179" t="s">
        <v>1163</v>
      </c>
    </row>
    <row r="423" spans="1:27" s="186" customFormat="1" ht="18" hidden="1" customHeight="1" x14ac:dyDescent="0.3">
      <c r="A423" s="189">
        <v>414</v>
      </c>
      <c r="B423" s="19" t="s">
        <v>31</v>
      </c>
      <c r="C423" s="19" t="s">
        <v>1118</v>
      </c>
      <c r="D423" s="80">
        <v>32</v>
      </c>
      <c r="E423" s="80" t="s">
        <v>27</v>
      </c>
      <c r="F423" s="19">
        <v>4</v>
      </c>
      <c r="G423" s="19">
        <v>4</v>
      </c>
      <c r="H423" s="80" t="s">
        <v>28</v>
      </c>
      <c r="I423" s="80"/>
      <c r="J423" s="80"/>
      <c r="K423" s="19" t="s">
        <v>159</v>
      </c>
      <c r="L423" s="19" t="s">
        <v>246</v>
      </c>
      <c r="M423" s="179" t="s">
        <v>40</v>
      </c>
      <c r="N423" s="220" t="s">
        <v>32</v>
      </c>
      <c r="O423" s="211">
        <v>6</v>
      </c>
      <c r="P423" s="206">
        <v>4</v>
      </c>
      <c r="Q423" s="179" t="s">
        <v>1164</v>
      </c>
    </row>
    <row r="424" spans="1:27" s="186" customFormat="1" ht="18" hidden="1" customHeight="1" x14ac:dyDescent="0.3">
      <c r="A424" s="189">
        <v>415</v>
      </c>
      <c r="B424" s="19" t="s">
        <v>31</v>
      </c>
      <c r="C424" s="179" t="s">
        <v>1119</v>
      </c>
      <c r="D424" s="80">
        <v>3</v>
      </c>
      <c r="E424" s="80" t="s">
        <v>30</v>
      </c>
      <c r="F424" s="19">
        <v>4</v>
      </c>
      <c r="G424" s="19">
        <v>4</v>
      </c>
      <c r="H424" s="80" t="s">
        <v>28</v>
      </c>
      <c r="I424" s="80"/>
      <c r="J424" s="80"/>
      <c r="K424" s="19" t="s">
        <v>159</v>
      </c>
      <c r="L424" s="19" t="s">
        <v>246</v>
      </c>
      <c r="M424" s="179" t="s">
        <v>40</v>
      </c>
      <c r="N424" s="220" t="s">
        <v>32</v>
      </c>
      <c r="O424" s="211">
        <v>6</v>
      </c>
      <c r="P424" s="206">
        <v>4</v>
      </c>
      <c r="Q424" s="179" t="s">
        <v>1164</v>
      </c>
      <c r="W424" s="188"/>
      <c r="X424" s="188"/>
      <c r="Y424" s="188"/>
      <c r="Z424" s="188"/>
    </row>
    <row r="425" spans="1:27" s="186" customFormat="1" ht="18" hidden="1" customHeight="1" x14ac:dyDescent="0.3">
      <c r="A425" s="189">
        <v>416</v>
      </c>
      <c r="B425" s="19" t="s">
        <v>31</v>
      </c>
      <c r="C425" s="19" t="s">
        <v>1120</v>
      </c>
      <c r="D425" s="80">
        <v>5</v>
      </c>
      <c r="E425" s="80" t="s">
        <v>30</v>
      </c>
      <c r="F425" s="19">
        <v>4</v>
      </c>
      <c r="G425" s="19">
        <v>4</v>
      </c>
      <c r="H425" s="80"/>
      <c r="I425" s="80" t="s">
        <v>28</v>
      </c>
      <c r="J425" s="80"/>
      <c r="K425" s="19" t="s">
        <v>159</v>
      </c>
      <c r="L425" s="19" t="s">
        <v>246</v>
      </c>
      <c r="M425" s="179" t="s">
        <v>40</v>
      </c>
      <c r="N425" s="220" t="s">
        <v>32</v>
      </c>
      <c r="O425" s="211">
        <v>6</v>
      </c>
      <c r="P425" s="206">
        <v>4</v>
      </c>
      <c r="Q425" s="179" t="s">
        <v>1164</v>
      </c>
    </row>
    <row r="426" spans="1:27" s="186" customFormat="1" ht="18" hidden="1" customHeight="1" x14ac:dyDescent="0.3">
      <c r="A426" s="189">
        <v>417</v>
      </c>
      <c r="B426" s="19" t="s">
        <v>31</v>
      </c>
      <c r="C426" s="19" t="s">
        <v>3918</v>
      </c>
      <c r="D426" s="80">
        <v>24</v>
      </c>
      <c r="E426" s="80" t="s">
        <v>27</v>
      </c>
      <c r="F426" s="19">
        <v>26</v>
      </c>
      <c r="G426" s="19">
        <v>3</v>
      </c>
      <c r="H426" s="80" t="s">
        <v>137</v>
      </c>
      <c r="I426" s="80"/>
      <c r="J426" s="80"/>
      <c r="K426" s="19" t="s">
        <v>159</v>
      </c>
      <c r="L426" s="19" t="s">
        <v>246</v>
      </c>
      <c r="M426" s="179" t="s">
        <v>40</v>
      </c>
      <c r="N426" s="220" t="s">
        <v>32</v>
      </c>
      <c r="O426" s="211">
        <v>4</v>
      </c>
      <c r="P426" s="206">
        <v>4</v>
      </c>
      <c r="Q426" s="19" t="s">
        <v>3661</v>
      </c>
      <c r="R426" s="188"/>
    </row>
    <row r="427" spans="1:27" s="186" customFormat="1" ht="18" hidden="1" customHeight="1" x14ac:dyDescent="0.3">
      <c r="A427" s="189">
        <v>418</v>
      </c>
      <c r="B427" s="19" t="s">
        <v>31</v>
      </c>
      <c r="C427" s="19" t="s">
        <v>3919</v>
      </c>
      <c r="D427" s="80">
        <v>73</v>
      </c>
      <c r="E427" s="80" t="s">
        <v>27</v>
      </c>
      <c r="F427" s="19">
        <v>26</v>
      </c>
      <c r="G427" s="19">
        <v>3</v>
      </c>
      <c r="H427" s="80" t="s">
        <v>137</v>
      </c>
      <c r="I427" s="80"/>
      <c r="J427" s="80"/>
      <c r="K427" s="19" t="s">
        <v>159</v>
      </c>
      <c r="L427" s="19" t="s">
        <v>246</v>
      </c>
      <c r="M427" s="179" t="s">
        <v>40</v>
      </c>
      <c r="N427" s="220" t="s">
        <v>32</v>
      </c>
      <c r="O427" s="211">
        <v>4</v>
      </c>
      <c r="P427" s="206">
        <v>4</v>
      </c>
      <c r="Q427" s="19" t="s">
        <v>1240</v>
      </c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</row>
    <row r="428" spans="1:27" s="186" customFormat="1" ht="18" hidden="1" customHeight="1" x14ac:dyDescent="0.3">
      <c r="A428" s="189">
        <v>419</v>
      </c>
      <c r="B428" s="19" t="s">
        <v>31</v>
      </c>
      <c r="C428" s="179" t="s">
        <v>1135</v>
      </c>
      <c r="D428" s="80">
        <v>31</v>
      </c>
      <c r="E428" s="80" t="s">
        <v>30</v>
      </c>
      <c r="F428" s="19">
        <v>4</v>
      </c>
      <c r="G428" s="19">
        <v>4</v>
      </c>
      <c r="H428" s="80" t="s">
        <v>137</v>
      </c>
      <c r="I428" s="80"/>
      <c r="J428" s="80"/>
      <c r="K428" s="19" t="s">
        <v>159</v>
      </c>
      <c r="L428" s="19" t="s">
        <v>246</v>
      </c>
      <c r="M428" s="179" t="s">
        <v>40</v>
      </c>
      <c r="N428" s="220" t="s">
        <v>32</v>
      </c>
      <c r="O428" s="211">
        <v>6</v>
      </c>
      <c r="P428" s="206">
        <v>4</v>
      </c>
      <c r="Q428" s="179" t="s">
        <v>1136</v>
      </c>
    </row>
    <row r="429" spans="1:27" s="186" customFormat="1" ht="18" hidden="1" customHeight="1" x14ac:dyDescent="0.3">
      <c r="A429" s="189">
        <v>420</v>
      </c>
      <c r="B429" s="19" t="s">
        <v>31</v>
      </c>
      <c r="C429" s="179" t="s">
        <v>3662</v>
      </c>
      <c r="D429" s="80">
        <v>38</v>
      </c>
      <c r="E429" s="80" t="s">
        <v>30</v>
      </c>
      <c r="F429" s="19">
        <v>4</v>
      </c>
      <c r="G429" s="19">
        <v>4</v>
      </c>
      <c r="H429" s="80"/>
      <c r="I429" s="80"/>
      <c r="J429" s="80"/>
      <c r="K429" s="19" t="s">
        <v>159</v>
      </c>
      <c r="L429" s="19" t="s">
        <v>246</v>
      </c>
      <c r="M429" s="179" t="s">
        <v>40</v>
      </c>
      <c r="N429" s="220" t="s">
        <v>32</v>
      </c>
      <c r="O429" s="211">
        <v>11</v>
      </c>
      <c r="P429" s="206">
        <v>4</v>
      </c>
      <c r="Q429" s="179" t="s">
        <v>1137</v>
      </c>
    </row>
    <row r="430" spans="1:27" s="186" customFormat="1" ht="18" hidden="1" customHeight="1" x14ac:dyDescent="0.3">
      <c r="A430" s="189">
        <v>421</v>
      </c>
      <c r="B430" s="19" t="s">
        <v>31</v>
      </c>
      <c r="C430" s="179" t="s">
        <v>1165</v>
      </c>
      <c r="D430" s="80">
        <v>52</v>
      </c>
      <c r="E430" s="80" t="s">
        <v>30</v>
      </c>
      <c r="F430" s="19">
        <v>5</v>
      </c>
      <c r="G430" s="19">
        <v>4</v>
      </c>
      <c r="H430" s="80"/>
      <c r="I430" s="80" t="s">
        <v>137</v>
      </c>
      <c r="J430" s="80"/>
      <c r="K430" s="19" t="s">
        <v>159</v>
      </c>
      <c r="L430" s="19" t="s">
        <v>246</v>
      </c>
      <c r="M430" s="179" t="s">
        <v>40</v>
      </c>
      <c r="N430" s="220" t="s">
        <v>32</v>
      </c>
      <c r="O430" s="211">
        <v>7</v>
      </c>
      <c r="P430" s="206">
        <v>4</v>
      </c>
      <c r="Q430" s="179" t="s">
        <v>1181</v>
      </c>
    </row>
    <row r="431" spans="1:27" s="186" customFormat="1" ht="18" hidden="1" customHeight="1" x14ac:dyDescent="0.3">
      <c r="A431" s="189">
        <v>422</v>
      </c>
      <c r="B431" s="19" t="s">
        <v>31</v>
      </c>
      <c r="C431" s="19" t="s">
        <v>1166</v>
      </c>
      <c r="D431" s="80">
        <v>35</v>
      </c>
      <c r="E431" s="80" t="s">
        <v>27</v>
      </c>
      <c r="F431" s="19">
        <v>5</v>
      </c>
      <c r="G431" s="19">
        <v>4</v>
      </c>
      <c r="H431" s="80"/>
      <c r="I431" s="80" t="s">
        <v>137</v>
      </c>
      <c r="J431" s="80"/>
      <c r="K431" s="19" t="s">
        <v>159</v>
      </c>
      <c r="L431" s="19" t="s">
        <v>246</v>
      </c>
      <c r="M431" s="179" t="s">
        <v>40</v>
      </c>
      <c r="N431" s="220" t="s">
        <v>32</v>
      </c>
      <c r="O431" s="211">
        <v>7</v>
      </c>
      <c r="P431" s="206">
        <v>4</v>
      </c>
      <c r="Q431" s="179" t="s">
        <v>1182</v>
      </c>
    </row>
    <row r="432" spans="1:27" s="186" customFormat="1" ht="18" hidden="1" customHeight="1" x14ac:dyDescent="0.3">
      <c r="A432" s="189">
        <v>423</v>
      </c>
      <c r="B432" s="19" t="s">
        <v>31</v>
      </c>
      <c r="C432" s="179" t="s">
        <v>1167</v>
      </c>
      <c r="D432" s="80">
        <v>24</v>
      </c>
      <c r="E432" s="80" t="s">
        <v>30</v>
      </c>
      <c r="F432" s="19">
        <v>5</v>
      </c>
      <c r="G432" s="19">
        <v>4</v>
      </c>
      <c r="H432" s="80"/>
      <c r="I432" s="80" t="s">
        <v>137</v>
      </c>
      <c r="J432" s="80"/>
      <c r="K432" s="19" t="s">
        <v>159</v>
      </c>
      <c r="L432" s="19" t="s">
        <v>246</v>
      </c>
      <c r="M432" s="179" t="s">
        <v>40</v>
      </c>
      <c r="N432" s="220" t="s">
        <v>32</v>
      </c>
      <c r="O432" s="211">
        <v>7</v>
      </c>
      <c r="P432" s="206">
        <v>4</v>
      </c>
      <c r="Q432" s="179" t="s">
        <v>1183</v>
      </c>
      <c r="R432" s="188"/>
    </row>
    <row r="433" spans="1:18" s="186" customFormat="1" ht="18" hidden="1" customHeight="1" x14ac:dyDescent="0.3">
      <c r="A433" s="189">
        <v>424</v>
      </c>
      <c r="B433" s="19" t="s">
        <v>31</v>
      </c>
      <c r="C433" s="19" t="s">
        <v>1168</v>
      </c>
      <c r="D433" s="80">
        <v>57</v>
      </c>
      <c r="E433" s="80" t="s">
        <v>30</v>
      </c>
      <c r="F433" s="19">
        <v>5</v>
      </c>
      <c r="G433" s="19">
        <v>4</v>
      </c>
      <c r="H433" s="80"/>
      <c r="I433" s="80" t="s">
        <v>137</v>
      </c>
      <c r="J433" s="80"/>
      <c r="K433" s="19" t="s">
        <v>159</v>
      </c>
      <c r="L433" s="19" t="s">
        <v>246</v>
      </c>
      <c r="M433" s="179" t="s">
        <v>40</v>
      </c>
      <c r="N433" s="220" t="s">
        <v>32</v>
      </c>
      <c r="O433" s="211">
        <v>7</v>
      </c>
      <c r="P433" s="206">
        <v>4</v>
      </c>
      <c r="Q433" s="19" t="s">
        <v>1184</v>
      </c>
    </row>
    <row r="434" spans="1:18" s="186" customFormat="1" ht="18" hidden="1" customHeight="1" x14ac:dyDescent="0.3">
      <c r="A434" s="189">
        <v>425</v>
      </c>
      <c r="B434" s="19" t="s">
        <v>31</v>
      </c>
      <c r="C434" s="19" t="s">
        <v>1169</v>
      </c>
      <c r="D434" s="80">
        <v>54</v>
      </c>
      <c r="E434" s="80" t="s">
        <v>27</v>
      </c>
      <c r="F434" s="19">
        <v>5</v>
      </c>
      <c r="G434" s="19">
        <v>4</v>
      </c>
      <c r="H434" s="80"/>
      <c r="I434" s="80" t="s">
        <v>137</v>
      </c>
      <c r="J434" s="80"/>
      <c r="K434" s="19" t="s">
        <v>159</v>
      </c>
      <c r="L434" s="19" t="s">
        <v>246</v>
      </c>
      <c r="M434" s="179" t="s">
        <v>40</v>
      </c>
      <c r="N434" s="220" t="s">
        <v>32</v>
      </c>
      <c r="O434" s="211">
        <v>7</v>
      </c>
      <c r="P434" s="206">
        <v>4</v>
      </c>
      <c r="Q434" s="19" t="s">
        <v>1185</v>
      </c>
    </row>
    <row r="435" spans="1:18" s="186" customFormat="1" ht="18" hidden="1" customHeight="1" x14ac:dyDescent="0.3">
      <c r="A435" s="189">
        <v>426</v>
      </c>
      <c r="B435" s="19" t="s">
        <v>31</v>
      </c>
      <c r="C435" s="19" t="s">
        <v>1170</v>
      </c>
      <c r="D435" s="80">
        <v>33</v>
      </c>
      <c r="E435" s="80" t="s">
        <v>27</v>
      </c>
      <c r="F435" s="19">
        <v>5</v>
      </c>
      <c r="G435" s="19">
        <v>4</v>
      </c>
      <c r="H435" s="80"/>
      <c r="I435" s="80" t="s">
        <v>137</v>
      </c>
      <c r="J435" s="80"/>
      <c r="K435" s="19" t="s">
        <v>159</v>
      </c>
      <c r="L435" s="19" t="s">
        <v>246</v>
      </c>
      <c r="M435" s="179" t="s">
        <v>40</v>
      </c>
      <c r="N435" s="220" t="s">
        <v>32</v>
      </c>
      <c r="O435" s="211">
        <v>7</v>
      </c>
      <c r="P435" s="206">
        <v>4</v>
      </c>
      <c r="Q435" s="19" t="s">
        <v>1186</v>
      </c>
    </row>
    <row r="436" spans="1:18" s="186" customFormat="1" ht="18" hidden="1" customHeight="1" x14ac:dyDescent="0.3">
      <c r="A436" s="189">
        <v>427</v>
      </c>
      <c r="B436" s="19" t="s">
        <v>31</v>
      </c>
      <c r="C436" s="19" t="s">
        <v>1171</v>
      </c>
      <c r="D436" s="80">
        <v>48</v>
      </c>
      <c r="E436" s="80" t="s">
        <v>27</v>
      </c>
      <c r="F436" s="19">
        <v>5</v>
      </c>
      <c r="G436" s="19">
        <v>4</v>
      </c>
      <c r="H436" s="80"/>
      <c r="I436" s="80" t="s">
        <v>137</v>
      </c>
      <c r="J436" s="80"/>
      <c r="K436" s="19" t="s">
        <v>159</v>
      </c>
      <c r="L436" s="19" t="s">
        <v>246</v>
      </c>
      <c r="M436" s="179" t="s">
        <v>40</v>
      </c>
      <c r="N436" s="220" t="s">
        <v>32</v>
      </c>
      <c r="O436" s="211">
        <v>7</v>
      </c>
      <c r="P436" s="206">
        <v>4</v>
      </c>
      <c r="Q436" s="19" t="s">
        <v>1187</v>
      </c>
    </row>
    <row r="437" spans="1:18" s="186" customFormat="1" ht="18" hidden="1" customHeight="1" x14ac:dyDescent="0.3">
      <c r="A437" s="189">
        <v>428</v>
      </c>
      <c r="B437" s="19" t="s">
        <v>31</v>
      </c>
      <c r="C437" s="19" t="s">
        <v>1172</v>
      </c>
      <c r="D437" s="80">
        <v>36</v>
      </c>
      <c r="E437" s="80" t="s">
        <v>27</v>
      </c>
      <c r="F437" s="19">
        <v>5</v>
      </c>
      <c r="G437" s="19">
        <v>4</v>
      </c>
      <c r="H437" s="80"/>
      <c r="I437" s="80" t="s">
        <v>137</v>
      </c>
      <c r="J437" s="80"/>
      <c r="K437" s="19" t="s">
        <v>159</v>
      </c>
      <c r="L437" s="19" t="s">
        <v>246</v>
      </c>
      <c r="M437" s="179" t="s">
        <v>40</v>
      </c>
      <c r="N437" s="220" t="s">
        <v>32</v>
      </c>
      <c r="O437" s="211">
        <v>7</v>
      </c>
      <c r="P437" s="206">
        <v>4</v>
      </c>
      <c r="Q437" s="19" t="s">
        <v>1188</v>
      </c>
    </row>
    <row r="438" spans="1:18" s="186" customFormat="1" ht="18" hidden="1" customHeight="1" x14ac:dyDescent="0.3">
      <c r="A438" s="189">
        <v>429</v>
      </c>
      <c r="B438" s="19" t="s">
        <v>31</v>
      </c>
      <c r="C438" s="179" t="s">
        <v>1173</v>
      </c>
      <c r="D438" s="80">
        <v>46</v>
      </c>
      <c r="E438" s="80" t="s">
        <v>30</v>
      </c>
      <c r="F438" s="19">
        <v>5</v>
      </c>
      <c r="G438" s="19">
        <v>4</v>
      </c>
      <c r="H438" s="80"/>
      <c r="I438" s="80" t="s">
        <v>137</v>
      </c>
      <c r="J438" s="80"/>
      <c r="K438" s="19" t="s">
        <v>159</v>
      </c>
      <c r="L438" s="19" t="s">
        <v>246</v>
      </c>
      <c r="M438" s="19" t="s">
        <v>928</v>
      </c>
      <c r="N438" s="220" t="s">
        <v>32</v>
      </c>
      <c r="O438" s="211">
        <v>6</v>
      </c>
      <c r="P438" s="206">
        <v>4</v>
      </c>
      <c r="Q438" s="19" t="s">
        <v>1189</v>
      </c>
    </row>
    <row r="439" spans="1:18" s="186" customFormat="1" ht="18" hidden="1" customHeight="1" x14ac:dyDescent="0.3">
      <c r="A439" s="189">
        <v>430</v>
      </c>
      <c r="B439" s="19" t="s">
        <v>31</v>
      </c>
      <c r="C439" s="179" t="s">
        <v>1174</v>
      </c>
      <c r="D439" s="80">
        <v>48</v>
      </c>
      <c r="E439" s="80" t="s">
        <v>27</v>
      </c>
      <c r="F439" s="19">
        <v>5</v>
      </c>
      <c r="G439" s="19">
        <v>4</v>
      </c>
      <c r="H439" s="80"/>
      <c r="I439" s="80" t="s">
        <v>137</v>
      </c>
      <c r="J439" s="80"/>
      <c r="K439" s="19" t="s">
        <v>159</v>
      </c>
      <c r="L439" s="19" t="s">
        <v>246</v>
      </c>
      <c r="M439" s="19" t="s">
        <v>199</v>
      </c>
      <c r="N439" s="220" t="s">
        <v>32</v>
      </c>
      <c r="O439" s="211">
        <v>6</v>
      </c>
      <c r="P439" s="206">
        <v>4</v>
      </c>
      <c r="Q439" s="179" t="s">
        <v>1190</v>
      </c>
    </row>
    <row r="440" spans="1:18" s="186" customFormat="1" ht="18" hidden="1" customHeight="1" x14ac:dyDescent="0.3">
      <c r="A440" s="189">
        <v>431</v>
      </c>
      <c r="B440" s="19" t="s">
        <v>31</v>
      </c>
      <c r="C440" s="179" t="s">
        <v>1175</v>
      </c>
      <c r="D440" s="80">
        <v>48</v>
      </c>
      <c r="E440" s="80" t="s">
        <v>27</v>
      </c>
      <c r="F440" s="19">
        <v>5</v>
      </c>
      <c r="G440" s="19">
        <v>4</v>
      </c>
      <c r="H440" s="80"/>
      <c r="I440" s="80" t="s">
        <v>137</v>
      </c>
      <c r="J440" s="80"/>
      <c r="K440" s="19" t="s">
        <v>159</v>
      </c>
      <c r="L440" s="19" t="s">
        <v>246</v>
      </c>
      <c r="M440" s="19" t="s">
        <v>928</v>
      </c>
      <c r="N440" s="220" t="s">
        <v>32</v>
      </c>
      <c r="O440" s="211">
        <v>7</v>
      </c>
      <c r="P440" s="206">
        <v>4</v>
      </c>
      <c r="Q440" s="179" t="s">
        <v>1191</v>
      </c>
    </row>
    <row r="441" spans="1:18" s="186" customFormat="1" ht="18" hidden="1" customHeight="1" x14ac:dyDescent="0.3">
      <c r="A441" s="189">
        <v>432</v>
      </c>
      <c r="B441" s="19" t="s">
        <v>31</v>
      </c>
      <c r="C441" s="179" t="s">
        <v>1176</v>
      </c>
      <c r="D441" s="80">
        <v>7</v>
      </c>
      <c r="E441" s="80" t="s">
        <v>27</v>
      </c>
      <c r="F441" s="19">
        <v>5</v>
      </c>
      <c r="G441" s="19">
        <v>4</v>
      </c>
      <c r="H441" s="80"/>
      <c r="I441" s="80" t="s">
        <v>137</v>
      </c>
      <c r="J441" s="80"/>
      <c r="K441" s="19" t="s">
        <v>159</v>
      </c>
      <c r="L441" s="19" t="s">
        <v>246</v>
      </c>
      <c r="M441" s="19" t="s">
        <v>928</v>
      </c>
      <c r="N441" s="220" t="s">
        <v>32</v>
      </c>
      <c r="O441" s="211">
        <v>7</v>
      </c>
      <c r="P441" s="206">
        <v>4</v>
      </c>
      <c r="Q441" s="179" t="s">
        <v>1192</v>
      </c>
    </row>
    <row r="442" spans="1:18" s="186" customFormat="1" ht="18" hidden="1" customHeight="1" x14ac:dyDescent="0.3">
      <c r="A442" s="189">
        <v>433</v>
      </c>
      <c r="B442" s="19" t="s">
        <v>31</v>
      </c>
      <c r="C442" s="179" t="s">
        <v>1177</v>
      </c>
      <c r="D442" s="80">
        <v>7</v>
      </c>
      <c r="E442" s="80" t="s">
        <v>27</v>
      </c>
      <c r="F442" s="19">
        <v>5</v>
      </c>
      <c r="G442" s="19">
        <v>4</v>
      </c>
      <c r="H442" s="80"/>
      <c r="I442" s="80" t="s">
        <v>137</v>
      </c>
      <c r="J442" s="80"/>
      <c r="K442" s="19" t="s">
        <v>159</v>
      </c>
      <c r="L442" s="19" t="s">
        <v>246</v>
      </c>
      <c r="M442" s="19" t="s">
        <v>928</v>
      </c>
      <c r="N442" s="220" t="s">
        <v>32</v>
      </c>
      <c r="O442" s="211">
        <v>7</v>
      </c>
      <c r="P442" s="206">
        <v>4</v>
      </c>
      <c r="Q442" s="179" t="s">
        <v>1193</v>
      </c>
    </row>
    <row r="443" spans="1:18" s="186" customFormat="1" ht="18" hidden="1" customHeight="1" x14ac:dyDescent="0.3">
      <c r="A443" s="189">
        <v>434</v>
      </c>
      <c r="B443" s="19" t="s">
        <v>31</v>
      </c>
      <c r="C443" s="179" t="s">
        <v>1178</v>
      </c>
      <c r="D443" s="80">
        <v>44</v>
      </c>
      <c r="E443" s="80" t="s">
        <v>27</v>
      </c>
      <c r="F443" s="19">
        <v>5</v>
      </c>
      <c r="G443" s="19">
        <v>4</v>
      </c>
      <c r="H443" s="80"/>
      <c r="I443" s="80" t="s">
        <v>137</v>
      </c>
      <c r="J443" s="80"/>
      <c r="K443" s="19" t="s">
        <v>159</v>
      </c>
      <c r="L443" s="19" t="s">
        <v>246</v>
      </c>
      <c r="M443" s="19" t="s">
        <v>928</v>
      </c>
      <c r="N443" s="220" t="s">
        <v>32</v>
      </c>
      <c r="O443" s="211">
        <v>7</v>
      </c>
      <c r="P443" s="206">
        <v>4</v>
      </c>
      <c r="Q443" s="179" t="s">
        <v>1192</v>
      </c>
    </row>
    <row r="444" spans="1:18" s="186" customFormat="1" ht="18" hidden="1" customHeight="1" x14ac:dyDescent="0.3">
      <c r="A444" s="189">
        <v>435</v>
      </c>
      <c r="B444" s="19" t="s">
        <v>31</v>
      </c>
      <c r="C444" s="179" t="s">
        <v>1179</v>
      </c>
      <c r="D444" s="80">
        <v>24</v>
      </c>
      <c r="E444" s="80" t="s">
        <v>30</v>
      </c>
      <c r="F444" s="19">
        <v>5</v>
      </c>
      <c r="G444" s="19">
        <v>4</v>
      </c>
      <c r="H444" s="80"/>
      <c r="I444" s="80" t="s">
        <v>137</v>
      </c>
      <c r="J444" s="80"/>
      <c r="K444" s="19" t="s">
        <v>159</v>
      </c>
      <c r="L444" s="19" t="s">
        <v>246</v>
      </c>
      <c r="M444" s="19" t="s">
        <v>928</v>
      </c>
      <c r="N444" s="220" t="s">
        <v>32</v>
      </c>
      <c r="O444" s="211">
        <v>9</v>
      </c>
      <c r="P444" s="206">
        <v>4</v>
      </c>
      <c r="Q444" s="179" t="s">
        <v>1194</v>
      </c>
      <c r="R444" s="188"/>
    </row>
    <row r="445" spans="1:18" s="186" customFormat="1" ht="18" hidden="1" customHeight="1" x14ac:dyDescent="0.3">
      <c r="A445" s="189">
        <v>436</v>
      </c>
      <c r="B445" s="19" t="s">
        <v>31</v>
      </c>
      <c r="C445" s="179" t="s">
        <v>1180</v>
      </c>
      <c r="D445" s="80">
        <v>61</v>
      </c>
      <c r="E445" s="80" t="s">
        <v>30</v>
      </c>
      <c r="F445" s="19">
        <v>5</v>
      </c>
      <c r="G445" s="19">
        <v>4</v>
      </c>
      <c r="H445" s="80"/>
      <c r="I445" s="80" t="s">
        <v>137</v>
      </c>
      <c r="J445" s="80"/>
      <c r="K445" s="19" t="s">
        <v>159</v>
      </c>
      <c r="L445" s="19" t="s">
        <v>246</v>
      </c>
      <c r="M445" s="19" t="s">
        <v>928</v>
      </c>
      <c r="N445" s="220" t="s">
        <v>32</v>
      </c>
      <c r="O445" s="211">
        <v>9</v>
      </c>
      <c r="P445" s="206">
        <v>4</v>
      </c>
      <c r="Q445" s="179" t="s">
        <v>1195</v>
      </c>
    </row>
    <row r="446" spans="1:18" s="15" customFormat="1" ht="18" hidden="1" customHeight="1" x14ac:dyDescent="0.3">
      <c r="A446" s="189">
        <v>437</v>
      </c>
      <c r="B446" s="19" t="s">
        <v>31</v>
      </c>
      <c r="C446" s="20" t="s">
        <v>1204</v>
      </c>
      <c r="D446" s="228">
        <v>75</v>
      </c>
      <c r="E446" s="228" t="s">
        <v>30</v>
      </c>
      <c r="F446" s="19">
        <v>5</v>
      </c>
      <c r="G446" s="19">
        <v>4</v>
      </c>
      <c r="H446" s="228"/>
      <c r="I446" s="80" t="s">
        <v>137</v>
      </c>
      <c r="J446" s="228"/>
      <c r="K446" s="19" t="s">
        <v>159</v>
      </c>
      <c r="L446" s="19" t="s">
        <v>246</v>
      </c>
      <c r="M446" s="19" t="s">
        <v>928</v>
      </c>
      <c r="N446" s="220" t="s">
        <v>32</v>
      </c>
      <c r="O446" s="211">
        <v>7</v>
      </c>
      <c r="P446" s="206">
        <v>4</v>
      </c>
      <c r="Q446" s="20" t="s">
        <v>1205</v>
      </c>
    </row>
    <row r="447" spans="1:18" s="15" customFormat="1" ht="18" hidden="1" customHeight="1" x14ac:dyDescent="0.3">
      <c r="A447" s="189">
        <v>438</v>
      </c>
      <c r="B447" s="19" t="s">
        <v>31</v>
      </c>
      <c r="C447" s="20" t="s">
        <v>1206</v>
      </c>
      <c r="D447" s="228">
        <v>44</v>
      </c>
      <c r="E447" s="228" t="s">
        <v>27</v>
      </c>
      <c r="F447" s="19">
        <v>5</v>
      </c>
      <c r="G447" s="19">
        <v>4</v>
      </c>
      <c r="H447" s="228"/>
      <c r="I447" s="80" t="s">
        <v>137</v>
      </c>
      <c r="J447" s="228"/>
      <c r="K447" s="19" t="s">
        <v>159</v>
      </c>
      <c r="L447" s="19" t="s">
        <v>246</v>
      </c>
      <c r="M447" s="19" t="s">
        <v>928</v>
      </c>
      <c r="N447" s="220" t="s">
        <v>32</v>
      </c>
      <c r="O447" s="211">
        <v>7</v>
      </c>
      <c r="P447" s="206">
        <v>4</v>
      </c>
      <c r="Q447" s="20" t="s">
        <v>1207</v>
      </c>
    </row>
    <row r="448" spans="1:18" s="15" customFormat="1" ht="18" hidden="1" customHeight="1" x14ac:dyDescent="0.3">
      <c r="A448" s="189">
        <v>439</v>
      </c>
      <c r="B448" s="19" t="s">
        <v>31</v>
      </c>
      <c r="C448" s="20" t="s">
        <v>1208</v>
      </c>
      <c r="D448" s="228">
        <v>22</v>
      </c>
      <c r="E448" s="228" t="s">
        <v>27</v>
      </c>
      <c r="F448" s="19">
        <v>5</v>
      </c>
      <c r="G448" s="19">
        <v>4</v>
      </c>
      <c r="H448" s="228"/>
      <c r="I448" s="80" t="s">
        <v>137</v>
      </c>
      <c r="J448" s="228"/>
      <c r="K448" s="19" t="s">
        <v>159</v>
      </c>
      <c r="L448" s="19" t="s">
        <v>246</v>
      </c>
      <c r="M448" s="19" t="s">
        <v>928</v>
      </c>
      <c r="N448" s="220" t="s">
        <v>32</v>
      </c>
      <c r="O448" s="211">
        <v>7</v>
      </c>
      <c r="P448" s="151">
        <v>4</v>
      </c>
      <c r="Q448" s="20" t="s">
        <v>1209</v>
      </c>
    </row>
    <row r="449" spans="1:18" s="15" customFormat="1" ht="18" hidden="1" customHeight="1" x14ac:dyDescent="0.3">
      <c r="A449" s="189">
        <v>440</v>
      </c>
      <c r="B449" s="19" t="s">
        <v>31</v>
      </c>
      <c r="C449" s="151" t="s">
        <v>1210</v>
      </c>
      <c r="D449" s="228">
        <v>57</v>
      </c>
      <c r="E449" s="228" t="s">
        <v>30</v>
      </c>
      <c r="F449" s="151">
        <v>5</v>
      </c>
      <c r="G449" s="151">
        <v>4</v>
      </c>
      <c r="H449" s="228" t="s">
        <v>137</v>
      </c>
      <c r="I449" s="228"/>
      <c r="J449" s="228"/>
      <c r="K449" s="19" t="s">
        <v>159</v>
      </c>
      <c r="L449" s="19" t="s">
        <v>246</v>
      </c>
      <c r="M449" s="19" t="s">
        <v>928</v>
      </c>
      <c r="N449" s="220" t="s">
        <v>32</v>
      </c>
      <c r="O449" s="211">
        <v>7</v>
      </c>
      <c r="P449" s="151">
        <v>4</v>
      </c>
      <c r="Q449" s="151" t="s">
        <v>1211</v>
      </c>
    </row>
    <row r="450" spans="1:18" s="15" customFormat="1" ht="18" hidden="1" customHeight="1" x14ac:dyDescent="0.3">
      <c r="A450" s="189">
        <v>441</v>
      </c>
      <c r="B450" s="19" t="s">
        <v>31</v>
      </c>
      <c r="C450" s="151" t="s">
        <v>1212</v>
      </c>
      <c r="D450" s="228">
        <v>54</v>
      </c>
      <c r="E450" s="228" t="s">
        <v>27</v>
      </c>
      <c r="F450" s="151">
        <v>5</v>
      </c>
      <c r="G450" s="151">
        <v>4</v>
      </c>
      <c r="H450" s="228" t="s">
        <v>137</v>
      </c>
      <c r="I450" s="228"/>
      <c r="J450" s="228"/>
      <c r="K450" s="19" t="s">
        <v>159</v>
      </c>
      <c r="L450" s="19" t="s">
        <v>246</v>
      </c>
      <c r="M450" s="19" t="s">
        <v>928</v>
      </c>
      <c r="N450" s="220" t="s">
        <v>32</v>
      </c>
      <c r="O450" s="211">
        <v>9</v>
      </c>
      <c r="P450" s="151">
        <v>4</v>
      </c>
      <c r="Q450" s="151" t="s">
        <v>1213</v>
      </c>
    </row>
    <row r="451" spans="1:18" s="15" customFormat="1" ht="18" hidden="1" customHeight="1" x14ac:dyDescent="0.3">
      <c r="A451" s="189">
        <v>442</v>
      </c>
      <c r="B451" s="19" t="s">
        <v>31</v>
      </c>
      <c r="C451" s="151" t="s">
        <v>1214</v>
      </c>
      <c r="D451" s="228">
        <v>48</v>
      </c>
      <c r="E451" s="228" t="s">
        <v>27</v>
      </c>
      <c r="F451" s="151">
        <v>5</v>
      </c>
      <c r="G451" s="151">
        <v>4</v>
      </c>
      <c r="H451" s="228" t="s">
        <v>137</v>
      </c>
      <c r="I451" s="228"/>
      <c r="J451" s="228"/>
      <c r="K451" s="19" t="s">
        <v>159</v>
      </c>
      <c r="L451" s="19" t="s">
        <v>246</v>
      </c>
      <c r="M451" s="19" t="s">
        <v>928</v>
      </c>
      <c r="N451" s="220" t="s">
        <v>32</v>
      </c>
      <c r="O451" s="211">
        <v>7</v>
      </c>
      <c r="P451" s="151">
        <v>4</v>
      </c>
      <c r="Q451" s="151" t="s">
        <v>1215</v>
      </c>
    </row>
    <row r="452" spans="1:18" s="15" customFormat="1" ht="18" hidden="1" customHeight="1" x14ac:dyDescent="0.3">
      <c r="A452" s="189">
        <v>443</v>
      </c>
      <c r="B452" s="19" t="s">
        <v>31</v>
      </c>
      <c r="C452" s="151" t="s">
        <v>1216</v>
      </c>
      <c r="D452" s="228">
        <v>55</v>
      </c>
      <c r="E452" s="228" t="s">
        <v>27</v>
      </c>
      <c r="F452" s="151">
        <v>5</v>
      </c>
      <c r="G452" s="151">
        <v>4</v>
      </c>
      <c r="H452" s="228"/>
      <c r="I452" s="228" t="s">
        <v>28</v>
      </c>
      <c r="J452" s="228"/>
      <c r="K452" s="19" t="s">
        <v>159</v>
      </c>
      <c r="L452" s="19" t="s">
        <v>246</v>
      </c>
      <c r="M452" s="19" t="s">
        <v>928</v>
      </c>
      <c r="N452" s="220" t="s">
        <v>32</v>
      </c>
      <c r="O452" s="211">
        <v>7</v>
      </c>
      <c r="P452" s="151">
        <v>4</v>
      </c>
      <c r="Q452" s="151" t="s">
        <v>1217</v>
      </c>
    </row>
    <row r="453" spans="1:18" s="15" customFormat="1" ht="18" hidden="1" customHeight="1" x14ac:dyDescent="0.3">
      <c r="A453" s="189">
        <v>444</v>
      </c>
      <c r="B453" s="19" t="s">
        <v>31</v>
      </c>
      <c r="C453" s="151" t="s">
        <v>1218</v>
      </c>
      <c r="D453" s="228">
        <v>49</v>
      </c>
      <c r="E453" s="228" t="s">
        <v>27</v>
      </c>
      <c r="F453" s="151">
        <v>5</v>
      </c>
      <c r="G453" s="151">
        <v>4</v>
      </c>
      <c r="H453" s="228"/>
      <c r="I453" s="228" t="s">
        <v>28</v>
      </c>
      <c r="J453" s="228"/>
      <c r="K453" s="19" t="s">
        <v>159</v>
      </c>
      <c r="L453" s="19" t="s">
        <v>246</v>
      </c>
      <c r="M453" s="19" t="s">
        <v>928</v>
      </c>
      <c r="N453" s="220" t="s">
        <v>32</v>
      </c>
      <c r="O453" s="211">
        <v>7</v>
      </c>
      <c r="P453" s="151">
        <v>4</v>
      </c>
      <c r="Q453" s="151" t="s">
        <v>1217</v>
      </c>
    </row>
    <row r="454" spans="1:18" s="15" customFormat="1" ht="18" hidden="1" customHeight="1" x14ac:dyDescent="0.3">
      <c r="A454" s="189">
        <v>445</v>
      </c>
      <c r="B454" s="19" t="s">
        <v>31</v>
      </c>
      <c r="C454" s="151" t="s">
        <v>1219</v>
      </c>
      <c r="D454" s="228">
        <v>43</v>
      </c>
      <c r="E454" s="228" t="s">
        <v>30</v>
      </c>
      <c r="F454" s="151">
        <v>5</v>
      </c>
      <c r="G454" s="151">
        <v>4</v>
      </c>
      <c r="H454" s="228"/>
      <c r="I454" s="228" t="s">
        <v>28</v>
      </c>
      <c r="J454" s="228"/>
      <c r="K454" s="19" t="s">
        <v>159</v>
      </c>
      <c r="L454" s="19" t="s">
        <v>246</v>
      </c>
      <c r="M454" s="19" t="s">
        <v>928</v>
      </c>
      <c r="N454" s="220" t="s">
        <v>32</v>
      </c>
      <c r="O454" s="211">
        <v>7</v>
      </c>
      <c r="P454" s="151">
        <v>4</v>
      </c>
      <c r="Q454" s="151" t="s">
        <v>1220</v>
      </c>
    </row>
    <row r="455" spans="1:18" s="15" customFormat="1" ht="18" hidden="1" customHeight="1" x14ac:dyDescent="0.3">
      <c r="A455" s="189">
        <v>446</v>
      </c>
      <c r="B455" s="19" t="s">
        <v>31</v>
      </c>
      <c r="C455" s="151" t="s">
        <v>1221</v>
      </c>
      <c r="D455" s="228">
        <v>48</v>
      </c>
      <c r="E455" s="228" t="s">
        <v>30</v>
      </c>
      <c r="F455" s="151">
        <v>5</v>
      </c>
      <c r="G455" s="151">
        <v>4</v>
      </c>
      <c r="H455" s="228" t="s">
        <v>28</v>
      </c>
      <c r="I455" s="228"/>
      <c r="J455" s="228"/>
      <c r="K455" s="19" t="s">
        <v>159</v>
      </c>
      <c r="L455" s="19" t="s">
        <v>246</v>
      </c>
      <c r="M455" s="19" t="s">
        <v>42</v>
      </c>
      <c r="N455" s="220" t="s">
        <v>32</v>
      </c>
      <c r="O455" s="211">
        <v>6</v>
      </c>
      <c r="P455" s="206">
        <v>4</v>
      </c>
      <c r="Q455" s="151" t="s">
        <v>1222</v>
      </c>
    </row>
    <row r="456" spans="1:18" s="15" customFormat="1" ht="18" hidden="1" customHeight="1" x14ac:dyDescent="0.3">
      <c r="A456" s="189">
        <v>447</v>
      </c>
      <c r="B456" s="19" t="s">
        <v>31</v>
      </c>
      <c r="C456" s="151" t="s">
        <v>1223</v>
      </c>
      <c r="D456" s="228">
        <v>49</v>
      </c>
      <c r="E456" s="228" t="s">
        <v>27</v>
      </c>
      <c r="F456" s="151">
        <v>5</v>
      </c>
      <c r="G456" s="151">
        <v>4</v>
      </c>
      <c r="H456" s="228" t="s">
        <v>28</v>
      </c>
      <c r="I456" s="228"/>
      <c r="J456" s="228"/>
      <c r="K456" s="19" t="s">
        <v>159</v>
      </c>
      <c r="L456" s="19" t="s">
        <v>246</v>
      </c>
      <c r="M456" s="151" t="s">
        <v>165</v>
      </c>
      <c r="N456" s="220" t="s">
        <v>32</v>
      </c>
      <c r="O456" s="211">
        <v>6</v>
      </c>
      <c r="P456" s="151">
        <v>4</v>
      </c>
      <c r="Q456" s="151" t="s">
        <v>1224</v>
      </c>
    </row>
    <row r="457" spans="1:18" s="15" customFormat="1" ht="18" hidden="1" customHeight="1" x14ac:dyDescent="0.3">
      <c r="A457" s="189">
        <v>448</v>
      </c>
      <c r="B457" s="19" t="s">
        <v>31</v>
      </c>
      <c r="C457" s="151" t="s">
        <v>1225</v>
      </c>
      <c r="D457" s="228">
        <v>10</v>
      </c>
      <c r="E457" s="228" t="s">
        <v>30</v>
      </c>
      <c r="F457" s="151">
        <v>5</v>
      </c>
      <c r="G457" s="151">
        <v>4</v>
      </c>
      <c r="H457" s="228"/>
      <c r="I457" s="228" t="s">
        <v>28</v>
      </c>
      <c r="J457" s="228"/>
      <c r="K457" s="19" t="s">
        <v>159</v>
      </c>
      <c r="L457" s="19" t="s">
        <v>246</v>
      </c>
      <c r="M457" s="151" t="s">
        <v>165</v>
      </c>
      <c r="N457" s="220" t="s">
        <v>32</v>
      </c>
      <c r="O457" s="211">
        <v>7</v>
      </c>
      <c r="P457" s="151">
        <v>4</v>
      </c>
      <c r="Q457" s="151" t="s">
        <v>1226</v>
      </c>
    </row>
    <row r="458" spans="1:18" s="15" customFormat="1" ht="18" hidden="1" customHeight="1" x14ac:dyDescent="0.3">
      <c r="A458" s="189">
        <v>449</v>
      </c>
      <c r="B458" s="19" t="s">
        <v>31</v>
      </c>
      <c r="C458" s="151" t="s">
        <v>1227</v>
      </c>
      <c r="D458" s="228">
        <v>31</v>
      </c>
      <c r="E458" s="228" t="s">
        <v>27</v>
      </c>
      <c r="F458" s="151">
        <v>5</v>
      </c>
      <c r="G458" s="151">
        <v>4</v>
      </c>
      <c r="H458" s="228"/>
      <c r="I458" s="228" t="s">
        <v>28</v>
      </c>
      <c r="J458" s="228"/>
      <c r="K458" s="19" t="s">
        <v>159</v>
      </c>
      <c r="L458" s="19" t="s">
        <v>246</v>
      </c>
      <c r="M458" s="151" t="s">
        <v>165</v>
      </c>
      <c r="N458" s="220" t="s">
        <v>32</v>
      </c>
      <c r="O458" s="211">
        <v>7</v>
      </c>
      <c r="P458" s="151">
        <v>4</v>
      </c>
      <c r="Q458" s="151" t="s">
        <v>1228</v>
      </c>
    </row>
    <row r="459" spans="1:18" s="15" customFormat="1" ht="18" hidden="1" customHeight="1" x14ac:dyDescent="0.3">
      <c r="A459" s="189">
        <v>450</v>
      </c>
      <c r="B459" s="19" t="s">
        <v>31</v>
      </c>
      <c r="C459" s="151" t="s">
        <v>1229</v>
      </c>
      <c r="D459" s="228">
        <v>26</v>
      </c>
      <c r="E459" s="228" t="s">
        <v>27</v>
      </c>
      <c r="F459" s="151">
        <v>5</v>
      </c>
      <c r="G459" s="151">
        <v>4</v>
      </c>
      <c r="H459" s="228"/>
      <c r="I459" s="228" t="s">
        <v>137</v>
      </c>
      <c r="J459" s="228"/>
      <c r="K459" s="19" t="s">
        <v>159</v>
      </c>
      <c r="L459" s="19" t="s">
        <v>246</v>
      </c>
      <c r="M459" s="151" t="s">
        <v>165</v>
      </c>
      <c r="N459" s="220" t="s">
        <v>32</v>
      </c>
      <c r="O459" s="211">
        <v>7</v>
      </c>
      <c r="P459" s="151">
        <v>4</v>
      </c>
      <c r="Q459" s="151" t="s">
        <v>1230</v>
      </c>
    </row>
    <row r="460" spans="1:18" s="15" customFormat="1" ht="18" hidden="1" customHeight="1" x14ac:dyDescent="0.3">
      <c r="A460" s="189">
        <v>451</v>
      </c>
      <c r="B460" s="19" t="s">
        <v>31</v>
      </c>
      <c r="C460" s="151" t="s">
        <v>1231</v>
      </c>
      <c r="D460" s="228">
        <v>73</v>
      </c>
      <c r="E460" s="228" t="s">
        <v>30</v>
      </c>
      <c r="F460" s="151">
        <v>5</v>
      </c>
      <c r="G460" s="151">
        <v>4</v>
      </c>
      <c r="H460" s="228"/>
      <c r="I460" s="228" t="s">
        <v>137</v>
      </c>
      <c r="J460" s="228"/>
      <c r="K460" s="19" t="s">
        <v>159</v>
      </c>
      <c r="L460" s="19" t="s">
        <v>246</v>
      </c>
      <c r="M460" s="151" t="s">
        <v>165</v>
      </c>
      <c r="N460" s="220" t="s">
        <v>32</v>
      </c>
      <c r="O460" s="211">
        <v>6</v>
      </c>
      <c r="P460" s="151">
        <v>4</v>
      </c>
      <c r="Q460" s="151" t="s">
        <v>1232</v>
      </c>
    </row>
    <row r="461" spans="1:18" s="15" customFormat="1" ht="18" hidden="1" customHeight="1" x14ac:dyDescent="0.3">
      <c r="A461" s="189">
        <v>452</v>
      </c>
      <c r="B461" s="19" t="s">
        <v>31</v>
      </c>
      <c r="C461" s="151" t="s">
        <v>1233</v>
      </c>
      <c r="D461" s="228">
        <v>18</v>
      </c>
      <c r="E461" s="228" t="s">
        <v>30</v>
      </c>
      <c r="F461" s="151">
        <v>5</v>
      </c>
      <c r="G461" s="151">
        <v>4</v>
      </c>
      <c r="H461" s="228"/>
      <c r="I461" s="228" t="s">
        <v>137</v>
      </c>
      <c r="J461" s="228"/>
      <c r="K461" s="19" t="s">
        <v>159</v>
      </c>
      <c r="L461" s="19" t="s">
        <v>246</v>
      </c>
      <c r="M461" s="151" t="s">
        <v>165</v>
      </c>
      <c r="N461" s="220" t="s">
        <v>32</v>
      </c>
      <c r="O461" s="211">
        <v>7</v>
      </c>
      <c r="P461" s="151">
        <v>4</v>
      </c>
      <c r="Q461" s="151" t="s">
        <v>1234</v>
      </c>
    </row>
    <row r="462" spans="1:18" s="15" customFormat="1" ht="18" hidden="1" customHeight="1" x14ac:dyDescent="0.3">
      <c r="A462" s="189">
        <v>453</v>
      </c>
      <c r="B462" s="19" t="s">
        <v>31</v>
      </c>
      <c r="C462" s="151" t="s">
        <v>1235</v>
      </c>
      <c r="D462" s="228">
        <v>24</v>
      </c>
      <c r="E462" s="228" t="s">
        <v>27</v>
      </c>
      <c r="F462" s="151">
        <v>5</v>
      </c>
      <c r="G462" s="151">
        <v>4</v>
      </c>
      <c r="H462" s="228"/>
      <c r="I462" s="228" t="s">
        <v>137</v>
      </c>
      <c r="J462" s="228"/>
      <c r="K462" s="19" t="s">
        <v>159</v>
      </c>
      <c r="L462" s="19" t="s">
        <v>246</v>
      </c>
      <c r="M462" s="151" t="s">
        <v>165</v>
      </c>
      <c r="N462" s="220" t="s">
        <v>32</v>
      </c>
      <c r="O462" s="211">
        <v>6</v>
      </c>
      <c r="P462" s="151">
        <v>4</v>
      </c>
      <c r="Q462" s="151" t="s">
        <v>1236</v>
      </c>
      <c r="R462" s="272"/>
    </row>
    <row r="463" spans="1:18" s="15" customFormat="1" ht="18" hidden="1" customHeight="1" x14ac:dyDescent="0.3">
      <c r="A463" s="189">
        <v>454</v>
      </c>
      <c r="B463" s="19" t="s">
        <v>31</v>
      </c>
      <c r="C463" s="151" t="s">
        <v>1237</v>
      </c>
      <c r="D463" s="228">
        <v>3</v>
      </c>
      <c r="E463" s="228" t="s">
        <v>30</v>
      </c>
      <c r="F463" s="151">
        <v>5</v>
      </c>
      <c r="G463" s="151">
        <v>4</v>
      </c>
      <c r="H463" s="228"/>
      <c r="I463" s="228" t="s">
        <v>137</v>
      </c>
      <c r="J463" s="228"/>
      <c r="K463" s="19" t="s">
        <v>159</v>
      </c>
      <c r="L463" s="19" t="s">
        <v>246</v>
      </c>
      <c r="M463" s="151" t="s">
        <v>165</v>
      </c>
      <c r="N463" s="220" t="s">
        <v>32</v>
      </c>
      <c r="O463" s="211">
        <v>6</v>
      </c>
      <c r="P463" s="151">
        <v>4</v>
      </c>
      <c r="Q463" s="151" t="s">
        <v>1236</v>
      </c>
    </row>
    <row r="464" spans="1:18" s="15" customFormat="1" ht="18" hidden="1" customHeight="1" x14ac:dyDescent="0.3">
      <c r="A464" s="189">
        <v>455</v>
      </c>
      <c r="B464" s="19" t="s">
        <v>31</v>
      </c>
      <c r="C464" s="151" t="s">
        <v>1238</v>
      </c>
      <c r="D464" s="228">
        <v>6</v>
      </c>
      <c r="E464" s="228" t="s">
        <v>27</v>
      </c>
      <c r="F464" s="151">
        <v>5</v>
      </c>
      <c r="G464" s="151">
        <v>4</v>
      </c>
      <c r="H464" s="228"/>
      <c r="I464" s="228" t="s">
        <v>137</v>
      </c>
      <c r="J464" s="228"/>
      <c r="K464" s="19" t="s">
        <v>159</v>
      </c>
      <c r="L464" s="19" t="s">
        <v>246</v>
      </c>
      <c r="M464" s="151" t="s">
        <v>165</v>
      </c>
      <c r="N464" s="220" t="s">
        <v>32</v>
      </c>
      <c r="O464" s="211">
        <v>6</v>
      </c>
      <c r="P464" s="151">
        <v>4</v>
      </c>
      <c r="Q464" s="151" t="s">
        <v>1236</v>
      </c>
    </row>
    <row r="465" spans="1:18" s="15" customFormat="1" ht="18" hidden="1" customHeight="1" x14ac:dyDescent="0.3">
      <c r="A465" s="189">
        <v>456</v>
      </c>
      <c r="B465" s="19" t="s">
        <v>31</v>
      </c>
      <c r="C465" s="19" t="s">
        <v>1239</v>
      </c>
      <c r="D465" s="80">
        <v>73</v>
      </c>
      <c r="E465" s="80" t="s">
        <v>27</v>
      </c>
      <c r="F465" s="151">
        <v>5</v>
      </c>
      <c r="G465" s="151">
        <v>4</v>
      </c>
      <c r="H465" s="80" t="s">
        <v>137</v>
      </c>
      <c r="I465" s="80"/>
      <c r="J465" s="80"/>
      <c r="K465" s="19" t="s">
        <v>159</v>
      </c>
      <c r="L465" s="19" t="s">
        <v>246</v>
      </c>
      <c r="M465" s="179" t="s">
        <v>40</v>
      </c>
      <c r="N465" s="220" t="s">
        <v>32</v>
      </c>
      <c r="O465" s="211">
        <v>7</v>
      </c>
      <c r="P465" s="151">
        <v>4</v>
      </c>
      <c r="Q465" s="19" t="s">
        <v>1240</v>
      </c>
    </row>
    <row r="466" spans="1:18" s="94" customFormat="1" ht="18" hidden="1" customHeight="1" x14ac:dyDescent="0.3">
      <c r="A466" s="189">
        <v>457</v>
      </c>
      <c r="B466" s="19" t="s">
        <v>31</v>
      </c>
      <c r="C466" s="20" t="s">
        <v>1255</v>
      </c>
      <c r="D466" s="228">
        <v>41</v>
      </c>
      <c r="E466" s="228" t="s">
        <v>27</v>
      </c>
      <c r="F466" s="151">
        <v>6</v>
      </c>
      <c r="G466" s="151">
        <v>4</v>
      </c>
      <c r="H466" s="228"/>
      <c r="I466" s="228" t="s">
        <v>137</v>
      </c>
      <c r="J466" s="228"/>
      <c r="K466" s="19" t="s">
        <v>159</v>
      </c>
      <c r="L466" s="19" t="s">
        <v>246</v>
      </c>
      <c r="M466" s="179" t="s">
        <v>40</v>
      </c>
      <c r="N466" s="220" t="s">
        <v>32</v>
      </c>
      <c r="O466" s="211">
        <v>7</v>
      </c>
      <c r="P466" s="151">
        <v>4</v>
      </c>
      <c r="Q466" s="20" t="s">
        <v>1256</v>
      </c>
    </row>
    <row r="467" spans="1:18" s="94" customFormat="1" ht="18" hidden="1" customHeight="1" x14ac:dyDescent="0.3">
      <c r="A467" s="189">
        <v>458</v>
      </c>
      <c r="B467" s="19" t="s">
        <v>31</v>
      </c>
      <c r="C467" s="151" t="s">
        <v>1257</v>
      </c>
      <c r="D467" s="228">
        <v>22</v>
      </c>
      <c r="E467" s="228" t="s">
        <v>30</v>
      </c>
      <c r="F467" s="151">
        <v>6</v>
      </c>
      <c r="G467" s="151">
        <v>4</v>
      </c>
      <c r="H467" s="228"/>
      <c r="I467" s="228" t="s">
        <v>137</v>
      </c>
      <c r="J467" s="228"/>
      <c r="K467" s="19" t="s">
        <v>159</v>
      </c>
      <c r="L467" s="19" t="s">
        <v>246</v>
      </c>
      <c r="M467" s="179" t="s">
        <v>40</v>
      </c>
      <c r="N467" s="220" t="s">
        <v>32</v>
      </c>
      <c r="O467" s="211">
        <v>7</v>
      </c>
      <c r="P467" s="151">
        <v>4</v>
      </c>
      <c r="Q467" s="20" t="s">
        <v>1258</v>
      </c>
    </row>
    <row r="468" spans="1:18" s="94" customFormat="1" ht="18" hidden="1" customHeight="1" x14ac:dyDescent="0.3">
      <c r="A468" s="189">
        <v>459</v>
      </c>
      <c r="B468" s="19" t="s">
        <v>31</v>
      </c>
      <c r="C468" s="20" t="s">
        <v>1259</v>
      </c>
      <c r="D468" s="228">
        <v>55</v>
      </c>
      <c r="E468" s="228" t="s">
        <v>27</v>
      </c>
      <c r="F468" s="151">
        <v>6</v>
      </c>
      <c r="G468" s="151">
        <v>4</v>
      </c>
      <c r="H468" s="228"/>
      <c r="I468" s="228" t="s">
        <v>137</v>
      </c>
      <c r="J468" s="228"/>
      <c r="K468" s="19" t="s">
        <v>159</v>
      </c>
      <c r="L468" s="19" t="s">
        <v>246</v>
      </c>
      <c r="M468" s="179" t="s">
        <v>40</v>
      </c>
      <c r="N468" s="220" t="s">
        <v>32</v>
      </c>
      <c r="O468" s="211">
        <v>7</v>
      </c>
      <c r="P468" s="151">
        <v>4</v>
      </c>
      <c r="Q468" s="20" t="s">
        <v>1260</v>
      </c>
    </row>
    <row r="469" spans="1:18" s="94" customFormat="1" ht="18" hidden="1" customHeight="1" x14ac:dyDescent="0.3">
      <c r="A469" s="189">
        <v>460</v>
      </c>
      <c r="B469" s="19" t="s">
        <v>31</v>
      </c>
      <c r="C469" s="279" t="s">
        <v>1261</v>
      </c>
      <c r="D469" s="228">
        <v>15</v>
      </c>
      <c r="E469" s="228" t="s">
        <v>30</v>
      </c>
      <c r="F469" s="151">
        <v>6</v>
      </c>
      <c r="G469" s="151">
        <v>4</v>
      </c>
      <c r="H469" s="228"/>
      <c r="I469" s="228" t="s">
        <v>137</v>
      </c>
      <c r="J469" s="228"/>
      <c r="K469" s="19" t="s">
        <v>159</v>
      </c>
      <c r="L469" s="19" t="s">
        <v>246</v>
      </c>
      <c r="M469" s="179" t="s">
        <v>40</v>
      </c>
      <c r="N469" s="220" t="s">
        <v>32</v>
      </c>
      <c r="O469" s="211">
        <v>7</v>
      </c>
      <c r="P469" s="151">
        <v>4</v>
      </c>
      <c r="Q469" s="20" t="s">
        <v>1260</v>
      </c>
    </row>
    <row r="470" spans="1:18" s="94" customFormat="1" ht="18" hidden="1" customHeight="1" x14ac:dyDescent="0.3">
      <c r="A470" s="189">
        <v>461</v>
      </c>
      <c r="B470" s="19" t="s">
        <v>31</v>
      </c>
      <c r="C470" s="151" t="s">
        <v>1262</v>
      </c>
      <c r="D470" s="228">
        <v>8</v>
      </c>
      <c r="E470" s="228" t="s">
        <v>27</v>
      </c>
      <c r="F470" s="151">
        <v>6</v>
      </c>
      <c r="G470" s="151">
        <v>4</v>
      </c>
      <c r="H470" s="228"/>
      <c r="I470" s="228" t="s">
        <v>137</v>
      </c>
      <c r="J470" s="228"/>
      <c r="K470" s="19" t="s">
        <v>159</v>
      </c>
      <c r="L470" s="19" t="s">
        <v>246</v>
      </c>
      <c r="M470" s="179" t="s">
        <v>40</v>
      </c>
      <c r="N470" s="220" t="s">
        <v>32</v>
      </c>
      <c r="O470" s="211">
        <v>7</v>
      </c>
      <c r="P470" s="151">
        <v>4</v>
      </c>
      <c r="Q470" s="20" t="s">
        <v>1260</v>
      </c>
    </row>
    <row r="471" spans="1:18" s="94" customFormat="1" ht="18" hidden="1" customHeight="1" x14ac:dyDescent="0.3">
      <c r="A471" s="189">
        <v>462</v>
      </c>
      <c r="B471" s="19" t="s">
        <v>31</v>
      </c>
      <c r="C471" s="151" t="s">
        <v>1263</v>
      </c>
      <c r="D471" s="228">
        <v>40</v>
      </c>
      <c r="E471" s="228" t="s">
        <v>27</v>
      </c>
      <c r="F471" s="151">
        <v>6</v>
      </c>
      <c r="G471" s="151">
        <v>4</v>
      </c>
      <c r="H471" s="228"/>
      <c r="I471" s="228" t="s">
        <v>137</v>
      </c>
      <c r="J471" s="228"/>
      <c r="K471" s="19" t="s">
        <v>159</v>
      </c>
      <c r="L471" s="19" t="s">
        <v>246</v>
      </c>
      <c r="M471" s="179" t="s">
        <v>40</v>
      </c>
      <c r="N471" s="220" t="s">
        <v>32</v>
      </c>
      <c r="O471" s="211">
        <v>7</v>
      </c>
      <c r="P471" s="151">
        <v>4</v>
      </c>
      <c r="Q471" s="151" t="s">
        <v>1264</v>
      </c>
    </row>
    <row r="472" spans="1:18" s="94" customFormat="1" ht="18" hidden="1" customHeight="1" x14ac:dyDescent="0.3">
      <c r="A472" s="189">
        <v>463</v>
      </c>
      <c r="B472" s="19" t="s">
        <v>31</v>
      </c>
      <c r="C472" s="151" t="s">
        <v>1265</v>
      </c>
      <c r="D472" s="228">
        <v>54</v>
      </c>
      <c r="E472" s="228" t="s">
        <v>30</v>
      </c>
      <c r="F472" s="151">
        <v>6</v>
      </c>
      <c r="G472" s="151">
        <v>4</v>
      </c>
      <c r="H472" s="228"/>
      <c r="I472" s="228" t="s">
        <v>137</v>
      </c>
      <c r="J472" s="228"/>
      <c r="K472" s="19" t="s">
        <v>159</v>
      </c>
      <c r="L472" s="19" t="s">
        <v>246</v>
      </c>
      <c r="M472" s="179" t="s">
        <v>40</v>
      </c>
      <c r="N472" s="220" t="s">
        <v>32</v>
      </c>
      <c r="O472" s="211">
        <v>11</v>
      </c>
      <c r="P472" s="151">
        <v>4</v>
      </c>
      <c r="Q472" s="151" t="s">
        <v>1266</v>
      </c>
    </row>
    <row r="473" spans="1:18" s="94" customFormat="1" ht="18" hidden="1" customHeight="1" x14ac:dyDescent="0.3">
      <c r="A473" s="189">
        <v>464</v>
      </c>
      <c r="B473" s="19" t="s">
        <v>31</v>
      </c>
      <c r="C473" s="151" t="s">
        <v>1267</v>
      </c>
      <c r="D473" s="228">
        <v>49</v>
      </c>
      <c r="E473" s="228" t="s">
        <v>27</v>
      </c>
      <c r="F473" s="151">
        <v>6</v>
      </c>
      <c r="G473" s="151">
        <v>4</v>
      </c>
      <c r="H473" s="228"/>
      <c r="I473" s="228" t="s">
        <v>137</v>
      </c>
      <c r="J473" s="228"/>
      <c r="K473" s="19" t="s">
        <v>159</v>
      </c>
      <c r="L473" s="19" t="s">
        <v>246</v>
      </c>
      <c r="M473" s="179" t="s">
        <v>40</v>
      </c>
      <c r="N473" s="220" t="s">
        <v>32</v>
      </c>
      <c r="O473" s="211">
        <v>11</v>
      </c>
      <c r="P473" s="151">
        <v>4</v>
      </c>
      <c r="Q473" s="151" t="s">
        <v>1266</v>
      </c>
    </row>
    <row r="474" spans="1:18" s="94" customFormat="1" ht="18" hidden="1" customHeight="1" x14ac:dyDescent="0.3">
      <c r="A474" s="189">
        <v>465</v>
      </c>
      <c r="B474" s="19" t="s">
        <v>31</v>
      </c>
      <c r="C474" s="151" t="s">
        <v>1268</v>
      </c>
      <c r="D474" s="228">
        <v>39</v>
      </c>
      <c r="E474" s="228" t="s">
        <v>30</v>
      </c>
      <c r="F474" s="151">
        <v>6</v>
      </c>
      <c r="G474" s="151">
        <v>4</v>
      </c>
      <c r="H474" s="228"/>
      <c r="I474" s="228" t="s">
        <v>137</v>
      </c>
      <c r="J474" s="228"/>
      <c r="K474" s="19" t="s">
        <v>159</v>
      </c>
      <c r="L474" s="19" t="s">
        <v>246</v>
      </c>
      <c r="M474" s="179" t="s">
        <v>40</v>
      </c>
      <c r="N474" s="220" t="s">
        <v>32</v>
      </c>
      <c r="O474" s="211">
        <v>7</v>
      </c>
      <c r="P474" s="151">
        <v>4</v>
      </c>
      <c r="Q474" s="151" t="s">
        <v>1269</v>
      </c>
    </row>
    <row r="475" spans="1:18" s="94" customFormat="1" ht="18" hidden="1" customHeight="1" x14ac:dyDescent="0.3">
      <c r="A475" s="189">
        <v>466</v>
      </c>
      <c r="B475" s="19" t="s">
        <v>31</v>
      </c>
      <c r="C475" s="20" t="s">
        <v>1270</v>
      </c>
      <c r="D475" s="228">
        <v>36</v>
      </c>
      <c r="E475" s="228" t="s">
        <v>27</v>
      </c>
      <c r="F475" s="151">
        <v>6</v>
      </c>
      <c r="G475" s="151">
        <v>4</v>
      </c>
      <c r="H475" s="228"/>
      <c r="I475" s="228" t="s">
        <v>137</v>
      </c>
      <c r="J475" s="228"/>
      <c r="K475" s="19" t="s">
        <v>159</v>
      </c>
      <c r="L475" s="19" t="s">
        <v>246</v>
      </c>
      <c r="M475" s="179" t="s">
        <v>40</v>
      </c>
      <c r="N475" s="220" t="s">
        <v>32</v>
      </c>
      <c r="O475" s="211">
        <v>7</v>
      </c>
      <c r="P475" s="151">
        <v>4</v>
      </c>
      <c r="Q475" s="20" t="s">
        <v>1260</v>
      </c>
    </row>
    <row r="476" spans="1:18" s="94" customFormat="1" ht="18" hidden="1" customHeight="1" x14ac:dyDescent="0.3">
      <c r="A476" s="189">
        <v>467</v>
      </c>
      <c r="B476" s="19" t="s">
        <v>31</v>
      </c>
      <c r="C476" s="20" t="s">
        <v>1272</v>
      </c>
      <c r="D476" s="228">
        <v>21</v>
      </c>
      <c r="E476" s="228" t="s">
        <v>30</v>
      </c>
      <c r="F476" s="151">
        <v>6</v>
      </c>
      <c r="G476" s="151">
        <v>4</v>
      </c>
      <c r="H476" s="228"/>
      <c r="I476" s="228" t="s">
        <v>137</v>
      </c>
      <c r="J476" s="228"/>
      <c r="K476" s="19" t="s">
        <v>159</v>
      </c>
      <c r="L476" s="19" t="s">
        <v>246</v>
      </c>
      <c r="M476" s="179" t="s">
        <v>40</v>
      </c>
      <c r="N476" s="220" t="s">
        <v>32</v>
      </c>
      <c r="O476" s="211">
        <v>12</v>
      </c>
      <c r="P476" s="151">
        <v>4</v>
      </c>
      <c r="Q476" s="20" t="s">
        <v>1273</v>
      </c>
    </row>
    <row r="477" spans="1:18" s="94" customFormat="1" ht="18" hidden="1" customHeight="1" x14ac:dyDescent="0.3">
      <c r="A477" s="189">
        <v>468</v>
      </c>
      <c r="B477" s="19" t="s">
        <v>31</v>
      </c>
      <c r="C477" s="20" t="s">
        <v>1274</v>
      </c>
      <c r="D477" s="228">
        <v>16</v>
      </c>
      <c r="E477" s="228" t="s">
        <v>30</v>
      </c>
      <c r="F477" s="151">
        <v>6</v>
      </c>
      <c r="G477" s="151">
        <v>4</v>
      </c>
      <c r="H477" s="228"/>
      <c r="I477" s="228" t="s">
        <v>137</v>
      </c>
      <c r="J477" s="228"/>
      <c r="K477" s="19" t="s">
        <v>159</v>
      </c>
      <c r="L477" s="19" t="s">
        <v>246</v>
      </c>
      <c r="M477" s="179" t="s">
        <v>40</v>
      </c>
      <c r="N477" s="220" t="s">
        <v>32</v>
      </c>
      <c r="O477" s="229">
        <v>10</v>
      </c>
      <c r="P477" s="230">
        <v>4</v>
      </c>
      <c r="Q477" s="20" t="s">
        <v>1275</v>
      </c>
    </row>
    <row r="478" spans="1:18" s="94" customFormat="1" ht="18" hidden="1" customHeight="1" x14ac:dyDescent="0.3">
      <c r="A478" s="189">
        <v>469</v>
      </c>
      <c r="B478" s="19" t="s">
        <v>31</v>
      </c>
      <c r="C478" s="20" t="s">
        <v>1276</v>
      </c>
      <c r="D478" s="228">
        <v>67</v>
      </c>
      <c r="E478" s="228" t="s">
        <v>30</v>
      </c>
      <c r="F478" s="151">
        <v>6</v>
      </c>
      <c r="G478" s="151">
        <v>4</v>
      </c>
      <c r="H478" s="228"/>
      <c r="I478" s="228" t="s">
        <v>137</v>
      </c>
      <c r="J478" s="228"/>
      <c r="K478" s="19" t="s">
        <v>159</v>
      </c>
      <c r="L478" s="19" t="s">
        <v>246</v>
      </c>
      <c r="M478" s="179" t="s">
        <v>40</v>
      </c>
      <c r="N478" s="220" t="s">
        <v>32</v>
      </c>
      <c r="O478" s="211">
        <v>12</v>
      </c>
      <c r="P478" s="151">
        <v>4</v>
      </c>
      <c r="Q478" s="20" t="s">
        <v>1277</v>
      </c>
    </row>
    <row r="479" spans="1:18" s="94" customFormat="1" ht="18" hidden="1" customHeight="1" x14ac:dyDescent="0.3">
      <c r="A479" s="189">
        <v>470</v>
      </c>
      <c r="B479" s="19" t="s">
        <v>31</v>
      </c>
      <c r="C479" s="20" t="s">
        <v>1278</v>
      </c>
      <c r="D479" s="228">
        <v>63</v>
      </c>
      <c r="E479" s="228" t="s">
        <v>30</v>
      </c>
      <c r="F479" s="151">
        <v>6</v>
      </c>
      <c r="G479" s="151">
        <v>4</v>
      </c>
      <c r="H479" s="228"/>
      <c r="I479" s="228" t="s">
        <v>137</v>
      </c>
      <c r="J479" s="228"/>
      <c r="K479" s="19" t="s">
        <v>159</v>
      </c>
      <c r="L479" s="19" t="s">
        <v>246</v>
      </c>
      <c r="M479" s="179" t="s">
        <v>40</v>
      </c>
      <c r="N479" s="220" t="s">
        <v>32</v>
      </c>
      <c r="O479" s="211">
        <v>12</v>
      </c>
      <c r="P479" s="151">
        <v>4</v>
      </c>
      <c r="Q479" s="20" t="s">
        <v>1279</v>
      </c>
      <c r="R479" s="97"/>
    </row>
    <row r="480" spans="1:18" s="94" customFormat="1" ht="18" hidden="1" customHeight="1" x14ac:dyDescent="0.3">
      <c r="A480" s="189">
        <v>471</v>
      </c>
      <c r="B480" s="19" t="s">
        <v>31</v>
      </c>
      <c r="C480" s="20" t="s">
        <v>1280</v>
      </c>
      <c r="D480" s="228">
        <v>36</v>
      </c>
      <c r="E480" s="228" t="s">
        <v>30</v>
      </c>
      <c r="F480" s="151">
        <v>6</v>
      </c>
      <c r="G480" s="151">
        <v>4</v>
      </c>
      <c r="H480" s="228"/>
      <c r="I480" s="228" t="s">
        <v>137</v>
      </c>
      <c r="J480" s="228"/>
      <c r="K480" s="19" t="s">
        <v>159</v>
      </c>
      <c r="L480" s="19" t="s">
        <v>246</v>
      </c>
      <c r="M480" s="179" t="s">
        <v>40</v>
      </c>
      <c r="N480" s="220" t="s">
        <v>32</v>
      </c>
      <c r="O480" s="229">
        <v>10</v>
      </c>
      <c r="P480" s="230">
        <v>4</v>
      </c>
      <c r="Q480" s="20" t="s">
        <v>1275</v>
      </c>
    </row>
    <row r="481" spans="1:18" s="94" customFormat="1" ht="18" hidden="1" customHeight="1" x14ac:dyDescent="0.3">
      <c r="A481" s="189">
        <v>472</v>
      </c>
      <c r="B481" s="19" t="s">
        <v>31</v>
      </c>
      <c r="C481" s="20" t="s">
        <v>3663</v>
      </c>
      <c r="D481" s="228">
        <v>41</v>
      </c>
      <c r="E481" s="228" t="s">
        <v>30</v>
      </c>
      <c r="F481" s="151">
        <v>6</v>
      </c>
      <c r="G481" s="151">
        <v>4</v>
      </c>
      <c r="H481" s="228"/>
      <c r="I481" s="228" t="s">
        <v>137</v>
      </c>
      <c r="J481" s="228"/>
      <c r="K481" s="19" t="s">
        <v>159</v>
      </c>
      <c r="L481" s="19" t="s">
        <v>246</v>
      </c>
      <c r="M481" s="179" t="s">
        <v>42</v>
      </c>
      <c r="N481" s="220" t="s">
        <v>32</v>
      </c>
      <c r="O481" s="211">
        <v>12</v>
      </c>
      <c r="P481" s="151">
        <v>4</v>
      </c>
      <c r="Q481" s="20" t="s">
        <v>1281</v>
      </c>
    </row>
    <row r="482" spans="1:18" s="94" customFormat="1" ht="18" hidden="1" customHeight="1" x14ac:dyDescent="0.3">
      <c r="A482" s="189">
        <v>473</v>
      </c>
      <c r="B482" s="19" t="s">
        <v>31</v>
      </c>
      <c r="C482" s="20" t="s">
        <v>1283</v>
      </c>
      <c r="D482" s="228">
        <v>54</v>
      </c>
      <c r="E482" s="228" t="s">
        <v>27</v>
      </c>
      <c r="F482" s="151">
        <v>7</v>
      </c>
      <c r="G482" s="151">
        <v>4</v>
      </c>
      <c r="H482" s="228"/>
      <c r="I482" s="228" t="s">
        <v>28</v>
      </c>
      <c r="J482" s="228"/>
      <c r="K482" s="19" t="s">
        <v>159</v>
      </c>
      <c r="L482" s="19" t="s">
        <v>246</v>
      </c>
      <c r="M482" s="179" t="s">
        <v>40</v>
      </c>
      <c r="N482" s="220" t="s">
        <v>32</v>
      </c>
      <c r="O482" s="211">
        <v>9</v>
      </c>
      <c r="P482" s="151">
        <v>4</v>
      </c>
      <c r="Q482" s="151" t="s">
        <v>1303</v>
      </c>
    </row>
    <row r="483" spans="1:18" s="94" customFormat="1" ht="18" hidden="1" customHeight="1" x14ac:dyDescent="0.3">
      <c r="A483" s="189">
        <v>474</v>
      </c>
      <c r="B483" s="19" t="s">
        <v>31</v>
      </c>
      <c r="C483" s="20" t="s">
        <v>1284</v>
      </c>
      <c r="D483" s="228">
        <v>23</v>
      </c>
      <c r="E483" s="228" t="s">
        <v>30</v>
      </c>
      <c r="F483" s="151">
        <v>7</v>
      </c>
      <c r="G483" s="151">
        <v>4</v>
      </c>
      <c r="H483" s="228"/>
      <c r="I483" s="228" t="s">
        <v>28</v>
      </c>
      <c r="J483" s="228"/>
      <c r="K483" s="19" t="s">
        <v>159</v>
      </c>
      <c r="L483" s="19" t="s">
        <v>246</v>
      </c>
      <c r="M483" s="179" t="s">
        <v>40</v>
      </c>
      <c r="N483" s="220" t="s">
        <v>32</v>
      </c>
      <c r="O483" s="229">
        <v>10</v>
      </c>
      <c r="P483" s="230">
        <v>4</v>
      </c>
      <c r="Q483" s="151" t="s">
        <v>1304</v>
      </c>
      <c r="R483" s="97"/>
    </row>
    <row r="484" spans="1:18" s="94" customFormat="1" ht="18" hidden="1" customHeight="1" x14ac:dyDescent="0.3">
      <c r="A484" s="189">
        <v>475</v>
      </c>
      <c r="B484" s="19" t="s">
        <v>31</v>
      </c>
      <c r="C484" s="20" t="s">
        <v>1285</v>
      </c>
      <c r="D484" s="228">
        <v>54</v>
      </c>
      <c r="E484" s="228" t="s">
        <v>30</v>
      </c>
      <c r="F484" s="151">
        <v>7</v>
      </c>
      <c r="G484" s="151">
        <v>4</v>
      </c>
      <c r="H484" s="228"/>
      <c r="I484" s="228" t="s">
        <v>28</v>
      </c>
      <c r="J484" s="228"/>
      <c r="K484" s="19" t="s">
        <v>159</v>
      </c>
      <c r="L484" s="19" t="s">
        <v>246</v>
      </c>
      <c r="M484" s="179" t="s">
        <v>40</v>
      </c>
      <c r="N484" s="220" t="s">
        <v>32</v>
      </c>
      <c r="O484" s="211">
        <v>12</v>
      </c>
      <c r="P484" s="151">
        <v>4</v>
      </c>
      <c r="Q484" s="151" t="s">
        <v>1305</v>
      </c>
    </row>
    <row r="485" spans="1:18" s="94" customFormat="1" ht="18" hidden="1" customHeight="1" x14ac:dyDescent="0.3">
      <c r="A485" s="189">
        <v>476</v>
      </c>
      <c r="B485" s="19" t="s">
        <v>31</v>
      </c>
      <c r="C485" s="20" t="s">
        <v>1286</v>
      </c>
      <c r="D485" s="228">
        <v>8</v>
      </c>
      <c r="E485" s="228" t="s">
        <v>30</v>
      </c>
      <c r="F485" s="151">
        <v>7</v>
      </c>
      <c r="G485" s="151">
        <v>4</v>
      </c>
      <c r="H485" s="228"/>
      <c r="I485" s="228" t="s">
        <v>28</v>
      </c>
      <c r="J485" s="228"/>
      <c r="K485" s="19" t="s">
        <v>159</v>
      </c>
      <c r="L485" s="19" t="s">
        <v>246</v>
      </c>
      <c r="M485" s="179" t="s">
        <v>40</v>
      </c>
      <c r="N485" s="220" t="s">
        <v>32</v>
      </c>
      <c r="O485" s="229">
        <v>10</v>
      </c>
      <c r="P485" s="230">
        <v>4</v>
      </c>
      <c r="Q485" s="151" t="s">
        <v>1306</v>
      </c>
    </row>
    <row r="486" spans="1:18" s="94" customFormat="1" ht="18" hidden="1" customHeight="1" x14ac:dyDescent="0.3">
      <c r="A486" s="189">
        <v>477</v>
      </c>
      <c r="B486" s="19" t="s">
        <v>31</v>
      </c>
      <c r="C486" s="20" t="s">
        <v>1287</v>
      </c>
      <c r="D486" s="228">
        <v>49</v>
      </c>
      <c r="E486" s="228" t="s">
        <v>27</v>
      </c>
      <c r="F486" s="151">
        <v>7</v>
      </c>
      <c r="G486" s="151">
        <v>4</v>
      </c>
      <c r="H486" s="228"/>
      <c r="I486" s="228" t="s">
        <v>28</v>
      </c>
      <c r="J486" s="228"/>
      <c r="K486" s="19" t="s">
        <v>159</v>
      </c>
      <c r="L486" s="19" t="s">
        <v>246</v>
      </c>
      <c r="M486" s="179" t="s">
        <v>40</v>
      </c>
      <c r="N486" s="220" t="s">
        <v>32</v>
      </c>
      <c r="O486" s="229">
        <v>10</v>
      </c>
      <c r="P486" s="230">
        <v>4</v>
      </c>
      <c r="Q486" s="151" t="s">
        <v>1306</v>
      </c>
    </row>
    <row r="487" spans="1:18" s="94" customFormat="1" ht="18" hidden="1" customHeight="1" x14ac:dyDescent="0.3">
      <c r="A487" s="189">
        <v>478</v>
      </c>
      <c r="B487" s="19" t="s">
        <v>31</v>
      </c>
      <c r="C487" s="20" t="s">
        <v>1288</v>
      </c>
      <c r="D487" s="228">
        <v>32</v>
      </c>
      <c r="E487" s="228" t="s">
        <v>27</v>
      </c>
      <c r="F487" s="151">
        <v>7</v>
      </c>
      <c r="G487" s="151">
        <v>4</v>
      </c>
      <c r="H487" s="228"/>
      <c r="I487" s="228" t="s">
        <v>28</v>
      </c>
      <c r="J487" s="228"/>
      <c r="K487" s="19" t="s">
        <v>159</v>
      </c>
      <c r="L487" s="19" t="s">
        <v>246</v>
      </c>
      <c r="M487" s="20" t="s">
        <v>40</v>
      </c>
      <c r="N487" s="220" t="s">
        <v>32</v>
      </c>
      <c r="O487" s="211">
        <v>12</v>
      </c>
      <c r="P487" s="151">
        <v>4</v>
      </c>
      <c r="Q487" s="182" t="s">
        <v>1307</v>
      </c>
    </row>
    <row r="488" spans="1:18" s="94" customFormat="1" ht="18" hidden="1" customHeight="1" x14ac:dyDescent="0.3">
      <c r="A488" s="189">
        <v>479</v>
      </c>
      <c r="B488" s="19" t="s">
        <v>31</v>
      </c>
      <c r="C488" s="289" t="s">
        <v>1289</v>
      </c>
      <c r="D488" s="228">
        <v>32</v>
      </c>
      <c r="E488" s="228" t="s">
        <v>27</v>
      </c>
      <c r="F488" s="151">
        <v>7</v>
      </c>
      <c r="G488" s="151">
        <v>4</v>
      </c>
      <c r="H488" s="228"/>
      <c r="I488" s="228" t="s">
        <v>28</v>
      </c>
      <c r="J488" s="228"/>
      <c r="K488" s="19" t="s">
        <v>159</v>
      </c>
      <c r="L488" s="19" t="s">
        <v>246</v>
      </c>
      <c r="M488" s="179" t="s">
        <v>40</v>
      </c>
      <c r="N488" s="220" t="s">
        <v>32</v>
      </c>
      <c r="O488" s="211">
        <v>12</v>
      </c>
      <c r="P488" s="151">
        <v>4</v>
      </c>
      <c r="Q488" s="182" t="s">
        <v>1308</v>
      </c>
    </row>
    <row r="489" spans="1:18" s="94" customFormat="1" ht="18" hidden="1" customHeight="1" x14ac:dyDescent="0.3">
      <c r="A489" s="189">
        <v>480</v>
      </c>
      <c r="B489" s="19" t="s">
        <v>31</v>
      </c>
      <c r="C489" s="20" t="s">
        <v>1290</v>
      </c>
      <c r="D489" s="228">
        <v>25</v>
      </c>
      <c r="E489" s="228" t="s">
        <v>27</v>
      </c>
      <c r="F489" s="151">
        <v>7</v>
      </c>
      <c r="G489" s="151">
        <v>4</v>
      </c>
      <c r="H489" s="228"/>
      <c r="I489" s="228" t="s">
        <v>28</v>
      </c>
      <c r="J489" s="228"/>
      <c r="K489" s="19" t="s">
        <v>159</v>
      </c>
      <c r="L489" s="19" t="s">
        <v>246</v>
      </c>
      <c r="M489" s="20" t="s">
        <v>40</v>
      </c>
      <c r="N489" s="220" t="s">
        <v>32</v>
      </c>
      <c r="O489" s="211">
        <v>12</v>
      </c>
      <c r="P489" s="151">
        <v>4</v>
      </c>
      <c r="Q489" s="182" t="s">
        <v>1309</v>
      </c>
      <c r="R489" s="97"/>
    </row>
    <row r="490" spans="1:18" s="94" customFormat="1" ht="18" hidden="1" customHeight="1" x14ac:dyDescent="0.3">
      <c r="A490" s="189">
        <v>481</v>
      </c>
      <c r="B490" s="19" t="s">
        <v>31</v>
      </c>
      <c r="C490" s="20" t="s">
        <v>1291</v>
      </c>
      <c r="D490" s="228">
        <v>28</v>
      </c>
      <c r="E490" s="228" t="s">
        <v>27</v>
      </c>
      <c r="F490" s="151">
        <v>7</v>
      </c>
      <c r="G490" s="151">
        <v>4</v>
      </c>
      <c r="H490" s="228"/>
      <c r="I490" s="228" t="s">
        <v>28</v>
      </c>
      <c r="J490" s="228"/>
      <c r="K490" s="19" t="s">
        <v>159</v>
      </c>
      <c r="L490" s="19" t="s">
        <v>246</v>
      </c>
      <c r="M490" s="179" t="s">
        <v>40</v>
      </c>
      <c r="N490" s="220" t="s">
        <v>32</v>
      </c>
      <c r="O490" s="211">
        <v>9</v>
      </c>
      <c r="P490" s="151">
        <v>4</v>
      </c>
      <c r="Q490" s="182" t="s">
        <v>1310</v>
      </c>
    </row>
    <row r="491" spans="1:18" s="94" customFormat="1" ht="18" hidden="1" customHeight="1" x14ac:dyDescent="0.3">
      <c r="A491" s="189">
        <v>482</v>
      </c>
      <c r="B491" s="19" t="s">
        <v>31</v>
      </c>
      <c r="C491" s="20" t="s">
        <v>1292</v>
      </c>
      <c r="D491" s="228">
        <v>34</v>
      </c>
      <c r="E491" s="228" t="s">
        <v>27</v>
      </c>
      <c r="F491" s="151">
        <v>7</v>
      </c>
      <c r="G491" s="151">
        <v>4</v>
      </c>
      <c r="H491" s="228"/>
      <c r="I491" s="228" t="s">
        <v>28</v>
      </c>
      <c r="J491" s="228"/>
      <c r="K491" s="19" t="s">
        <v>159</v>
      </c>
      <c r="L491" s="19" t="s">
        <v>246</v>
      </c>
      <c r="M491" s="20" t="s">
        <v>40</v>
      </c>
      <c r="N491" s="220" t="s">
        <v>32</v>
      </c>
      <c r="O491" s="229">
        <v>10</v>
      </c>
      <c r="P491" s="230">
        <v>4</v>
      </c>
      <c r="Q491" s="182" t="s">
        <v>1311</v>
      </c>
    </row>
    <row r="492" spans="1:18" s="94" customFormat="1" ht="18" hidden="1" customHeight="1" x14ac:dyDescent="0.3">
      <c r="A492" s="189">
        <v>483</v>
      </c>
      <c r="B492" s="19" t="s">
        <v>31</v>
      </c>
      <c r="C492" s="20" t="s">
        <v>1293</v>
      </c>
      <c r="D492" s="228">
        <v>26</v>
      </c>
      <c r="E492" s="228" t="s">
        <v>27</v>
      </c>
      <c r="F492" s="151">
        <v>7</v>
      </c>
      <c r="G492" s="151">
        <v>4</v>
      </c>
      <c r="H492" s="228"/>
      <c r="I492" s="228" t="s">
        <v>28</v>
      </c>
      <c r="J492" s="228"/>
      <c r="K492" s="19" t="s">
        <v>159</v>
      </c>
      <c r="L492" s="19" t="s">
        <v>246</v>
      </c>
      <c r="M492" s="179" t="s">
        <v>40</v>
      </c>
      <c r="N492" s="220" t="s">
        <v>32</v>
      </c>
      <c r="O492" s="211">
        <v>9</v>
      </c>
      <c r="P492" s="151">
        <v>4</v>
      </c>
      <c r="Q492" s="182" t="s">
        <v>1312</v>
      </c>
    </row>
    <row r="493" spans="1:18" s="94" customFormat="1" ht="18" hidden="1" customHeight="1" x14ac:dyDescent="0.3">
      <c r="A493" s="189">
        <v>484</v>
      </c>
      <c r="B493" s="19" t="s">
        <v>31</v>
      </c>
      <c r="C493" s="20" t="s">
        <v>1294</v>
      </c>
      <c r="D493" s="228">
        <v>3</v>
      </c>
      <c r="E493" s="228" t="s">
        <v>27</v>
      </c>
      <c r="F493" s="151">
        <v>7</v>
      </c>
      <c r="G493" s="151">
        <v>4</v>
      </c>
      <c r="H493" s="228"/>
      <c r="I493" s="228" t="s">
        <v>28</v>
      </c>
      <c r="J493" s="228"/>
      <c r="K493" s="19" t="s">
        <v>159</v>
      </c>
      <c r="L493" s="19" t="s">
        <v>246</v>
      </c>
      <c r="M493" s="20" t="s">
        <v>40</v>
      </c>
      <c r="N493" s="220" t="s">
        <v>32</v>
      </c>
      <c r="O493" s="211">
        <v>11</v>
      </c>
      <c r="P493" s="151">
        <v>4</v>
      </c>
      <c r="Q493" s="20" t="s">
        <v>1313</v>
      </c>
    </row>
    <row r="494" spans="1:18" s="94" customFormat="1" ht="18" hidden="1" customHeight="1" x14ac:dyDescent="0.3">
      <c r="A494" s="189">
        <v>485</v>
      </c>
      <c r="B494" s="19" t="s">
        <v>31</v>
      </c>
      <c r="C494" s="20" t="s">
        <v>1295</v>
      </c>
      <c r="D494" s="228">
        <v>27</v>
      </c>
      <c r="E494" s="228" t="s">
        <v>27</v>
      </c>
      <c r="F494" s="151">
        <v>7</v>
      </c>
      <c r="G494" s="151">
        <v>4</v>
      </c>
      <c r="H494" s="228"/>
      <c r="I494" s="228" t="s">
        <v>28</v>
      </c>
      <c r="J494" s="228"/>
      <c r="K494" s="19" t="s">
        <v>159</v>
      </c>
      <c r="L494" s="19" t="s">
        <v>246</v>
      </c>
      <c r="M494" s="179" t="s">
        <v>40</v>
      </c>
      <c r="N494" s="220" t="s">
        <v>32</v>
      </c>
      <c r="O494" s="211">
        <v>12</v>
      </c>
      <c r="P494" s="151">
        <v>4</v>
      </c>
      <c r="Q494" s="20" t="s">
        <v>1314</v>
      </c>
    </row>
    <row r="495" spans="1:18" s="94" customFormat="1" ht="18" hidden="1" customHeight="1" x14ac:dyDescent="0.3">
      <c r="A495" s="189">
        <v>486</v>
      </c>
      <c r="B495" s="19" t="s">
        <v>31</v>
      </c>
      <c r="C495" s="20" t="s">
        <v>1296</v>
      </c>
      <c r="D495" s="228">
        <v>20</v>
      </c>
      <c r="E495" s="228" t="s">
        <v>27</v>
      </c>
      <c r="F495" s="151">
        <v>7</v>
      </c>
      <c r="G495" s="151">
        <v>4</v>
      </c>
      <c r="H495" s="228"/>
      <c r="I495" s="228" t="s">
        <v>28</v>
      </c>
      <c r="J495" s="228"/>
      <c r="K495" s="19" t="s">
        <v>159</v>
      </c>
      <c r="L495" s="19" t="s">
        <v>246</v>
      </c>
      <c r="M495" s="20" t="s">
        <v>40</v>
      </c>
      <c r="N495" s="220" t="s">
        <v>32</v>
      </c>
      <c r="O495" s="229">
        <v>10</v>
      </c>
      <c r="P495" s="230">
        <v>4</v>
      </c>
      <c r="Q495" s="20" t="s">
        <v>1315</v>
      </c>
    </row>
    <row r="496" spans="1:18" s="94" customFormat="1" ht="18" hidden="1" customHeight="1" x14ac:dyDescent="0.3">
      <c r="A496" s="189">
        <v>487</v>
      </c>
      <c r="B496" s="19" t="s">
        <v>31</v>
      </c>
      <c r="C496" s="20" t="s">
        <v>1297</v>
      </c>
      <c r="D496" s="228">
        <v>16</v>
      </c>
      <c r="E496" s="228" t="s">
        <v>27</v>
      </c>
      <c r="F496" s="151">
        <v>7</v>
      </c>
      <c r="G496" s="151">
        <v>4</v>
      </c>
      <c r="H496" s="228"/>
      <c r="I496" s="228" t="s">
        <v>28</v>
      </c>
      <c r="J496" s="228"/>
      <c r="K496" s="19" t="s">
        <v>159</v>
      </c>
      <c r="L496" s="19" t="s">
        <v>246</v>
      </c>
      <c r="M496" s="179" t="s">
        <v>40</v>
      </c>
      <c r="N496" s="220" t="s">
        <v>32</v>
      </c>
      <c r="O496" s="229">
        <v>10</v>
      </c>
      <c r="P496" s="230">
        <v>4</v>
      </c>
      <c r="Q496" s="20" t="s">
        <v>1316</v>
      </c>
    </row>
    <row r="497" spans="1:17" s="94" customFormat="1" ht="18" hidden="1" customHeight="1" x14ac:dyDescent="0.3">
      <c r="A497" s="189">
        <v>488</v>
      </c>
      <c r="B497" s="19" t="s">
        <v>31</v>
      </c>
      <c r="C497" s="20" t="s">
        <v>1298</v>
      </c>
      <c r="D497" s="228">
        <v>43</v>
      </c>
      <c r="E497" s="228" t="s">
        <v>27</v>
      </c>
      <c r="F497" s="151">
        <v>7</v>
      </c>
      <c r="G497" s="151">
        <v>4</v>
      </c>
      <c r="H497" s="228"/>
      <c r="I497" s="228" t="s">
        <v>28</v>
      </c>
      <c r="J497" s="228"/>
      <c r="K497" s="19" t="s">
        <v>159</v>
      </c>
      <c r="L497" s="19" t="s">
        <v>246</v>
      </c>
      <c r="M497" s="20" t="s">
        <v>40</v>
      </c>
      <c r="N497" s="220" t="s">
        <v>32</v>
      </c>
      <c r="O497" s="211">
        <v>9</v>
      </c>
      <c r="P497" s="151">
        <v>4</v>
      </c>
      <c r="Q497" s="20" t="s">
        <v>1317</v>
      </c>
    </row>
    <row r="498" spans="1:17" s="94" customFormat="1" ht="18" hidden="1" customHeight="1" x14ac:dyDescent="0.3">
      <c r="A498" s="189">
        <v>489</v>
      </c>
      <c r="B498" s="19" t="s">
        <v>31</v>
      </c>
      <c r="C498" s="20" t="s">
        <v>1299</v>
      </c>
      <c r="D498" s="228">
        <v>19</v>
      </c>
      <c r="E498" s="228" t="s">
        <v>27</v>
      </c>
      <c r="F498" s="151">
        <v>7</v>
      </c>
      <c r="G498" s="151">
        <v>4</v>
      </c>
      <c r="H498" s="228"/>
      <c r="I498" s="228" t="s">
        <v>28</v>
      </c>
      <c r="J498" s="228"/>
      <c r="K498" s="19" t="s">
        <v>159</v>
      </c>
      <c r="L498" s="19" t="s">
        <v>246</v>
      </c>
      <c r="M498" s="20" t="s">
        <v>3664</v>
      </c>
      <c r="N498" s="220" t="s">
        <v>32</v>
      </c>
      <c r="O498" s="211">
        <v>9</v>
      </c>
      <c r="P498" s="151">
        <v>4</v>
      </c>
      <c r="Q498" s="20" t="s">
        <v>1318</v>
      </c>
    </row>
    <row r="499" spans="1:17" s="94" customFormat="1" ht="18" hidden="1" customHeight="1" x14ac:dyDescent="0.3">
      <c r="A499" s="189">
        <v>490</v>
      </c>
      <c r="B499" s="19" t="s">
        <v>31</v>
      </c>
      <c r="C499" s="20" t="s">
        <v>1300</v>
      </c>
      <c r="D499" s="228">
        <v>42</v>
      </c>
      <c r="E499" s="228" t="s">
        <v>30</v>
      </c>
      <c r="F499" s="151">
        <v>7</v>
      </c>
      <c r="G499" s="151">
        <v>4</v>
      </c>
      <c r="H499" s="228"/>
      <c r="I499" s="228" t="s">
        <v>28</v>
      </c>
      <c r="J499" s="228"/>
      <c r="K499" s="19" t="s">
        <v>159</v>
      </c>
      <c r="L499" s="19" t="s">
        <v>246</v>
      </c>
      <c r="M499" s="20" t="s">
        <v>40</v>
      </c>
      <c r="N499" s="220" t="s">
        <v>32</v>
      </c>
      <c r="O499" s="211">
        <v>9</v>
      </c>
      <c r="P499" s="151">
        <v>4</v>
      </c>
      <c r="Q499" s="20" t="s">
        <v>1319</v>
      </c>
    </row>
    <row r="500" spans="1:17" s="94" customFormat="1" ht="18" hidden="1" customHeight="1" x14ac:dyDescent="0.3">
      <c r="A500" s="189">
        <v>491</v>
      </c>
      <c r="B500" s="19" t="s">
        <v>31</v>
      </c>
      <c r="C500" s="20" t="s">
        <v>1301</v>
      </c>
      <c r="D500" s="228">
        <v>45</v>
      </c>
      <c r="E500" s="228" t="s">
        <v>27</v>
      </c>
      <c r="F500" s="151">
        <v>7</v>
      </c>
      <c r="G500" s="151">
        <v>4</v>
      </c>
      <c r="H500" s="228"/>
      <c r="I500" s="228" t="s">
        <v>28</v>
      </c>
      <c r="J500" s="228"/>
      <c r="K500" s="19" t="s">
        <v>159</v>
      </c>
      <c r="L500" s="19" t="s">
        <v>246</v>
      </c>
      <c r="M500" s="20" t="s">
        <v>40</v>
      </c>
      <c r="N500" s="220" t="s">
        <v>32</v>
      </c>
      <c r="O500" s="211">
        <v>9</v>
      </c>
      <c r="P500" s="151">
        <v>4</v>
      </c>
      <c r="Q500" s="20" t="s">
        <v>1320</v>
      </c>
    </row>
    <row r="501" spans="1:17" s="94" customFormat="1" ht="18" hidden="1" customHeight="1" x14ac:dyDescent="0.3">
      <c r="A501" s="189">
        <v>492</v>
      </c>
      <c r="B501" s="19" t="s">
        <v>31</v>
      </c>
      <c r="C501" s="20" t="s">
        <v>1302</v>
      </c>
      <c r="D501" s="228">
        <v>19</v>
      </c>
      <c r="E501" s="228" t="s">
        <v>27</v>
      </c>
      <c r="F501" s="151">
        <v>7</v>
      </c>
      <c r="G501" s="151">
        <v>4</v>
      </c>
      <c r="H501" s="228"/>
      <c r="I501" s="228" t="s">
        <v>28</v>
      </c>
      <c r="J501" s="228"/>
      <c r="K501" s="19" t="s">
        <v>159</v>
      </c>
      <c r="L501" s="19" t="s">
        <v>246</v>
      </c>
      <c r="M501" s="20" t="s">
        <v>40</v>
      </c>
      <c r="N501" s="220" t="s">
        <v>32</v>
      </c>
      <c r="O501" s="211">
        <v>11</v>
      </c>
      <c r="P501" s="151">
        <v>4</v>
      </c>
      <c r="Q501" s="20" t="s">
        <v>1321</v>
      </c>
    </row>
    <row r="502" spans="1:17" s="94" customFormat="1" ht="18" hidden="1" customHeight="1" x14ac:dyDescent="0.3">
      <c r="A502" s="189">
        <v>493</v>
      </c>
      <c r="B502" s="19" t="s">
        <v>31</v>
      </c>
      <c r="C502" s="20" t="s">
        <v>1337</v>
      </c>
      <c r="D502" s="228">
        <v>18</v>
      </c>
      <c r="E502" s="228" t="s">
        <v>27</v>
      </c>
      <c r="F502" s="151">
        <v>7</v>
      </c>
      <c r="G502" s="151">
        <v>4</v>
      </c>
      <c r="H502" s="228"/>
      <c r="I502" s="228" t="s">
        <v>28</v>
      </c>
      <c r="J502" s="228"/>
      <c r="K502" s="19" t="s">
        <v>159</v>
      </c>
      <c r="L502" s="19" t="s">
        <v>246</v>
      </c>
      <c r="M502" s="20" t="s">
        <v>40</v>
      </c>
      <c r="N502" s="220" t="s">
        <v>32</v>
      </c>
      <c r="O502" s="211">
        <v>12</v>
      </c>
      <c r="P502" s="151">
        <v>4</v>
      </c>
      <c r="Q502" s="20" t="s">
        <v>1343</v>
      </c>
    </row>
    <row r="503" spans="1:17" s="94" customFormat="1" ht="18" hidden="1" customHeight="1" x14ac:dyDescent="0.3">
      <c r="A503" s="189">
        <v>494</v>
      </c>
      <c r="B503" s="19" t="s">
        <v>31</v>
      </c>
      <c r="C503" s="20" t="s">
        <v>1338</v>
      </c>
      <c r="D503" s="228">
        <v>32</v>
      </c>
      <c r="E503" s="228" t="s">
        <v>30</v>
      </c>
      <c r="F503" s="151">
        <v>7</v>
      </c>
      <c r="G503" s="151">
        <v>4</v>
      </c>
      <c r="H503" s="228"/>
      <c r="I503" s="228" t="s">
        <v>28</v>
      </c>
      <c r="J503" s="228"/>
      <c r="K503" s="19" t="s">
        <v>159</v>
      </c>
      <c r="L503" s="19" t="s">
        <v>246</v>
      </c>
      <c r="M503" s="20" t="s">
        <v>40</v>
      </c>
      <c r="N503" s="220" t="s">
        <v>32</v>
      </c>
      <c r="O503" s="211">
        <v>11</v>
      </c>
      <c r="P503" s="151">
        <v>4</v>
      </c>
      <c r="Q503" s="20" t="s">
        <v>1344</v>
      </c>
    </row>
    <row r="504" spans="1:17" s="94" customFormat="1" ht="18" hidden="1" customHeight="1" x14ac:dyDescent="0.3">
      <c r="A504" s="189">
        <v>495</v>
      </c>
      <c r="B504" s="19" t="s">
        <v>31</v>
      </c>
      <c r="C504" s="20" t="s">
        <v>1339</v>
      </c>
      <c r="D504" s="228">
        <v>51</v>
      </c>
      <c r="E504" s="228" t="s">
        <v>27</v>
      </c>
      <c r="F504" s="151">
        <v>7</v>
      </c>
      <c r="G504" s="151">
        <v>4</v>
      </c>
      <c r="H504" s="228"/>
      <c r="I504" s="228" t="s">
        <v>28</v>
      </c>
      <c r="J504" s="228"/>
      <c r="K504" s="19" t="s">
        <v>159</v>
      </c>
      <c r="L504" s="19" t="s">
        <v>246</v>
      </c>
      <c r="M504" s="20" t="s">
        <v>40</v>
      </c>
      <c r="N504" s="220" t="s">
        <v>32</v>
      </c>
      <c r="O504" s="229">
        <v>10</v>
      </c>
      <c r="P504" s="230">
        <v>4</v>
      </c>
      <c r="Q504" s="20" t="s">
        <v>1345</v>
      </c>
    </row>
    <row r="505" spans="1:17" s="94" customFormat="1" ht="18" hidden="1" customHeight="1" x14ac:dyDescent="0.3">
      <c r="A505" s="189">
        <v>496</v>
      </c>
      <c r="B505" s="19" t="s">
        <v>31</v>
      </c>
      <c r="C505" s="20" t="s">
        <v>1340</v>
      </c>
      <c r="D505" s="228">
        <v>38</v>
      </c>
      <c r="E505" s="228" t="s">
        <v>754</v>
      </c>
      <c r="F505" s="151">
        <v>7</v>
      </c>
      <c r="G505" s="151">
        <v>4</v>
      </c>
      <c r="H505" s="228"/>
      <c r="I505" s="228" t="s">
        <v>28</v>
      </c>
      <c r="J505" s="228"/>
      <c r="K505" s="19" t="s">
        <v>159</v>
      </c>
      <c r="L505" s="19" t="s">
        <v>246</v>
      </c>
      <c r="M505" s="20" t="s">
        <v>40</v>
      </c>
      <c r="N505" s="220" t="s">
        <v>32</v>
      </c>
      <c r="O505" s="229">
        <v>10</v>
      </c>
      <c r="P505" s="230">
        <v>4</v>
      </c>
      <c r="Q505" s="20" t="s">
        <v>1346</v>
      </c>
    </row>
    <row r="506" spans="1:17" s="94" customFormat="1" ht="18" hidden="1" customHeight="1" x14ac:dyDescent="0.3">
      <c r="A506" s="189">
        <v>497</v>
      </c>
      <c r="B506" s="19" t="s">
        <v>31</v>
      </c>
      <c r="C506" s="20" t="s">
        <v>1341</v>
      </c>
      <c r="D506" s="228">
        <v>13</v>
      </c>
      <c r="E506" s="228" t="s">
        <v>754</v>
      </c>
      <c r="F506" s="151">
        <v>7</v>
      </c>
      <c r="G506" s="151">
        <v>4</v>
      </c>
      <c r="H506" s="228"/>
      <c r="I506" s="228" t="s">
        <v>28</v>
      </c>
      <c r="J506" s="228"/>
      <c r="K506" s="19" t="s">
        <v>159</v>
      </c>
      <c r="L506" s="19" t="s">
        <v>246</v>
      </c>
      <c r="M506" s="20" t="s">
        <v>40</v>
      </c>
      <c r="N506" s="220" t="s">
        <v>32</v>
      </c>
      <c r="O506" s="229">
        <v>10</v>
      </c>
      <c r="P506" s="230">
        <v>4</v>
      </c>
      <c r="Q506" s="20" t="s">
        <v>1347</v>
      </c>
    </row>
    <row r="507" spans="1:17" s="94" customFormat="1" ht="18" hidden="1" customHeight="1" x14ac:dyDescent="0.3">
      <c r="A507" s="189">
        <v>498</v>
      </c>
      <c r="B507" s="19" t="s">
        <v>31</v>
      </c>
      <c r="C507" s="20" t="s">
        <v>1342</v>
      </c>
      <c r="D507" s="228">
        <v>16</v>
      </c>
      <c r="E507" s="228" t="s">
        <v>27</v>
      </c>
      <c r="F507" s="151">
        <v>7</v>
      </c>
      <c r="G507" s="151">
        <v>4</v>
      </c>
      <c r="H507" s="228"/>
      <c r="I507" s="228" t="s">
        <v>28</v>
      </c>
      <c r="J507" s="228"/>
      <c r="K507" s="19" t="s">
        <v>159</v>
      </c>
      <c r="L507" s="19" t="s">
        <v>246</v>
      </c>
      <c r="M507" s="20" t="s">
        <v>40</v>
      </c>
      <c r="N507" s="220" t="s">
        <v>32</v>
      </c>
      <c r="O507" s="229">
        <v>10</v>
      </c>
      <c r="P507" s="230">
        <v>4</v>
      </c>
      <c r="Q507" s="20" t="s">
        <v>1348</v>
      </c>
    </row>
    <row r="508" spans="1:17" s="94" customFormat="1" ht="18" hidden="1" customHeight="1" x14ac:dyDescent="0.3">
      <c r="A508" s="189">
        <v>499</v>
      </c>
      <c r="B508" s="179" t="s">
        <v>31</v>
      </c>
      <c r="C508" s="20" t="s">
        <v>1356</v>
      </c>
      <c r="D508" s="228">
        <v>60</v>
      </c>
      <c r="E508" s="228" t="s">
        <v>758</v>
      </c>
      <c r="F508" s="151">
        <v>8</v>
      </c>
      <c r="G508" s="151">
        <v>4</v>
      </c>
      <c r="H508" s="228"/>
      <c r="I508" s="228" t="s">
        <v>28</v>
      </c>
      <c r="J508" s="228"/>
      <c r="K508" s="19" t="s">
        <v>159</v>
      </c>
      <c r="L508" s="19" t="s">
        <v>246</v>
      </c>
      <c r="M508" s="20" t="s">
        <v>40</v>
      </c>
      <c r="N508" s="220" t="s">
        <v>32</v>
      </c>
      <c r="O508" s="211">
        <v>11</v>
      </c>
      <c r="P508" s="151">
        <v>4</v>
      </c>
      <c r="Q508" s="182" t="s">
        <v>1357</v>
      </c>
    </row>
    <row r="509" spans="1:17" s="94" customFormat="1" ht="18" hidden="1" customHeight="1" x14ac:dyDescent="0.3">
      <c r="A509" s="189">
        <v>500</v>
      </c>
      <c r="B509" s="179" t="s">
        <v>31</v>
      </c>
      <c r="C509" s="20" t="s">
        <v>1358</v>
      </c>
      <c r="D509" s="228">
        <v>61</v>
      </c>
      <c r="E509" s="228" t="s">
        <v>754</v>
      </c>
      <c r="F509" s="151">
        <v>8</v>
      </c>
      <c r="G509" s="151">
        <v>4</v>
      </c>
      <c r="H509" s="228"/>
      <c r="I509" s="228" t="s">
        <v>28</v>
      </c>
      <c r="J509" s="228"/>
      <c r="K509" s="19" t="s">
        <v>159</v>
      </c>
      <c r="L509" s="19" t="s">
        <v>246</v>
      </c>
      <c r="M509" s="20" t="s">
        <v>40</v>
      </c>
      <c r="N509" s="220" t="s">
        <v>32</v>
      </c>
      <c r="O509" s="229">
        <v>10</v>
      </c>
      <c r="P509" s="230">
        <v>4</v>
      </c>
      <c r="Q509" s="182" t="s">
        <v>1359</v>
      </c>
    </row>
    <row r="510" spans="1:17" s="94" customFormat="1" ht="18" hidden="1" customHeight="1" x14ac:dyDescent="0.3">
      <c r="A510" s="189">
        <v>501</v>
      </c>
      <c r="B510" s="179" t="s">
        <v>31</v>
      </c>
      <c r="C510" s="20" t="s">
        <v>1360</v>
      </c>
      <c r="D510" s="228">
        <v>38</v>
      </c>
      <c r="E510" s="228" t="s">
        <v>754</v>
      </c>
      <c r="F510" s="151">
        <v>8</v>
      </c>
      <c r="G510" s="151">
        <v>4</v>
      </c>
      <c r="H510" s="228"/>
      <c r="I510" s="228" t="s">
        <v>28</v>
      </c>
      <c r="J510" s="228"/>
      <c r="K510" s="19" t="s">
        <v>159</v>
      </c>
      <c r="L510" s="19" t="s">
        <v>246</v>
      </c>
      <c r="M510" s="20" t="s">
        <v>40</v>
      </c>
      <c r="N510" s="220" t="s">
        <v>32</v>
      </c>
      <c r="O510" s="211">
        <v>11</v>
      </c>
      <c r="P510" s="151">
        <v>4</v>
      </c>
      <c r="Q510" s="182" t="s">
        <v>1361</v>
      </c>
    </row>
    <row r="511" spans="1:17" s="94" customFormat="1" ht="18" hidden="1" customHeight="1" x14ac:dyDescent="0.3">
      <c r="A511" s="189">
        <v>502</v>
      </c>
      <c r="B511" s="179" t="s">
        <v>31</v>
      </c>
      <c r="C511" s="20" t="s">
        <v>1362</v>
      </c>
      <c r="D511" s="228">
        <v>67</v>
      </c>
      <c r="E511" s="228" t="s">
        <v>27</v>
      </c>
      <c r="F511" s="151">
        <v>8</v>
      </c>
      <c r="G511" s="151">
        <v>4</v>
      </c>
      <c r="H511" s="228"/>
      <c r="I511" s="228" t="s">
        <v>28</v>
      </c>
      <c r="J511" s="228"/>
      <c r="K511" s="19" t="s">
        <v>159</v>
      </c>
      <c r="L511" s="19" t="s">
        <v>246</v>
      </c>
      <c r="M511" s="20" t="s">
        <v>40</v>
      </c>
      <c r="N511" s="220" t="s">
        <v>32</v>
      </c>
      <c r="O511" s="229">
        <v>10</v>
      </c>
      <c r="P511" s="230">
        <v>4</v>
      </c>
      <c r="Q511" s="182" t="s">
        <v>1363</v>
      </c>
    </row>
    <row r="512" spans="1:17" s="94" customFormat="1" ht="18" hidden="1" customHeight="1" x14ac:dyDescent="0.3">
      <c r="A512" s="189">
        <v>503</v>
      </c>
      <c r="B512" s="179" t="s">
        <v>31</v>
      </c>
      <c r="C512" s="20" t="s">
        <v>1364</v>
      </c>
      <c r="D512" s="228">
        <v>28</v>
      </c>
      <c r="E512" s="228" t="s">
        <v>27</v>
      </c>
      <c r="F512" s="151">
        <v>8</v>
      </c>
      <c r="G512" s="151">
        <v>4</v>
      </c>
      <c r="H512" s="228"/>
      <c r="I512" s="228" t="s">
        <v>28</v>
      </c>
      <c r="J512" s="228"/>
      <c r="K512" s="19" t="s">
        <v>159</v>
      </c>
      <c r="L512" s="19" t="s">
        <v>246</v>
      </c>
      <c r="M512" s="20" t="s">
        <v>40</v>
      </c>
      <c r="N512" s="220" t="s">
        <v>32</v>
      </c>
      <c r="O512" s="229">
        <v>10</v>
      </c>
      <c r="P512" s="230">
        <v>4</v>
      </c>
      <c r="Q512" s="182" t="s">
        <v>1365</v>
      </c>
    </row>
    <row r="513" spans="1:18" s="94" customFormat="1" ht="18" hidden="1" customHeight="1" x14ac:dyDescent="0.3">
      <c r="A513" s="189">
        <v>504</v>
      </c>
      <c r="B513" s="179" t="s">
        <v>31</v>
      </c>
      <c r="C513" s="20" t="s">
        <v>1366</v>
      </c>
      <c r="D513" s="228">
        <v>37</v>
      </c>
      <c r="E513" s="228" t="s">
        <v>27</v>
      </c>
      <c r="F513" s="151">
        <v>8</v>
      </c>
      <c r="G513" s="151">
        <v>4</v>
      </c>
      <c r="H513" s="228"/>
      <c r="I513" s="228" t="s">
        <v>28</v>
      </c>
      <c r="J513" s="228"/>
      <c r="K513" s="19" t="s">
        <v>159</v>
      </c>
      <c r="L513" s="19" t="s">
        <v>246</v>
      </c>
      <c r="M513" s="20" t="s">
        <v>40</v>
      </c>
      <c r="N513" s="220" t="s">
        <v>32</v>
      </c>
      <c r="O513" s="211">
        <v>11</v>
      </c>
      <c r="P513" s="151">
        <v>4</v>
      </c>
      <c r="Q513" s="182" t="s">
        <v>1367</v>
      </c>
    </row>
    <row r="514" spans="1:18" s="94" customFormat="1" ht="18" hidden="1" customHeight="1" x14ac:dyDescent="0.3">
      <c r="A514" s="189">
        <v>505</v>
      </c>
      <c r="B514" s="179" t="s">
        <v>31</v>
      </c>
      <c r="C514" s="20" t="s">
        <v>1368</v>
      </c>
      <c r="D514" s="228">
        <v>39</v>
      </c>
      <c r="E514" s="228" t="s">
        <v>27</v>
      </c>
      <c r="F514" s="151">
        <v>8</v>
      </c>
      <c r="G514" s="151">
        <v>4</v>
      </c>
      <c r="H514" s="228"/>
      <c r="I514" s="228" t="s">
        <v>28</v>
      </c>
      <c r="J514" s="228"/>
      <c r="K514" s="19" t="s">
        <v>159</v>
      </c>
      <c r="L514" s="19" t="s">
        <v>246</v>
      </c>
      <c r="M514" s="20" t="s">
        <v>40</v>
      </c>
      <c r="N514" s="220" t="s">
        <v>32</v>
      </c>
      <c r="O514" s="211">
        <v>12</v>
      </c>
      <c r="P514" s="151">
        <v>4</v>
      </c>
      <c r="Q514" s="182" t="s">
        <v>1369</v>
      </c>
    </row>
    <row r="515" spans="1:18" s="94" customFormat="1" ht="18" hidden="1" customHeight="1" x14ac:dyDescent="0.3">
      <c r="A515" s="189">
        <v>506</v>
      </c>
      <c r="B515" s="179" t="s">
        <v>31</v>
      </c>
      <c r="C515" s="20" t="s">
        <v>1370</v>
      </c>
      <c r="D515" s="228">
        <v>12</v>
      </c>
      <c r="E515" s="228" t="s">
        <v>30</v>
      </c>
      <c r="F515" s="151">
        <v>8</v>
      </c>
      <c r="G515" s="151">
        <v>4</v>
      </c>
      <c r="H515" s="228"/>
      <c r="I515" s="228" t="s">
        <v>28</v>
      </c>
      <c r="J515" s="228"/>
      <c r="K515" s="19" t="s">
        <v>159</v>
      </c>
      <c r="L515" s="19" t="s">
        <v>246</v>
      </c>
      <c r="M515" s="20" t="s">
        <v>40</v>
      </c>
      <c r="N515" s="220" t="s">
        <v>32</v>
      </c>
      <c r="O515" s="211">
        <v>11</v>
      </c>
      <c r="P515" s="151">
        <v>4</v>
      </c>
      <c r="Q515" s="182" t="s">
        <v>1369</v>
      </c>
    </row>
    <row r="516" spans="1:18" s="94" customFormat="1" ht="18" hidden="1" customHeight="1" x14ac:dyDescent="0.3">
      <c r="A516" s="189">
        <v>507</v>
      </c>
      <c r="B516" s="179" t="s">
        <v>31</v>
      </c>
      <c r="C516" s="20" t="s">
        <v>1371</v>
      </c>
      <c r="D516" s="228">
        <v>47</v>
      </c>
      <c r="E516" s="228" t="s">
        <v>30</v>
      </c>
      <c r="F516" s="151">
        <v>8</v>
      </c>
      <c r="G516" s="151">
        <v>4</v>
      </c>
      <c r="H516" s="228"/>
      <c r="I516" s="228" t="s">
        <v>28</v>
      </c>
      <c r="J516" s="228"/>
      <c r="K516" s="19" t="s">
        <v>159</v>
      </c>
      <c r="L516" s="19" t="s">
        <v>246</v>
      </c>
      <c r="M516" s="20" t="s">
        <v>40</v>
      </c>
      <c r="N516" s="220" t="s">
        <v>32</v>
      </c>
      <c r="O516" s="211">
        <v>12</v>
      </c>
      <c r="P516" s="151">
        <v>4</v>
      </c>
      <c r="Q516" s="182" t="s">
        <v>1369</v>
      </c>
    </row>
    <row r="517" spans="1:18" s="94" customFormat="1" ht="18" hidden="1" customHeight="1" x14ac:dyDescent="0.3">
      <c r="A517" s="189">
        <v>508</v>
      </c>
      <c r="B517" s="179" t="s">
        <v>31</v>
      </c>
      <c r="C517" s="20" t="s">
        <v>1372</v>
      </c>
      <c r="D517" s="228">
        <v>48</v>
      </c>
      <c r="E517" s="228" t="s">
        <v>30</v>
      </c>
      <c r="F517" s="151">
        <v>8</v>
      </c>
      <c r="G517" s="151">
        <v>4</v>
      </c>
      <c r="H517" s="228"/>
      <c r="I517" s="228" t="s">
        <v>28</v>
      </c>
      <c r="J517" s="228"/>
      <c r="K517" s="19" t="s">
        <v>159</v>
      </c>
      <c r="L517" s="19" t="s">
        <v>246</v>
      </c>
      <c r="M517" s="20" t="s">
        <v>40</v>
      </c>
      <c r="N517" s="220" t="s">
        <v>32</v>
      </c>
      <c r="O517" s="211">
        <v>11</v>
      </c>
      <c r="P517" s="151">
        <v>4</v>
      </c>
      <c r="Q517" s="182" t="s">
        <v>1369</v>
      </c>
    </row>
    <row r="518" spans="1:18" s="94" customFormat="1" ht="18" hidden="1" customHeight="1" x14ac:dyDescent="0.3">
      <c r="A518" s="189">
        <v>509</v>
      </c>
      <c r="B518" s="179" t="s">
        <v>31</v>
      </c>
      <c r="C518" s="20" t="s">
        <v>1373</v>
      </c>
      <c r="D518" s="228">
        <v>31</v>
      </c>
      <c r="E518" s="228" t="s">
        <v>30</v>
      </c>
      <c r="F518" s="151">
        <v>8</v>
      </c>
      <c r="G518" s="151">
        <v>4</v>
      </c>
      <c r="H518" s="228" t="s">
        <v>137</v>
      </c>
      <c r="I518" s="228"/>
      <c r="J518" s="228"/>
      <c r="K518" s="19" t="s">
        <v>159</v>
      </c>
      <c r="L518" s="19" t="s">
        <v>246</v>
      </c>
      <c r="M518" s="20" t="s">
        <v>40</v>
      </c>
      <c r="N518" s="220" t="s">
        <v>32</v>
      </c>
      <c r="O518" s="211">
        <v>12</v>
      </c>
      <c r="P518" s="151">
        <v>4</v>
      </c>
      <c r="Q518" s="182" t="s">
        <v>1374</v>
      </c>
    </row>
    <row r="519" spans="1:18" s="94" customFormat="1" ht="18" hidden="1" customHeight="1" x14ac:dyDescent="0.3">
      <c r="A519" s="189">
        <v>510</v>
      </c>
      <c r="B519" s="179" t="s">
        <v>31</v>
      </c>
      <c r="C519" s="231" t="s">
        <v>1375</v>
      </c>
      <c r="D519" s="228">
        <v>48</v>
      </c>
      <c r="E519" s="228" t="s">
        <v>27</v>
      </c>
      <c r="F519" s="151">
        <v>8</v>
      </c>
      <c r="G519" s="151">
        <v>4</v>
      </c>
      <c r="H519" s="228"/>
      <c r="I519" s="228" t="s">
        <v>137</v>
      </c>
      <c r="J519" s="228"/>
      <c r="K519" s="19" t="s">
        <v>159</v>
      </c>
      <c r="L519" s="19" t="s">
        <v>246</v>
      </c>
      <c r="M519" s="20" t="s">
        <v>40</v>
      </c>
      <c r="N519" s="220" t="s">
        <v>32</v>
      </c>
      <c r="O519" s="211">
        <v>11</v>
      </c>
      <c r="P519" s="151">
        <v>4</v>
      </c>
      <c r="Q519" s="182" t="s">
        <v>1376</v>
      </c>
    </row>
    <row r="520" spans="1:18" s="94" customFormat="1" ht="18" hidden="1" customHeight="1" x14ac:dyDescent="0.3">
      <c r="A520" s="189">
        <v>511</v>
      </c>
      <c r="B520" s="179" t="s">
        <v>31</v>
      </c>
      <c r="C520" s="20" t="s">
        <v>1377</v>
      </c>
      <c r="D520" s="228">
        <v>40</v>
      </c>
      <c r="E520" s="228" t="s">
        <v>27</v>
      </c>
      <c r="F520" s="151">
        <v>8</v>
      </c>
      <c r="G520" s="151">
        <v>4</v>
      </c>
      <c r="H520" s="228"/>
      <c r="I520" s="228" t="s">
        <v>137</v>
      </c>
      <c r="J520" s="228"/>
      <c r="K520" s="19" t="s">
        <v>159</v>
      </c>
      <c r="L520" s="19" t="s">
        <v>246</v>
      </c>
      <c r="M520" s="20" t="s">
        <v>1378</v>
      </c>
      <c r="N520" s="220" t="s">
        <v>32</v>
      </c>
      <c r="O520" s="229">
        <v>10</v>
      </c>
      <c r="P520" s="230">
        <v>4</v>
      </c>
      <c r="Q520" s="182" t="s">
        <v>1379</v>
      </c>
    </row>
    <row r="521" spans="1:18" s="94" customFormat="1" ht="18" hidden="1" customHeight="1" x14ac:dyDescent="0.3">
      <c r="A521" s="189">
        <v>512</v>
      </c>
      <c r="B521" s="179" t="s">
        <v>31</v>
      </c>
      <c r="C521" s="20" t="s">
        <v>1380</v>
      </c>
      <c r="D521" s="228">
        <v>60</v>
      </c>
      <c r="E521" s="228" t="s">
        <v>27</v>
      </c>
      <c r="F521" s="151">
        <v>8</v>
      </c>
      <c r="G521" s="151">
        <v>4</v>
      </c>
      <c r="H521" s="228"/>
      <c r="I521" s="228" t="s">
        <v>137</v>
      </c>
      <c r="J521" s="228"/>
      <c r="K521" s="19" t="s">
        <v>159</v>
      </c>
      <c r="L521" s="19" t="s">
        <v>246</v>
      </c>
      <c r="M521" s="20" t="s">
        <v>40</v>
      </c>
      <c r="N521" s="220" t="s">
        <v>32</v>
      </c>
      <c r="O521" s="229">
        <v>10</v>
      </c>
      <c r="P521" s="230">
        <v>4</v>
      </c>
      <c r="Q521" s="182" t="s">
        <v>1381</v>
      </c>
    </row>
    <row r="522" spans="1:18" s="94" customFormat="1" ht="18" hidden="1" customHeight="1" x14ac:dyDescent="0.3">
      <c r="A522" s="189">
        <v>513</v>
      </c>
      <c r="B522" s="179" t="s">
        <v>31</v>
      </c>
      <c r="C522" s="20" t="s">
        <v>1382</v>
      </c>
      <c r="D522" s="228">
        <v>13</v>
      </c>
      <c r="E522" s="228" t="s">
        <v>30</v>
      </c>
      <c r="F522" s="151">
        <v>8</v>
      </c>
      <c r="G522" s="151">
        <v>4</v>
      </c>
      <c r="H522" s="228" t="s">
        <v>137</v>
      </c>
      <c r="I522" s="228"/>
      <c r="J522" s="228"/>
      <c r="K522" s="19" t="s">
        <v>159</v>
      </c>
      <c r="L522" s="19" t="s">
        <v>246</v>
      </c>
      <c r="M522" s="20" t="s">
        <v>40</v>
      </c>
      <c r="N522" s="220" t="s">
        <v>32</v>
      </c>
      <c r="O522" s="211">
        <v>11</v>
      </c>
      <c r="P522" s="151">
        <v>4</v>
      </c>
      <c r="Q522" s="182" t="s">
        <v>1383</v>
      </c>
    </row>
    <row r="523" spans="1:18" s="94" customFormat="1" ht="18" hidden="1" customHeight="1" x14ac:dyDescent="0.3">
      <c r="A523" s="189">
        <v>514</v>
      </c>
      <c r="B523" s="179" t="s">
        <v>31</v>
      </c>
      <c r="C523" s="20" t="s">
        <v>1384</v>
      </c>
      <c r="D523" s="228">
        <v>17</v>
      </c>
      <c r="E523" s="228" t="s">
        <v>30</v>
      </c>
      <c r="F523" s="151">
        <v>8</v>
      </c>
      <c r="G523" s="151">
        <v>4</v>
      </c>
      <c r="H523" s="228" t="s">
        <v>137</v>
      </c>
      <c r="I523" s="228"/>
      <c r="J523" s="228"/>
      <c r="K523" s="19" t="s">
        <v>159</v>
      </c>
      <c r="L523" s="19" t="s">
        <v>246</v>
      </c>
      <c r="M523" s="20" t="s">
        <v>40</v>
      </c>
      <c r="N523" s="220" t="s">
        <v>32</v>
      </c>
      <c r="O523" s="211">
        <v>11</v>
      </c>
      <c r="P523" s="151">
        <v>4</v>
      </c>
      <c r="Q523" s="182" t="s">
        <v>1385</v>
      </c>
      <c r="R523" s="97"/>
    </row>
    <row r="524" spans="1:18" s="94" customFormat="1" ht="18" hidden="1" customHeight="1" x14ac:dyDescent="0.3">
      <c r="A524" s="189">
        <v>515</v>
      </c>
      <c r="B524" s="179" t="s">
        <v>31</v>
      </c>
      <c r="C524" s="20" t="s">
        <v>1386</v>
      </c>
      <c r="D524" s="228">
        <v>30</v>
      </c>
      <c r="E524" s="228" t="s">
        <v>30</v>
      </c>
      <c r="F524" s="151">
        <v>8</v>
      </c>
      <c r="G524" s="151">
        <v>4</v>
      </c>
      <c r="H524" s="228"/>
      <c r="I524" s="228" t="s">
        <v>28</v>
      </c>
      <c r="J524" s="228"/>
      <c r="K524" s="19" t="s">
        <v>159</v>
      </c>
      <c r="L524" s="19" t="s">
        <v>246</v>
      </c>
      <c r="M524" s="20" t="s">
        <v>66</v>
      </c>
      <c r="N524" s="220" t="s">
        <v>32</v>
      </c>
      <c r="O524" s="211">
        <v>22</v>
      </c>
      <c r="P524" s="151">
        <v>4</v>
      </c>
      <c r="Q524" s="182" t="s">
        <v>1387</v>
      </c>
    </row>
    <row r="525" spans="1:18" s="94" customFormat="1" ht="18" hidden="1" customHeight="1" x14ac:dyDescent="0.3">
      <c r="A525" s="189">
        <v>516</v>
      </c>
      <c r="B525" s="179" t="s">
        <v>31</v>
      </c>
      <c r="C525" s="20" t="s">
        <v>1388</v>
      </c>
      <c r="D525" s="228">
        <v>24</v>
      </c>
      <c r="E525" s="228" t="s">
        <v>30</v>
      </c>
      <c r="F525" s="151">
        <v>8</v>
      </c>
      <c r="G525" s="151">
        <v>4</v>
      </c>
      <c r="H525" s="228"/>
      <c r="I525" s="228" t="s">
        <v>28</v>
      </c>
      <c r="J525" s="228"/>
      <c r="K525" s="19" t="s">
        <v>159</v>
      </c>
      <c r="L525" s="19" t="s">
        <v>246</v>
      </c>
      <c r="M525" s="20" t="s">
        <v>40</v>
      </c>
      <c r="N525" s="220" t="s">
        <v>32</v>
      </c>
      <c r="O525" s="211">
        <v>12</v>
      </c>
      <c r="P525" s="151">
        <v>4</v>
      </c>
      <c r="Q525" s="182" t="s">
        <v>1389</v>
      </c>
      <c r="R525" s="97"/>
    </row>
    <row r="526" spans="1:18" s="94" customFormat="1" ht="18" hidden="1" customHeight="1" x14ac:dyDescent="0.3">
      <c r="A526" s="189">
        <v>517</v>
      </c>
      <c r="B526" s="179" t="s">
        <v>31</v>
      </c>
      <c r="C526" s="20" t="s">
        <v>1390</v>
      </c>
      <c r="D526" s="228">
        <v>79</v>
      </c>
      <c r="E526" s="228" t="s">
        <v>30</v>
      </c>
      <c r="F526" s="151">
        <v>8</v>
      </c>
      <c r="G526" s="151">
        <v>4</v>
      </c>
      <c r="H526" s="228"/>
      <c r="I526" s="228" t="s">
        <v>28</v>
      </c>
      <c r="J526" s="228"/>
      <c r="K526" s="19" t="s">
        <v>159</v>
      </c>
      <c r="L526" s="19" t="s">
        <v>246</v>
      </c>
      <c r="M526" s="20" t="s">
        <v>40</v>
      </c>
      <c r="N526" s="220" t="s">
        <v>32</v>
      </c>
      <c r="O526" s="211">
        <v>12</v>
      </c>
      <c r="P526" s="151">
        <v>4</v>
      </c>
      <c r="Q526" s="182" t="s">
        <v>1391</v>
      </c>
    </row>
    <row r="527" spans="1:18" s="94" customFormat="1" ht="18" hidden="1" customHeight="1" x14ac:dyDescent="0.3">
      <c r="A527" s="189">
        <v>518</v>
      </c>
      <c r="B527" s="179" t="s">
        <v>31</v>
      </c>
      <c r="C527" s="20" t="s">
        <v>1392</v>
      </c>
      <c r="D527" s="228">
        <v>26</v>
      </c>
      <c r="E527" s="228" t="s">
        <v>27</v>
      </c>
      <c r="F527" s="151">
        <v>8</v>
      </c>
      <c r="G527" s="151">
        <v>4</v>
      </c>
      <c r="H527" s="228"/>
      <c r="I527" s="228" t="s">
        <v>28</v>
      </c>
      <c r="J527" s="228"/>
      <c r="K527" s="19" t="s">
        <v>159</v>
      </c>
      <c r="L527" s="19" t="s">
        <v>246</v>
      </c>
      <c r="M527" s="20" t="s">
        <v>66</v>
      </c>
      <c r="N527" s="220" t="s">
        <v>32</v>
      </c>
      <c r="O527" s="229">
        <v>10</v>
      </c>
      <c r="P527" s="230">
        <v>4</v>
      </c>
      <c r="Q527" s="182" t="s">
        <v>1393</v>
      </c>
    </row>
    <row r="528" spans="1:18" s="94" customFormat="1" ht="18" hidden="1" customHeight="1" x14ac:dyDescent="0.3">
      <c r="A528" s="189">
        <v>519</v>
      </c>
      <c r="B528" s="179" t="s">
        <v>31</v>
      </c>
      <c r="C528" s="20" t="s">
        <v>1394</v>
      </c>
      <c r="D528" s="228">
        <v>3</v>
      </c>
      <c r="E528" s="228" t="s">
        <v>27</v>
      </c>
      <c r="F528" s="151">
        <v>8</v>
      </c>
      <c r="G528" s="151">
        <v>4</v>
      </c>
      <c r="H528" s="228"/>
      <c r="I528" s="228" t="s">
        <v>28</v>
      </c>
      <c r="J528" s="228"/>
      <c r="K528" s="19" t="s">
        <v>159</v>
      </c>
      <c r="L528" s="19" t="s">
        <v>246</v>
      </c>
      <c r="M528" s="20" t="s">
        <v>66</v>
      </c>
      <c r="N528" s="220" t="s">
        <v>32</v>
      </c>
      <c r="O528" s="229">
        <v>10</v>
      </c>
      <c r="P528" s="230">
        <v>4</v>
      </c>
      <c r="Q528" s="182" t="s">
        <v>1393</v>
      </c>
    </row>
    <row r="529" spans="1:26" s="94" customFormat="1" ht="18" hidden="1" customHeight="1" x14ac:dyDescent="0.3">
      <c r="A529" s="189">
        <v>520</v>
      </c>
      <c r="B529" s="179" t="s">
        <v>31</v>
      </c>
      <c r="C529" s="20" t="s">
        <v>1395</v>
      </c>
      <c r="D529" s="228">
        <v>41</v>
      </c>
      <c r="E529" s="228" t="s">
        <v>30</v>
      </c>
      <c r="F529" s="151">
        <v>8</v>
      </c>
      <c r="G529" s="151">
        <v>4</v>
      </c>
      <c r="H529" s="228"/>
      <c r="I529" s="228" t="s">
        <v>28</v>
      </c>
      <c r="J529" s="228"/>
      <c r="K529" s="19" t="s">
        <v>159</v>
      </c>
      <c r="L529" s="19" t="s">
        <v>246</v>
      </c>
      <c r="M529" s="20" t="s">
        <v>66</v>
      </c>
      <c r="N529" s="220" t="s">
        <v>32</v>
      </c>
      <c r="O529" s="229">
        <v>10</v>
      </c>
      <c r="P529" s="230">
        <v>4</v>
      </c>
      <c r="Q529" s="182" t="s">
        <v>1393</v>
      </c>
    </row>
    <row r="530" spans="1:26" s="94" customFormat="1" ht="18" hidden="1" customHeight="1" x14ac:dyDescent="0.3">
      <c r="A530" s="189">
        <v>521</v>
      </c>
      <c r="B530" s="179" t="s">
        <v>31</v>
      </c>
      <c r="C530" s="20" t="s">
        <v>1396</v>
      </c>
      <c r="D530" s="228">
        <v>54</v>
      </c>
      <c r="E530" s="228" t="s">
        <v>27</v>
      </c>
      <c r="F530" s="151">
        <v>8</v>
      </c>
      <c r="G530" s="151">
        <v>4</v>
      </c>
      <c r="H530" s="228"/>
      <c r="I530" s="228" t="s">
        <v>28</v>
      </c>
      <c r="J530" s="228"/>
      <c r="K530" s="19" t="s">
        <v>159</v>
      </c>
      <c r="L530" s="19" t="s">
        <v>246</v>
      </c>
      <c r="M530" s="20" t="s">
        <v>40</v>
      </c>
      <c r="N530" s="220" t="s">
        <v>32</v>
      </c>
      <c r="O530" s="211">
        <v>11</v>
      </c>
      <c r="P530" s="151">
        <v>4</v>
      </c>
      <c r="Q530" s="182" t="s">
        <v>1397</v>
      </c>
    </row>
    <row r="531" spans="1:26" s="94" customFormat="1" ht="18" hidden="1" customHeight="1" x14ac:dyDescent="0.3">
      <c r="A531" s="189">
        <v>522</v>
      </c>
      <c r="B531" s="179" t="s">
        <v>31</v>
      </c>
      <c r="C531" s="20" t="s">
        <v>1398</v>
      </c>
      <c r="D531" s="228">
        <v>22</v>
      </c>
      <c r="E531" s="228" t="s">
        <v>27</v>
      </c>
      <c r="F531" s="151">
        <v>8</v>
      </c>
      <c r="G531" s="151">
        <v>4</v>
      </c>
      <c r="H531" s="228"/>
      <c r="I531" s="228" t="s">
        <v>28</v>
      </c>
      <c r="J531" s="228"/>
      <c r="K531" s="19" t="s">
        <v>159</v>
      </c>
      <c r="L531" s="19" t="s">
        <v>246</v>
      </c>
      <c r="M531" s="20" t="s">
        <v>40</v>
      </c>
      <c r="N531" s="220" t="s">
        <v>32</v>
      </c>
      <c r="O531" s="211">
        <v>12</v>
      </c>
      <c r="P531" s="151">
        <v>4</v>
      </c>
      <c r="Q531" s="182" t="s">
        <v>1399</v>
      </c>
    </row>
    <row r="532" spans="1:26" s="94" customFormat="1" ht="18" hidden="1" customHeight="1" x14ac:dyDescent="0.3">
      <c r="A532" s="189">
        <v>523</v>
      </c>
      <c r="B532" s="179" t="s">
        <v>31</v>
      </c>
      <c r="C532" s="20" t="s">
        <v>1400</v>
      </c>
      <c r="D532" s="228">
        <v>31</v>
      </c>
      <c r="E532" s="228" t="s">
        <v>27</v>
      </c>
      <c r="F532" s="151">
        <v>8</v>
      </c>
      <c r="G532" s="151">
        <v>4</v>
      </c>
      <c r="H532" s="228"/>
      <c r="I532" s="228" t="s">
        <v>28</v>
      </c>
      <c r="J532" s="228"/>
      <c r="K532" s="19" t="s">
        <v>159</v>
      </c>
      <c r="L532" s="19" t="s">
        <v>246</v>
      </c>
      <c r="M532" s="20" t="s">
        <v>40</v>
      </c>
      <c r="N532" s="220" t="s">
        <v>32</v>
      </c>
      <c r="O532" s="211">
        <v>12</v>
      </c>
      <c r="P532" s="151">
        <v>4</v>
      </c>
      <c r="Q532" s="182" t="s">
        <v>1401</v>
      </c>
    </row>
    <row r="533" spans="1:26" s="94" customFormat="1" ht="18" hidden="1" customHeight="1" x14ac:dyDescent="0.3">
      <c r="A533" s="189">
        <v>524</v>
      </c>
      <c r="B533" s="179" t="s">
        <v>31</v>
      </c>
      <c r="C533" s="20" t="s">
        <v>1402</v>
      </c>
      <c r="D533" s="228">
        <v>64</v>
      </c>
      <c r="E533" s="228" t="s">
        <v>30</v>
      </c>
      <c r="F533" s="151">
        <v>8</v>
      </c>
      <c r="G533" s="151">
        <v>4</v>
      </c>
      <c r="H533" s="228"/>
      <c r="I533" s="228" t="s">
        <v>28</v>
      </c>
      <c r="J533" s="228"/>
      <c r="K533" s="19" t="s">
        <v>159</v>
      </c>
      <c r="L533" s="19" t="s">
        <v>246</v>
      </c>
      <c r="M533" s="20" t="s">
        <v>40</v>
      </c>
      <c r="N533" s="220" t="s">
        <v>32</v>
      </c>
      <c r="O533" s="229">
        <v>10</v>
      </c>
      <c r="P533" s="230">
        <v>4</v>
      </c>
      <c r="Q533" s="182" t="s">
        <v>1403</v>
      </c>
      <c r="R533" s="97"/>
    </row>
    <row r="534" spans="1:26" s="94" customFormat="1" ht="18" hidden="1" customHeight="1" x14ac:dyDescent="0.3">
      <c r="A534" s="189">
        <v>525</v>
      </c>
      <c r="B534" s="179" t="s">
        <v>31</v>
      </c>
      <c r="C534" s="20" t="s">
        <v>1404</v>
      </c>
      <c r="D534" s="228">
        <v>55</v>
      </c>
      <c r="E534" s="228" t="s">
        <v>27</v>
      </c>
      <c r="F534" s="151">
        <v>8</v>
      </c>
      <c r="G534" s="151">
        <v>4</v>
      </c>
      <c r="H534" s="228"/>
      <c r="I534" s="228" t="s">
        <v>28</v>
      </c>
      <c r="J534" s="228"/>
      <c r="K534" s="19" t="s">
        <v>159</v>
      </c>
      <c r="L534" s="19" t="s">
        <v>246</v>
      </c>
      <c r="M534" s="20" t="s">
        <v>40</v>
      </c>
      <c r="N534" s="220" t="s">
        <v>32</v>
      </c>
      <c r="O534" s="211">
        <v>11</v>
      </c>
      <c r="P534" s="151">
        <v>4</v>
      </c>
      <c r="Q534" s="182" t="s">
        <v>1405</v>
      </c>
    </row>
    <row r="535" spans="1:26" s="94" customFormat="1" ht="18" hidden="1" customHeight="1" x14ac:dyDescent="0.3">
      <c r="A535" s="189">
        <v>526</v>
      </c>
      <c r="B535" s="179" t="s">
        <v>31</v>
      </c>
      <c r="C535" s="20" t="s">
        <v>1408</v>
      </c>
      <c r="D535" s="120">
        <v>17</v>
      </c>
      <c r="E535" s="120" t="s">
        <v>30</v>
      </c>
      <c r="F535" s="151">
        <v>8</v>
      </c>
      <c r="G535" s="151">
        <v>4</v>
      </c>
      <c r="H535" s="228"/>
      <c r="I535" s="228" t="s">
        <v>28</v>
      </c>
      <c r="J535" s="228"/>
      <c r="K535" s="19" t="s">
        <v>159</v>
      </c>
      <c r="L535" s="19" t="s">
        <v>246</v>
      </c>
      <c r="M535" s="20" t="s">
        <v>40</v>
      </c>
      <c r="N535" s="220" t="s">
        <v>32</v>
      </c>
      <c r="O535" s="211">
        <v>11</v>
      </c>
      <c r="P535" s="151">
        <v>4</v>
      </c>
      <c r="Q535" s="182" t="s">
        <v>1409</v>
      </c>
    </row>
    <row r="536" spans="1:26" s="94" customFormat="1" ht="18" hidden="1" customHeight="1" x14ac:dyDescent="0.3">
      <c r="A536" s="189">
        <v>527</v>
      </c>
      <c r="B536" s="179" t="s">
        <v>31</v>
      </c>
      <c r="C536" s="231" t="s">
        <v>1410</v>
      </c>
      <c r="D536" s="120">
        <v>18</v>
      </c>
      <c r="E536" s="120" t="s">
        <v>30</v>
      </c>
      <c r="F536" s="151">
        <v>8</v>
      </c>
      <c r="G536" s="151">
        <v>4</v>
      </c>
      <c r="H536" s="228"/>
      <c r="I536" s="228" t="s">
        <v>28</v>
      </c>
      <c r="J536" s="228"/>
      <c r="K536" s="19" t="s">
        <v>159</v>
      </c>
      <c r="L536" s="19" t="s">
        <v>246</v>
      </c>
      <c r="M536" s="20" t="s">
        <v>40</v>
      </c>
      <c r="N536" s="220" t="s">
        <v>32</v>
      </c>
      <c r="O536" s="229">
        <v>10</v>
      </c>
      <c r="P536" s="230">
        <v>4</v>
      </c>
      <c r="Q536" s="182" t="s">
        <v>1411</v>
      </c>
    </row>
    <row r="537" spans="1:26" s="94" customFormat="1" ht="18" hidden="1" customHeight="1" x14ac:dyDescent="0.3">
      <c r="A537" s="189">
        <v>528</v>
      </c>
      <c r="B537" s="179" t="s">
        <v>31</v>
      </c>
      <c r="C537" s="20" t="s">
        <v>1412</v>
      </c>
      <c r="D537" s="120">
        <v>5</v>
      </c>
      <c r="E537" s="120" t="s">
        <v>30</v>
      </c>
      <c r="F537" s="151">
        <v>8</v>
      </c>
      <c r="G537" s="151">
        <v>4</v>
      </c>
      <c r="H537" s="228"/>
      <c r="I537" s="228" t="s">
        <v>28</v>
      </c>
      <c r="J537" s="228"/>
      <c r="K537" s="19" t="s">
        <v>159</v>
      </c>
      <c r="L537" s="19" t="s">
        <v>246</v>
      </c>
      <c r="M537" s="20" t="s">
        <v>40</v>
      </c>
      <c r="N537" s="220" t="s">
        <v>32</v>
      </c>
      <c r="O537" s="211">
        <v>11</v>
      </c>
      <c r="P537" s="151">
        <v>4</v>
      </c>
      <c r="Q537" s="182" t="s">
        <v>1413</v>
      </c>
    </row>
    <row r="538" spans="1:26" s="94" customFormat="1" ht="18" hidden="1" customHeight="1" x14ac:dyDescent="0.3">
      <c r="A538" s="189">
        <v>529</v>
      </c>
      <c r="B538" s="179" t="s">
        <v>31</v>
      </c>
      <c r="C538" s="20" t="s">
        <v>1414</v>
      </c>
      <c r="D538" s="120">
        <v>11</v>
      </c>
      <c r="E538" s="120" t="s">
        <v>30</v>
      </c>
      <c r="F538" s="151">
        <v>8</v>
      </c>
      <c r="G538" s="151">
        <v>4</v>
      </c>
      <c r="H538" s="228"/>
      <c r="I538" s="228" t="s">
        <v>28</v>
      </c>
      <c r="J538" s="228"/>
      <c r="K538" s="19" t="s">
        <v>159</v>
      </c>
      <c r="L538" s="19" t="s">
        <v>246</v>
      </c>
      <c r="M538" s="20" t="s">
        <v>40</v>
      </c>
      <c r="N538" s="220" t="s">
        <v>32</v>
      </c>
      <c r="O538" s="211">
        <v>11</v>
      </c>
      <c r="P538" s="151">
        <v>4</v>
      </c>
      <c r="Q538" s="182" t="s">
        <v>1415</v>
      </c>
    </row>
    <row r="539" spans="1:26" s="94" customFormat="1" ht="18" hidden="1" customHeight="1" x14ac:dyDescent="0.3">
      <c r="A539" s="189">
        <v>530</v>
      </c>
      <c r="B539" s="179" t="s">
        <v>31</v>
      </c>
      <c r="C539" s="20" t="s">
        <v>1416</v>
      </c>
      <c r="D539" s="120">
        <v>13</v>
      </c>
      <c r="E539" s="120" t="s">
        <v>30</v>
      </c>
      <c r="F539" s="151">
        <v>8</v>
      </c>
      <c r="G539" s="151">
        <v>4</v>
      </c>
      <c r="H539" s="228"/>
      <c r="I539" s="228" t="s">
        <v>28</v>
      </c>
      <c r="J539" s="228"/>
      <c r="K539" s="19" t="s">
        <v>159</v>
      </c>
      <c r="L539" s="19" t="s">
        <v>246</v>
      </c>
      <c r="M539" s="20" t="s">
        <v>40</v>
      </c>
      <c r="N539" s="220" t="s">
        <v>32</v>
      </c>
      <c r="O539" s="211">
        <v>11</v>
      </c>
      <c r="P539" s="151">
        <v>4</v>
      </c>
      <c r="Q539" s="182" t="s">
        <v>1415</v>
      </c>
    </row>
    <row r="540" spans="1:26" s="94" customFormat="1" ht="18" hidden="1" customHeight="1" x14ac:dyDescent="0.3">
      <c r="A540" s="189">
        <v>531</v>
      </c>
      <c r="B540" s="179" t="s">
        <v>31</v>
      </c>
      <c r="C540" s="20" t="s">
        <v>1417</v>
      </c>
      <c r="D540" s="120">
        <v>38</v>
      </c>
      <c r="E540" s="120" t="s">
        <v>27</v>
      </c>
      <c r="F540" s="151">
        <v>8</v>
      </c>
      <c r="G540" s="151">
        <v>4</v>
      </c>
      <c r="H540" s="228"/>
      <c r="I540" s="228" t="s">
        <v>28</v>
      </c>
      <c r="J540" s="228"/>
      <c r="K540" s="19" t="s">
        <v>159</v>
      </c>
      <c r="L540" s="19" t="s">
        <v>246</v>
      </c>
      <c r="M540" s="20" t="s">
        <v>40</v>
      </c>
      <c r="N540" s="220" t="s">
        <v>32</v>
      </c>
      <c r="O540" s="211">
        <v>11</v>
      </c>
      <c r="P540" s="151">
        <v>4</v>
      </c>
      <c r="Q540" s="182" t="s">
        <v>1415</v>
      </c>
    </row>
    <row r="541" spans="1:26" s="94" customFormat="1" ht="18" hidden="1" customHeight="1" x14ac:dyDescent="0.3">
      <c r="A541" s="189">
        <v>532</v>
      </c>
      <c r="B541" s="179" t="s">
        <v>31</v>
      </c>
      <c r="C541" s="20" t="s">
        <v>1418</v>
      </c>
      <c r="D541" s="120">
        <v>70</v>
      </c>
      <c r="E541" s="120" t="s">
        <v>30</v>
      </c>
      <c r="F541" s="151">
        <v>8</v>
      </c>
      <c r="G541" s="151">
        <v>4</v>
      </c>
      <c r="H541" s="228"/>
      <c r="I541" s="228" t="s">
        <v>28</v>
      </c>
      <c r="J541" s="228"/>
      <c r="K541" s="19" t="s">
        <v>159</v>
      </c>
      <c r="L541" s="19" t="s">
        <v>246</v>
      </c>
      <c r="M541" s="20" t="s">
        <v>40</v>
      </c>
      <c r="N541" s="220" t="s">
        <v>32</v>
      </c>
      <c r="O541" s="211">
        <v>11</v>
      </c>
      <c r="P541" s="151">
        <v>4</v>
      </c>
      <c r="Q541" s="182" t="s">
        <v>1415</v>
      </c>
    </row>
    <row r="542" spans="1:26" s="94" customFormat="1" ht="18" hidden="1" customHeight="1" x14ac:dyDescent="0.3">
      <c r="A542" s="189">
        <v>533</v>
      </c>
      <c r="B542" s="179" t="s">
        <v>31</v>
      </c>
      <c r="C542" s="20" t="s">
        <v>1419</v>
      </c>
      <c r="D542" s="120">
        <v>39</v>
      </c>
      <c r="E542" s="120" t="s">
        <v>27</v>
      </c>
      <c r="F542" s="151">
        <v>8</v>
      </c>
      <c r="G542" s="151">
        <v>4</v>
      </c>
      <c r="H542" s="228"/>
      <c r="I542" s="228" t="s">
        <v>28</v>
      </c>
      <c r="J542" s="228"/>
      <c r="K542" s="19" t="s">
        <v>159</v>
      </c>
      <c r="L542" s="19" t="s">
        <v>246</v>
      </c>
      <c r="M542" s="20" t="s">
        <v>40</v>
      </c>
      <c r="N542" s="220" t="s">
        <v>32</v>
      </c>
      <c r="O542" s="211">
        <v>11</v>
      </c>
      <c r="P542" s="151">
        <v>4</v>
      </c>
      <c r="Q542" s="182" t="s">
        <v>1420</v>
      </c>
    </row>
    <row r="543" spans="1:26" s="94" customFormat="1" ht="18" hidden="1" customHeight="1" x14ac:dyDescent="0.3">
      <c r="A543" s="189">
        <v>534</v>
      </c>
      <c r="B543" s="179" t="s">
        <v>31</v>
      </c>
      <c r="C543" s="20" t="s">
        <v>1421</v>
      </c>
      <c r="D543" s="228">
        <v>75</v>
      </c>
      <c r="E543" s="228" t="s">
        <v>27</v>
      </c>
      <c r="F543" s="151">
        <v>8</v>
      </c>
      <c r="G543" s="151">
        <v>4</v>
      </c>
      <c r="H543" s="228" t="s">
        <v>28</v>
      </c>
      <c r="I543" s="228"/>
      <c r="J543" s="228"/>
      <c r="K543" s="19" t="s">
        <v>159</v>
      </c>
      <c r="L543" s="19" t="s">
        <v>246</v>
      </c>
      <c r="M543" s="20" t="s">
        <v>40</v>
      </c>
      <c r="N543" s="220" t="s">
        <v>32</v>
      </c>
      <c r="O543" s="211">
        <v>11</v>
      </c>
      <c r="P543" s="151">
        <v>4</v>
      </c>
      <c r="Q543" s="20" t="s">
        <v>1422</v>
      </c>
    </row>
    <row r="544" spans="1:26" s="94" customFormat="1" ht="18" hidden="1" customHeight="1" x14ac:dyDescent="0.3">
      <c r="A544" s="189">
        <v>535</v>
      </c>
      <c r="B544" s="179" t="s">
        <v>31</v>
      </c>
      <c r="C544" s="20" t="s">
        <v>1423</v>
      </c>
      <c r="D544" s="228">
        <v>99</v>
      </c>
      <c r="E544" s="228" t="s">
        <v>27</v>
      </c>
      <c r="F544" s="151">
        <v>8</v>
      </c>
      <c r="G544" s="151">
        <v>4</v>
      </c>
      <c r="H544" s="228" t="s">
        <v>28</v>
      </c>
      <c r="I544" s="228"/>
      <c r="J544" s="228"/>
      <c r="K544" s="19" t="s">
        <v>159</v>
      </c>
      <c r="L544" s="19" t="s">
        <v>246</v>
      </c>
      <c r="M544" s="20" t="s">
        <v>40</v>
      </c>
      <c r="N544" s="220" t="s">
        <v>32</v>
      </c>
      <c r="O544" s="211">
        <v>11</v>
      </c>
      <c r="P544" s="151">
        <v>4</v>
      </c>
      <c r="Q544" s="20" t="s">
        <v>1422</v>
      </c>
      <c r="W544" s="97"/>
      <c r="X544" s="97"/>
      <c r="Y544" s="97"/>
      <c r="Z544" s="97"/>
    </row>
    <row r="545" spans="1:18" s="94" customFormat="1" ht="18" hidden="1" customHeight="1" x14ac:dyDescent="0.3">
      <c r="A545" s="189">
        <v>536</v>
      </c>
      <c r="B545" s="179" t="s">
        <v>31</v>
      </c>
      <c r="C545" s="20" t="s">
        <v>1424</v>
      </c>
      <c r="D545" s="228">
        <v>57</v>
      </c>
      <c r="E545" s="228" t="s">
        <v>30</v>
      </c>
      <c r="F545" s="151">
        <v>8</v>
      </c>
      <c r="G545" s="151">
        <v>4</v>
      </c>
      <c r="H545" s="228" t="s">
        <v>28</v>
      </c>
      <c r="I545" s="228"/>
      <c r="J545" s="228"/>
      <c r="K545" s="19" t="s">
        <v>159</v>
      </c>
      <c r="L545" s="19" t="s">
        <v>246</v>
      </c>
      <c r="M545" s="20" t="s">
        <v>40</v>
      </c>
      <c r="N545" s="220" t="s">
        <v>32</v>
      </c>
      <c r="O545" s="211">
        <v>12</v>
      </c>
      <c r="P545" s="151">
        <v>4</v>
      </c>
      <c r="Q545" s="20" t="s">
        <v>1425</v>
      </c>
    </row>
    <row r="546" spans="1:18" s="94" customFormat="1" ht="18" hidden="1" customHeight="1" x14ac:dyDescent="0.3">
      <c r="A546" s="189">
        <v>537</v>
      </c>
      <c r="B546" s="179" t="s">
        <v>31</v>
      </c>
      <c r="C546" s="20" t="s">
        <v>1426</v>
      </c>
      <c r="D546" s="228">
        <v>23</v>
      </c>
      <c r="E546" s="228" t="s">
        <v>30</v>
      </c>
      <c r="F546" s="151">
        <v>8</v>
      </c>
      <c r="G546" s="151">
        <v>4</v>
      </c>
      <c r="H546" s="228" t="s">
        <v>28</v>
      </c>
      <c r="I546" s="228"/>
      <c r="J546" s="228"/>
      <c r="K546" s="19" t="s">
        <v>159</v>
      </c>
      <c r="L546" s="19" t="s">
        <v>246</v>
      </c>
      <c r="M546" s="151" t="s">
        <v>42</v>
      </c>
      <c r="N546" s="220" t="s">
        <v>32</v>
      </c>
      <c r="O546" s="211">
        <v>11</v>
      </c>
      <c r="P546" s="151">
        <v>4</v>
      </c>
      <c r="Q546" s="20" t="s">
        <v>1427</v>
      </c>
      <c r="R546" s="97"/>
    </row>
    <row r="547" spans="1:18" s="94" customFormat="1" ht="18" hidden="1" customHeight="1" x14ac:dyDescent="0.3">
      <c r="A547" s="189">
        <v>538</v>
      </c>
      <c r="B547" s="179" t="s">
        <v>31</v>
      </c>
      <c r="C547" s="20" t="s">
        <v>1428</v>
      </c>
      <c r="D547" s="228">
        <v>65</v>
      </c>
      <c r="E547" s="228" t="s">
        <v>27</v>
      </c>
      <c r="F547" s="151">
        <v>8</v>
      </c>
      <c r="G547" s="151">
        <v>4</v>
      </c>
      <c r="H547" s="228" t="s">
        <v>28</v>
      </c>
      <c r="I547" s="228"/>
      <c r="J547" s="228"/>
      <c r="K547" s="19" t="s">
        <v>159</v>
      </c>
      <c r="L547" s="19" t="s">
        <v>246</v>
      </c>
      <c r="M547" s="151" t="s">
        <v>42</v>
      </c>
      <c r="N547" s="220" t="s">
        <v>32</v>
      </c>
      <c r="O547" s="211">
        <v>13</v>
      </c>
      <c r="P547" s="151">
        <v>4</v>
      </c>
      <c r="Q547" s="20" t="s">
        <v>1429</v>
      </c>
      <c r="R547" s="97"/>
    </row>
    <row r="548" spans="1:18" s="94" customFormat="1" ht="18" hidden="1" customHeight="1" x14ac:dyDescent="0.3">
      <c r="A548" s="189">
        <v>539</v>
      </c>
      <c r="B548" s="179" t="s">
        <v>31</v>
      </c>
      <c r="C548" s="179" t="s">
        <v>1437</v>
      </c>
      <c r="D548" s="80">
        <v>88</v>
      </c>
      <c r="E548" s="80" t="s">
        <v>27</v>
      </c>
      <c r="F548" s="151">
        <v>9</v>
      </c>
      <c r="G548" s="151">
        <v>4</v>
      </c>
      <c r="H548" s="228" t="s">
        <v>137</v>
      </c>
      <c r="I548" s="228"/>
      <c r="J548" s="228"/>
      <c r="K548" s="19" t="s">
        <v>159</v>
      </c>
      <c r="L548" s="19" t="s">
        <v>246</v>
      </c>
      <c r="M548" s="179" t="s">
        <v>40</v>
      </c>
      <c r="N548" s="220" t="s">
        <v>32</v>
      </c>
      <c r="O548" s="211">
        <v>13</v>
      </c>
      <c r="P548" s="151">
        <v>4</v>
      </c>
      <c r="Q548" s="179" t="s">
        <v>1438</v>
      </c>
    </row>
    <row r="549" spans="1:18" s="94" customFormat="1" ht="18" hidden="1" customHeight="1" x14ac:dyDescent="0.3">
      <c r="A549" s="189">
        <v>540</v>
      </c>
      <c r="B549" s="179" t="s">
        <v>31</v>
      </c>
      <c r="C549" s="227" t="s">
        <v>1439</v>
      </c>
      <c r="D549" s="80">
        <v>46</v>
      </c>
      <c r="E549" s="80" t="s">
        <v>27</v>
      </c>
      <c r="F549" s="151">
        <v>9</v>
      </c>
      <c r="G549" s="151">
        <v>4</v>
      </c>
      <c r="H549" s="228" t="s">
        <v>137</v>
      </c>
      <c r="I549" s="228"/>
      <c r="J549" s="228"/>
      <c r="K549" s="19" t="s">
        <v>159</v>
      </c>
      <c r="L549" s="19" t="s">
        <v>246</v>
      </c>
      <c r="M549" s="179" t="s">
        <v>40</v>
      </c>
      <c r="N549" s="220" t="s">
        <v>32</v>
      </c>
      <c r="O549" s="211">
        <v>11</v>
      </c>
      <c r="P549" s="151">
        <v>4</v>
      </c>
      <c r="Q549" s="179" t="s">
        <v>1440</v>
      </c>
    </row>
    <row r="550" spans="1:18" s="94" customFormat="1" ht="18" hidden="1" customHeight="1" x14ac:dyDescent="0.3">
      <c r="A550" s="189">
        <v>541</v>
      </c>
      <c r="B550" s="179" t="s">
        <v>31</v>
      </c>
      <c r="C550" s="179" t="s">
        <v>1441</v>
      </c>
      <c r="D550" s="80">
        <v>24</v>
      </c>
      <c r="E550" s="80" t="s">
        <v>27</v>
      </c>
      <c r="F550" s="151">
        <v>9</v>
      </c>
      <c r="G550" s="151">
        <v>4</v>
      </c>
      <c r="H550" s="228" t="s">
        <v>137</v>
      </c>
      <c r="I550" s="228"/>
      <c r="J550" s="228"/>
      <c r="K550" s="19" t="s">
        <v>159</v>
      </c>
      <c r="L550" s="19" t="s">
        <v>246</v>
      </c>
      <c r="M550" s="179" t="s">
        <v>40</v>
      </c>
      <c r="N550" s="220" t="s">
        <v>32</v>
      </c>
      <c r="O550" s="211">
        <v>12</v>
      </c>
      <c r="P550" s="151">
        <v>4</v>
      </c>
      <c r="Q550" s="179" t="s">
        <v>1442</v>
      </c>
      <c r="R550" s="97"/>
    </row>
    <row r="551" spans="1:18" s="94" customFormat="1" ht="18" hidden="1" customHeight="1" x14ac:dyDescent="0.3">
      <c r="A551" s="189">
        <v>542</v>
      </c>
      <c r="B551" s="179" t="s">
        <v>31</v>
      </c>
      <c r="C551" s="179" t="s">
        <v>1443</v>
      </c>
      <c r="D551" s="80">
        <v>28</v>
      </c>
      <c r="E551" s="80" t="s">
        <v>27</v>
      </c>
      <c r="F551" s="151">
        <v>9</v>
      </c>
      <c r="G551" s="151">
        <v>4</v>
      </c>
      <c r="H551" s="228"/>
      <c r="I551" s="228" t="s">
        <v>137</v>
      </c>
      <c r="J551" s="228"/>
      <c r="K551" s="19" t="s">
        <v>159</v>
      </c>
      <c r="L551" s="19" t="s">
        <v>246</v>
      </c>
      <c r="M551" s="179" t="s">
        <v>66</v>
      </c>
      <c r="N551" s="220" t="s">
        <v>32</v>
      </c>
      <c r="O551" s="211">
        <v>13</v>
      </c>
      <c r="P551" s="151">
        <v>4</v>
      </c>
      <c r="Q551" s="179" t="s">
        <v>1444</v>
      </c>
    </row>
    <row r="552" spans="1:18" s="94" customFormat="1" ht="18" hidden="1" customHeight="1" x14ac:dyDescent="0.3">
      <c r="A552" s="189">
        <v>543</v>
      </c>
      <c r="B552" s="179" t="s">
        <v>31</v>
      </c>
      <c r="C552" s="179" t="s">
        <v>3665</v>
      </c>
      <c r="D552" s="80">
        <v>40</v>
      </c>
      <c r="E552" s="80" t="s">
        <v>27</v>
      </c>
      <c r="F552" s="151">
        <v>9</v>
      </c>
      <c r="G552" s="151">
        <v>4</v>
      </c>
      <c r="H552" s="228"/>
      <c r="I552" s="228" t="s">
        <v>137</v>
      </c>
      <c r="J552" s="228"/>
      <c r="K552" s="19" t="s">
        <v>159</v>
      </c>
      <c r="L552" s="19" t="s">
        <v>246</v>
      </c>
      <c r="M552" s="179" t="s">
        <v>66</v>
      </c>
      <c r="N552" s="220" t="s">
        <v>32</v>
      </c>
      <c r="O552" s="211">
        <v>13</v>
      </c>
      <c r="P552" s="151">
        <v>4</v>
      </c>
      <c r="Q552" s="179" t="s">
        <v>1445</v>
      </c>
    </row>
    <row r="553" spans="1:18" s="94" customFormat="1" ht="18" hidden="1" customHeight="1" x14ac:dyDescent="0.3">
      <c r="A553" s="189">
        <v>544</v>
      </c>
      <c r="B553" s="179" t="s">
        <v>31</v>
      </c>
      <c r="C553" s="179" t="s">
        <v>1446</v>
      </c>
      <c r="D553" s="80">
        <v>36</v>
      </c>
      <c r="E553" s="80" t="s">
        <v>27</v>
      </c>
      <c r="F553" s="151">
        <v>9</v>
      </c>
      <c r="G553" s="151">
        <v>4</v>
      </c>
      <c r="H553" s="228"/>
      <c r="I553" s="228" t="s">
        <v>137</v>
      </c>
      <c r="J553" s="228"/>
      <c r="K553" s="19" t="s">
        <v>159</v>
      </c>
      <c r="L553" s="19" t="s">
        <v>246</v>
      </c>
      <c r="M553" s="179" t="s">
        <v>66</v>
      </c>
      <c r="N553" s="220" t="s">
        <v>32</v>
      </c>
      <c r="O553" s="211">
        <v>12</v>
      </c>
      <c r="P553" s="151">
        <v>4</v>
      </c>
      <c r="Q553" s="179" t="s">
        <v>1447</v>
      </c>
    </row>
    <row r="554" spans="1:18" s="94" customFormat="1" ht="18" hidden="1" customHeight="1" x14ac:dyDescent="0.3">
      <c r="A554" s="189">
        <v>545</v>
      </c>
      <c r="B554" s="179" t="s">
        <v>31</v>
      </c>
      <c r="C554" s="179" t="s">
        <v>1448</v>
      </c>
      <c r="D554" s="80">
        <v>48</v>
      </c>
      <c r="E554" s="80" t="s">
        <v>30</v>
      </c>
      <c r="F554" s="151">
        <v>9</v>
      </c>
      <c r="G554" s="151">
        <v>4</v>
      </c>
      <c r="H554" s="228"/>
      <c r="I554" s="228" t="s">
        <v>137</v>
      </c>
      <c r="J554" s="228"/>
      <c r="K554" s="19" t="s">
        <v>159</v>
      </c>
      <c r="L554" s="19" t="s">
        <v>246</v>
      </c>
      <c r="M554" s="179" t="s">
        <v>1449</v>
      </c>
      <c r="N554" s="220" t="s">
        <v>32</v>
      </c>
      <c r="O554" s="211">
        <v>13</v>
      </c>
      <c r="P554" s="151">
        <v>4</v>
      </c>
      <c r="Q554" s="179" t="s">
        <v>1450</v>
      </c>
    </row>
    <row r="555" spans="1:18" s="94" customFormat="1" ht="18" hidden="1" customHeight="1" x14ac:dyDescent="0.3">
      <c r="A555" s="189">
        <v>546</v>
      </c>
      <c r="B555" s="179" t="s">
        <v>31</v>
      </c>
      <c r="C555" s="179" t="s">
        <v>1451</v>
      </c>
      <c r="D555" s="80">
        <v>52</v>
      </c>
      <c r="E555" s="80" t="s">
        <v>30</v>
      </c>
      <c r="F555" s="151">
        <v>9</v>
      </c>
      <c r="G555" s="151">
        <v>4</v>
      </c>
      <c r="H555" s="228"/>
      <c r="I555" s="228" t="s">
        <v>137</v>
      </c>
      <c r="J555" s="228"/>
      <c r="K555" s="19" t="s">
        <v>159</v>
      </c>
      <c r="L555" s="19" t="s">
        <v>246</v>
      </c>
      <c r="M555" s="179" t="s">
        <v>40</v>
      </c>
      <c r="N555" s="220" t="s">
        <v>32</v>
      </c>
      <c r="O555" s="211">
        <v>12</v>
      </c>
      <c r="P555" s="151">
        <v>4</v>
      </c>
      <c r="Q555" s="179" t="s">
        <v>1452</v>
      </c>
    </row>
    <row r="556" spans="1:18" s="94" customFormat="1" ht="18" hidden="1" customHeight="1" x14ac:dyDescent="0.3">
      <c r="A556" s="189">
        <v>547</v>
      </c>
      <c r="B556" s="179" t="s">
        <v>31</v>
      </c>
      <c r="C556" s="179" t="s">
        <v>1453</v>
      </c>
      <c r="D556" s="80">
        <v>50</v>
      </c>
      <c r="E556" s="80" t="s">
        <v>27</v>
      </c>
      <c r="F556" s="151">
        <v>9</v>
      </c>
      <c r="G556" s="151">
        <v>4</v>
      </c>
      <c r="H556" s="228"/>
      <c r="I556" s="228" t="s">
        <v>137</v>
      </c>
      <c r="J556" s="228"/>
      <c r="K556" s="19" t="s">
        <v>159</v>
      </c>
      <c r="L556" s="19" t="s">
        <v>246</v>
      </c>
      <c r="M556" s="179" t="s">
        <v>1449</v>
      </c>
      <c r="N556" s="220" t="s">
        <v>32</v>
      </c>
      <c r="O556" s="211">
        <v>13</v>
      </c>
      <c r="P556" s="151">
        <v>4</v>
      </c>
      <c r="Q556" s="179" t="s">
        <v>1450</v>
      </c>
    </row>
    <row r="557" spans="1:18" s="94" customFormat="1" ht="18" hidden="1" customHeight="1" x14ac:dyDescent="0.3">
      <c r="A557" s="189">
        <v>548</v>
      </c>
      <c r="B557" s="179" t="s">
        <v>31</v>
      </c>
      <c r="C557" s="179" t="s">
        <v>1454</v>
      </c>
      <c r="D557" s="80">
        <v>35</v>
      </c>
      <c r="E557" s="80" t="s">
        <v>30</v>
      </c>
      <c r="F557" s="151">
        <v>9</v>
      </c>
      <c r="G557" s="151">
        <v>4</v>
      </c>
      <c r="H557" s="228"/>
      <c r="I557" s="228" t="s">
        <v>137</v>
      </c>
      <c r="J557" s="228"/>
      <c r="K557" s="19" t="s">
        <v>159</v>
      </c>
      <c r="L557" s="19" t="s">
        <v>246</v>
      </c>
      <c r="M557" s="179" t="s">
        <v>40</v>
      </c>
      <c r="N557" s="220" t="s">
        <v>32</v>
      </c>
      <c r="O557" s="211">
        <v>12</v>
      </c>
      <c r="P557" s="151">
        <v>4</v>
      </c>
      <c r="Q557" s="179" t="s">
        <v>1455</v>
      </c>
    </row>
    <row r="558" spans="1:18" s="94" customFormat="1" ht="18" hidden="1" customHeight="1" x14ac:dyDescent="0.3">
      <c r="A558" s="189">
        <v>549</v>
      </c>
      <c r="B558" s="179" t="s">
        <v>31</v>
      </c>
      <c r="C558" s="179" t="s">
        <v>1456</v>
      </c>
      <c r="D558" s="80">
        <v>28</v>
      </c>
      <c r="E558" s="80" t="s">
        <v>27</v>
      </c>
      <c r="F558" s="151">
        <v>9</v>
      </c>
      <c r="G558" s="151">
        <v>4</v>
      </c>
      <c r="H558" s="228"/>
      <c r="I558" s="228" t="s">
        <v>137</v>
      </c>
      <c r="J558" s="228"/>
      <c r="K558" s="19" t="s">
        <v>159</v>
      </c>
      <c r="L558" s="19" t="s">
        <v>246</v>
      </c>
      <c r="M558" s="179" t="s">
        <v>40</v>
      </c>
      <c r="N558" s="220" t="s">
        <v>32</v>
      </c>
      <c r="O558" s="211">
        <v>12</v>
      </c>
      <c r="P558" s="151">
        <v>4</v>
      </c>
      <c r="Q558" s="179" t="s">
        <v>1457</v>
      </c>
    </row>
    <row r="559" spans="1:18" s="94" customFormat="1" ht="18" hidden="1" customHeight="1" x14ac:dyDescent="0.3">
      <c r="A559" s="189">
        <v>550</v>
      </c>
      <c r="B559" s="179" t="s">
        <v>31</v>
      </c>
      <c r="C559" s="179" t="s">
        <v>1458</v>
      </c>
      <c r="D559" s="80">
        <v>50</v>
      </c>
      <c r="E559" s="80" t="s">
        <v>27</v>
      </c>
      <c r="F559" s="151">
        <v>9</v>
      </c>
      <c r="G559" s="151">
        <v>4</v>
      </c>
      <c r="H559" s="228"/>
      <c r="I559" s="228" t="s">
        <v>137</v>
      </c>
      <c r="J559" s="228"/>
      <c r="K559" s="19" t="s">
        <v>159</v>
      </c>
      <c r="L559" s="19" t="s">
        <v>246</v>
      </c>
      <c r="M559" s="179" t="s">
        <v>40</v>
      </c>
      <c r="N559" s="220" t="s">
        <v>32</v>
      </c>
      <c r="O559" s="211">
        <v>12</v>
      </c>
      <c r="P559" s="151">
        <v>4</v>
      </c>
      <c r="Q559" s="179" t="s">
        <v>1459</v>
      </c>
    </row>
    <row r="560" spans="1:18" s="94" customFormat="1" ht="18" hidden="1" customHeight="1" x14ac:dyDescent="0.3">
      <c r="A560" s="189">
        <v>551</v>
      </c>
      <c r="B560" s="179" t="s">
        <v>31</v>
      </c>
      <c r="C560" s="179" t="s">
        <v>1460</v>
      </c>
      <c r="D560" s="80">
        <v>70</v>
      </c>
      <c r="E560" s="80" t="s">
        <v>27</v>
      </c>
      <c r="F560" s="151">
        <v>9</v>
      </c>
      <c r="G560" s="151">
        <v>4</v>
      </c>
      <c r="H560" s="228"/>
      <c r="I560" s="228" t="s">
        <v>137</v>
      </c>
      <c r="J560" s="228"/>
      <c r="K560" s="19" t="s">
        <v>159</v>
      </c>
      <c r="L560" s="19" t="s">
        <v>246</v>
      </c>
      <c r="M560" s="179" t="s">
        <v>40</v>
      </c>
      <c r="N560" s="220" t="s">
        <v>32</v>
      </c>
      <c r="O560" s="211">
        <v>12</v>
      </c>
      <c r="P560" s="151">
        <v>4</v>
      </c>
      <c r="Q560" s="179" t="s">
        <v>1461</v>
      </c>
    </row>
    <row r="561" spans="1:18" s="94" customFormat="1" ht="18" hidden="1" customHeight="1" x14ac:dyDescent="0.3">
      <c r="A561" s="189">
        <v>552</v>
      </c>
      <c r="B561" s="179" t="s">
        <v>31</v>
      </c>
      <c r="C561" s="179" t="s">
        <v>1462</v>
      </c>
      <c r="D561" s="80">
        <v>32</v>
      </c>
      <c r="E561" s="80" t="s">
        <v>27</v>
      </c>
      <c r="F561" s="151">
        <v>9</v>
      </c>
      <c r="G561" s="151">
        <v>4</v>
      </c>
      <c r="H561" s="228"/>
      <c r="I561" s="228" t="s">
        <v>137</v>
      </c>
      <c r="J561" s="228"/>
      <c r="K561" s="19" t="s">
        <v>159</v>
      </c>
      <c r="L561" s="19" t="s">
        <v>246</v>
      </c>
      <c r="M561" s="179" t="s">
        <v>40</v>
      </c>
      <c r="N561" s="220" t="s">
        <v>32</v>
      </c>
      <c r="O561" s="211">
        <v>12</v>
      </c>
      <c r="P561" s="151">
        <v>4</v>
      </c>
      <c r="Q561" s="179" t="s">
        <v>1463</v>
      </c>
    </row>
    <row r="562" spans="1:18" s="94" customFormat="1" ht="18" hidden="1" customHeight="1" x14ac:dyDescent="0.3">
      <c r="A562" s="189">
        <v>553</v>
      </c>
      <c r="B562" s="179" t="s">
        <v>31</v>
      </c>
      <c r="C562" s="179" t="s">
        <v>1464</v>
      </c>
      <c r="D562" s="80">
        <v>59</v>
      </c>
      <c r="E562" s="80" t="s">
        <v>30</v>
      </c>
      <c r="F562" s="151">
        <v>9</v>
      </c>
      <c r="G562" s="151">
        <v>4</v>
      </c>
      <c r="H562" s="228"/>
      <c r="I562" s="228" t="s">
        <v>137</v>
      </c>
      <c r="J562" s="228"/>
      <c r="K562" s="19" t="s">
        <v>159</v>
      </c>
      <c r="L562" s="19" t="s">
        <v>246</v>
      </c>
      <c r="M562" s="179" t="s">
        <v>40</v>
      </c>
      <c r="N562" s="220" t="s">
        <v>32</v>
      </c>
      <c r="O562" s="211">
        <v>12</v>
      </c>
      <c r="P562" s="151">
        <v>4</v>
      </c>
      <c r="Q562" s="179" t="s">
        <v>1465</v>
      </c>
    </row>
    <row r="563" spans="1:18" s="94" customFormat="1" ht="18" hidden="1" customHeight="1" x14ac:dyDescent="0.3">
      <c r="A563" s="189">
        <v>554</v>
      </c>
      <c r="B563" s="179" t="s">
        <v>31</v>
      </c>
      <c r="C563" s="179" t="s">
        <v>1466</v>
      </c>
      <c r="D563" s="80">
        <v>55</v>
      </c>
      <c r="E563" s="80" t="s">
        <v>27</v>
      </c>
      <c r="F563" s="151">
        <v>9</v>
      </c>
      <c r="G563" s="151">
        <v>4</v>
      </c>
      <c r="H563" s="228"/>
      <c r="I563" s="228" t="s">
        <v>137</v>
      </c>
      <c r="J563" s="228"/>
      <c r="K563" s="19" t="s">
        <v>159</v>
      </c>
      <c r="L563" s="19" t="s">
        <v>246</v>
      </c>
      <c r="M563" s="179" t="s">
        <v>40</v>
      </c>
      <c r="N563" s="220" t="s">
        <v>32</v>
      </c>
      <c r="O563" s="211">
        <v>11</v>
      </c>
      <c r="P563" s="151">
        <v>4</v>
      </c>
      <c r="Q563" s="179" t="s">
        <v>1467</v>
      </c>
    </row>
    <row r="564" spans="1:18" s="94" customFormat="1" ht="18" hidden="1" customHeight="1" x14ac:dyDescent="0.3">
      <c r="A564" s="189">
        <v>555</v>
      </c>
      <c r="B564" s="179" t="s">
        <v>31</v>
      </c>
      <c r="C564" s="179" t="s">
        <v>1468</v>
      </c>
      <c r="D564" s="80">
        <v>50</v>
      </c>
      <c r="E564" s="80" t="s">
        <v>30</v>
      </c>
      <c r="F564" s="151">
        <v>9</v>
      </c>
      <c r="G564" s="151">
        <v>4</v>
      </c>
      <c r="H564" s="228"/>
      <c r="I564" s="228" t="s">
        <v>137</v>
      </c>
      <c r="J564" s="228"/>
      <c r="K564" s="19" t="s">
        <v>159</v>
      </c>
      <c r="L564" s="19" t="s">
        <v>246</v>
      </c>
      <c r="M564" s="179" t="s">
        <v>40</v>
      </c>
      <c r="N564" s="220" t="s">
        <v>32</v>
      </c>
      <c r="O564" s="211">
        <v>12</v>
      </c>
      <c r="P564" s="151">
        <v>4</v>
      </c>
      <c r="Q564" s="179" t="s">
        <v>1469</v>
      </c>
    </row>
    <row r="565" spans="1:18" s="94" customFormat="1" ht="18" hidden="1" customHeight="1" x14ac:dyDescent="0.3">
      <c r="A565" s="189">
        <v>556</v>
      </c>
      <c r="B565" s="179" t="s">
        <v>31</v>
      </c>
      <c r="C565" s="179" t="s">
        <v>1470</v>
      </c>
      <c r="D565" s="80">
        <v>24</v>
      </c>
      <c r="E565" s="80" t="s">
        <v>30</v>
      </c>
      <c r="F565" s="151">
        <v>9</v>
      </c>
      <c r="G565" s="151">
        <v>4</v>
      </c>
      <c r="H565" s="228"/>
      <c r="I565" s="228" t="s">
        <v>137</v>
      </c>
      <c r="J565" s="228"/>
      <c r="K565" s="19" t="s">
        <v>159</v>
      </c>
      <c r="L565" s="19" t="s">
        <v>246</v>
      </c>
      <c r="M565" s="179" t="s">
        <v>199</v>
      </c>
      <c r="N565" s="220" t="s">
        <v>32</v>
      </c>
      <c r="O565" s="211">
        <v>13</v>
      </c>
      <c r="P565" s="151">
        <v>4</v>
      </c>
      <c r="Q565" s="179" t="s">
        <v>1471</v>
      </c>
      <c r="R565" s="97"/>
    </row>
    <row r="566" spans="1:18" s="94" customFormat="1" ht="18" hidden="1" customHeight="1" x14ac:dyDescent="0.3">
      <c r="A566" s="189">
        <v>557</v>
      </c>
      <c r="B566" s="179" t="s">
        <v>31</v>
      </c>
      <c r="C566" s="179" t="s">
        <v>1472</v>
      </c>
      <c r="D566" s="80">
        <v>24</v>
      </c>
      <c r="E566" s="80" t="s">
        <v>27</v>
      </c>
      <c r="F566" s="151">
        <v>9</v>
      </c>
      <c r="G566" s="151">
        <v>4</v>
      </c>
      <c r="H566" s="228"/>
      <c r="I566" s="228" t="s">
        <v>137</v>
      </c>
      <c r="J566" s="228"/>
      <c r="K566" s="19" t="s">
        <v>159</v>
      </c>
      <c r="L566" s="19" t="s">
        <v>246</v>
      </c>
      <c r="M566" s="179" t="s">
        <v>40</v>
      </c>
      <c r="N566" s="220" t="s">
        <v>32</v>
      </c>
      <c r="O566" s="211">
        <v>13</v>
      </c>
      <c r="P566" s="151">
        <v>4</v>
      </c>
      <c r="Q566" s="179" t="s">
        <v>1473</v>
      </c>
      <c r="R566" s="97"/>
    </row>
    <row r="567" spans="1:18" s="94" customFormat="1" ht="18" hidden="1" customHeight="1" x14ac:dyDescent="0.3">
      <c r="A567" s="189">
        <v>558</v>
      </c>
      <c r="B567" s="179" t="s">
        <v>31</v>
      </c>
      <c r="C567" s="20" t="s">
        <v>1474</v>
      </c>
      <c r="D567" s="228">
        <v>51</v>
      </c>
      <c r="E567" s="228" t="s">
        <v>30</v>
      </c>
      <c r="F567" s="151">
        <v>9</v>
      </c>
      <c r="G567" s="151">
        <v>4</v>
      </c>
      <c r="H567" s="228"/>
      <c r="I567" s="228" t="s">
        <v>137</v>
      </c>
      <c r="J567" s="228"/>
      <c r="K567" s="19" t="s">
        <v>159</v>
      </c>
      <c r="L567" s="19" t="s">
        <v>246</v>
      </c>
      <c r="M567" s="151" t="s">
        <v>66</v>
      </c>
      <c r="N567" s="220" t="s">
        <v>32</v>
      </c>
      <c r="O567" s="211">
        <v>12</v>
      </c>
      <c r="P567" s="151">
        <v>4</v>
      </c>
      <c r="Q567" s="20" t="s">
        <v>1475</v>
      </c>
    </row>
    <row r="568" spans="1:18" s="94" customFormat="1" ht="18" hidden="1" customHeight="1" x14ac:dyDescent="0.3">
      <c r="A568" s="189">
        <v>559</v>
      </c>
      <c r="B568" s="179" t="s">
        <v>31</v>
      </c>
      <c r="C568" s="20" t="s">
        <v>1476</v>
      </c>
      <c r="D568" s="228">
        <v>62</v>
      </c>
      <c r="E568" s="228" t="s">
        <v>30</v>
      </c>
      <c r="F568" s="151">
        <v>9</v>
      </c>
      <c r="G568" s="151">
        <v>4</v>
      </c>
      <c r="H568" s="228"/>
      <c r="I568" s="228" t="s">
        <v>137</v>
      </c>
      <c r="J568" s="228"/>
      <c r="K568" s="19" t="s">
        <v>159</v>
      </c>
      <c r="L568" s="19" t="s">
        <v>246</v>
      </c>
      <c r="M568" s="151" t="s">
        <v>165</v>
      </c>
      <c r="N568" s="220" t="s">
        <v>32</v>
      </c>
      <c r="O568" s="211">
        <v>12</v>
      </c>
      <c r="P568" s="151">
        <v>4</v>
      </c>
      <c r="Q568" s="20" t="s">
        <v>1477</v>
      </c>
      <c r="R568" s="97"/>
    </row>
    <row r="569" spans="1:18" s="94" customFormat="1" ht="18" hidden="1" customHeight="1" x14ac:dyDescent="0.3">
      <c r="A569" s="189">
        <v>560</v>
      </c>
      <c r="B569" s="179" t="s">
        <v>31</v>
      </c>
      <c r="C569" s="20" t="s">
        <v>1478</v>
      </c>
      <c r="D569" s="228">
        <v>49</v>
      </c>
      <c r="E569" s="228" t="s">
        <v>27</v>
      </c>
      <c r="F569" s="151">
        <v>9</v>
      </c>
      <c r="G569" s="151">
        <v>4</v>
      </c>
      <c r="H569" s="228"/>
      <c r="I569" s="228" t="s">
        <v>137</v>
      </c>
      <c r="J569" s="228"/>
      <c r="K569" s="19" t="s">
        <v>159</v>
      </c>
      <c r="L569" s="19" t="s">
        <v>246</v>
      </c>
      <c r="M569" s="151" t="s">
        <v>165</v>
      </c>
      <c r="N569" s="220" t="s">
        <v>32</v>
      </c>
      <c r="O569" s="211">
        <v>13</v>
      </c>
      <c r="P569" s="151">
        <v>4</v>
      </c>
      <c r="Q569" s="20" t="s">
        <v>1479</v>
      </c>
    </row>
    <row r="570" spans="1:18" s="94" customFormat="1" ht="18" hidden="1" customHeight="1" x14ac:dyDescent="0.3">
      <c r="A570" s="189">
        <v>561</v>
      </c>
      <c r="B570" s="179" t="s">
        <v>31</v>
      </c>
      <c r="C570" s="20" t="s">
        <v>1480</v>
      </c>
      <c r="D570" s="228">
        <v>8</v>
      </c>
      <c r="E570" s="228" t="s">
        <v>27</v>
      </c>
      <c r="F570" s="151">
        <v>9</v>
      </c>
      <c r="G570" s="151">
        <v>4</v>
      </c>
      <c r="H570" s="228"/>
      <c r="I570" s="228" t="s">
        <v>137</v>
      </c>
      <c r="J570" s="228"/>
      <c r="K570" s="19" t="s">
        <v>159</v>
      </c>
      <c r="L570" s="19" t="s">
        <v>246</v>
      </c>
      <c r="M570" s="151" t="s">
        <v>66</v>
      </c>
      <c r="N570" s="220" t="s">
        <v>32</v>
      </c>
      <c r="O570" s="211">
        <v>12</v>
      </c>
      <c r="P570" s="151">
        <v>4</v>
      </c>
      <c r="Q570" s="151" t="s">
        <v>1475</v>
      </c>
    </row>
    <row r="571" spans="1:18" s="94" customFormat="1" ht="18" hidden="1" customHeight="1" x14ac:dyDescent="0.3">
      <c r="A571" s="189">
        <v>562</v>
      </c>
      <c r="B571" s="179" t="s">
        <v>31</v>
      </c>
      <c r="C571" s="20" t="s">
        <v>1481</v>
      </c>
      <c r="D571" s="228">
        <v>29</v>
      </c>
      <c r="E571" s="228" t="s">
        <v>27</v>
      </c>
      <c r="F571" s="151">
        <v>9</v>
      </c>
      <c r="G571" s="151">
        <v>4</v>
      </c>
      <c r="H571" s="228"/>
      <c r="I571" s="228" t="s">
        <v>137</v>
      </c>
      <c r="J571" s="228"/>
      <c r="K571" s="19" t="s">
        <v>159</v>
      </c>
      <c r="L571" s="19" t="s">
        <v>246</v>
      </c>
      <c r="M571" s="151" t="s">
        <v>66</v>
      </c>
      <c r="N571" s="220" t="s">
        <v>32</v>
      </c>
      <c r="O571" s="211">
        <v>12</v>
      </c>
      <c r="P571" s="151">
        <v>4</v>
      </c>
      <c r="Q571" s="151" t="s">
        <v>1475</v>
      </c>
    </row>
    <row r="572" spans="1:18" s="94" customFormat="1" ht="18" hidden="1" customHeight="1" x14ac:dyDescent="0.3">
      <c r="A572" s="189">
        <v>563</v>
      </c>
      <c r="B572" s="179" t="s">
        <v>31</v>
      </c>
      <c r="C572" s="20" t="s">
        <v>1482</v>
      </c>
      <c r="D572" s="228">
        <v>6</v>
      </c>
      <c r="E572" s="228" t="s">
        <v>30</v>
      </c>
      <c r="F572" s="151">
        <v>9</v>
      </c>
      <c r="G572" s="151">
        <v>4</v>
      </c>
      <c r="H572" s="228"/>
      <c r="I572" s="228" t="s">
        <v>137</v>
      </c>
      <c r="J572" s="228"/>
      <c r="K572" s="19" t="s">
        <v>159</v>
      </c>
      <c r="L572" s="19" t="s">
        <v>246</v>
      </c>
      <c r="M572" s="151" t="s">
        <v>66</v>
      </c>
      <c r="N572" s="220" t="s">
        <v>32</v>
      </c>
      <c r="O572" s="211">
        <v>12</v>
      </c>
      <c r="P572" s="151">
        <v>4</v>
      </c>
      <c r="Q572" s="151" t="s">
        <v>1475</v>
      </c>
    </row>
    <row r="573" spans="1:18" s="94" customFormat="1" ht="18" hidden="1" customHeight="1" x14ac:dyDescent="0.3">
      <c r="A573" s="189">
        <v>564</v>
      </c>
      <c r="B573" s="179" t="s">
        <v>31</v>
      </c>
      <c r="C573" s="20" t="s">
        <v>1483</v>
      </c>
      <c r="D573" s="228">
        <v>28</v>
      </c>
      <c r="E573" s="228" t="s">
        <v>27</v>
      </c>
      <c r="F573" s="151">
        <v>9</v>
      </c>
      <c r="G573" s="151">
        <v>4</v>
      </c>
      <c r="H573" s="228"/>
      <c r="I573" s="228" t="s">
        <v>137</v>
      </c>
      <c r="J573" s="228"/>
      <c r="K573" s="19" t="s">
        <v>159</v>
      </c>
      <c r="L573" s="19" t="s">
        <v>246</v>
      </c>
      <c r="M573" s="151" t="s">
        <v>66</v>
      </c>
      <c r="N573" s="220" t="s">
        <v>32</v>
      </c>
      <c r="O573" s="211">
        <v>12</v>
      </c>
      <c r="P573" s="151">
        <v>4</v>
      </c>
      <c r="Q573" s="151" t="s">
        <v>1475</v>
      </c>
    </row>
    <row r="574" spans="1:18" s="94" customFormat="1" ht="18" hidden="1" customHeight="1" x14ac:dyDescent="0.3">
      <c r="A574" s="189">
        <v>565</v>
      </c>
      <c r="B574" s="179" t="s">
        <v>31</v>
      </c>
      <c r="C574" s="20" t="s">
        <v>1484</v>
      </c>
      <c r="D574" s="228">
        <v>69</v>
      </c>
      <c r="E574" s="228" t="s">
        <v>27</v>
      </c>
      <c r="F574" s="151">
        <v>9</v>
      </c>
      <c r="G574" s="151">
        <v>4</v>
      </c>
      <c r="H574" s="228"/>
      <c r="I574" s="228" t="s">
        <v>137</v>
      </c>
      <c r="J574" s="228"/>
      <c r="K574" s="19" t="s">
        <v>159</v>
      </c>
      <c r="L574" s="19" t="s">
        <v>246</v>
      </c>
      <c r="M574" s="151" t="s">
        <v>165</v>
      </c>
      <c r="N574" s="220" t="s">
        <v>32</v>
      </c>
      <c r="O574" s="211">
        <v>13</v>
      </c>
      <c r="P574" s="151">
        <v>4</v>
      </c>
      <c r="Q574" s="20" t="s">
        <v>1485</v>
      </c>
    </row>
    <row r="575" spans="1:18" s="94" customFormat="1" ht="18" hidden="1" customHeight="1" x14ac:dyDescent="0.3">
      <c r="A575" s="189">
        <v>566</v>
      </c>
      <c r="B575" s="179" t="s">
        <v>31</v>
      </c>
      <c r="C575" s="20" t="s">
        <v>1486</v>
      </c>
      <c r="D575" s="228">
        <v>38</v>
      </c>
      <c r="E575" s="228" t="s">
        <v>27</v>
      </c>
      <c r="F575" s="151">
        <v>9</v>
      </c>
      <c r="G575" s="151">
        <v>4</v>
      </c>
      <c r="H575" s="228"/>
      <c r="I575" s="228" t="s">
        <v>137</v>
      </c>
      <c r="J575" s="228"/>
      <c r="K575" s="19" t="s">
        <v>159</v>
      </c>
      <c r="L575" s="19" t="s">
        <v>246</v>
      </c>
      <c r="M575" s="151" t="s">
        <v>165</v>
      </c>
      <c r="N575" s="220" t="s">
        <v>32</v>
      </c>
      <c r="O575" s="211">
        <v>12</v>
      </c>
      <c r="P575" s="151">
        <v>4</v>
      </c>
      <c r="Q575" s="20" t="s">
        <v>1487</v>
      </c>
    </row>
    <row r="576" spans="1:18" s="94" customFormat="1" ht="18" hidden="1" customHeight="1" x14ac:dyDescent="0.3">
      <c r="A576" s="189">
        <v>567</v>
      </c>
      <c r="B576" s="179" t="s">
        <v>31</v>
      </c>
      <c r="C576" s="93" t="s">
        <v>1495</v>
      </c>
      <c r="D576" s="232">
        <v>38</v>
      </c>
      <c r="E576" s="232" t="s">
        <v>30</v>
      </c>
      <c r="F576" s="151">
        <v>9</v>
      </c>
      <c r="G576" s="151">
        <v>4</v>
      </c>
      <c r="H576" s="228"/>
      <c r="I576" s="228" t="s">
        <v>28</v>
      </c>
      <c r="J576" s="228"/>
      <c r="K576" s="19" t="s">
        <v>159</v>
      </c>
      <c r="L576" s="19" t="s">
        <v>246</v>
      </c>
      <c r="M576" s="233" t="s">
        <v>40</v>
      </c>
      <c r="N576" s="220" t="s">
        <v>32</v>
      </c>
      <c r="O576" s="211">
        <v>12</v>
      </c>
      <c r="P576" s="151">
        <v>4</v>
      </c>
      <c r="Q576" s="93" t="s">
        <v>1496</v>
      </c>
    </row>
    <row r="577" spans="1:18" s="94" customFormat="1" ht="18" hidden="1" customHeight="1" x14ac:dyDescent="0.3">
      <c r="A577" s="189">
        <v>568</v>
      </c>
      <c r="B577" s="179" t="s">
        <v>31</v>
      </c>
      <c r="C577" s="93" t="s">
        <v>1497</v>
      </c>
      <c r="D577" s="232">
        <v>42</v>
      </c>
      <c r="E577" s="232" t="s">
        <v>27</v>
      </c>
      <c r="F577" s="151">
        <v>9</v>
      </c>
      <c r="G577" s="151">
        <v>4</v>
      </c>
      <c r="H577" s="228"/>
      <c r="I577" s="228" t="s">
        <v>28</v>
      </c>
      <c r="J577" s="228"/>
      <c r="K577" s="19" t="s">
        <v>159</v>
      </c>
      <c r="L577" s="19" t="s">
        <v>246</v>
      </c>
      <c r="M577" s="233" t="s">
        <v>40</v>
      </c>
      <c r="N577" s="220" t="s">
        <v>32</v>
      </c>
      <c r="O577" s="211">
        <v>13</v>
      </c>
      <c r="P577" s="151">
        <v>4</v>
      </c>
      <c r="Q577" s="93" t="s">
        <v>1498</v>
      </c>
    </row>
    <row r="578" spans="1:18" s="94" customFormat="1" ht="18" hidden="1" customHeight="1" x14ac:dyDescent="0.3">
      <c r="A578" s="189">
        <v>569</v>
      </c>
      <c r="B578" s="179" t="s">
        <v>31</v>
      </c>
      <c r="C578" s="93" t="s">
        <v>1499</v>
      </c>
      <c r="D578" s="232">
        <v>53</v>
      </c>
      <c r="E578" s="232" t="s">
        <v>27</v>
      </c>
      <c r="F578" s="151">
        <v>9</v>
      </c>
      <c r="G578" s="151">
        <v>4</v>
      </c>
      <c r="H578" s="228"/>
      <c r="I578" s="228" t="s">
        <v>28</v>
      </c>
      <c r="J578" s="228"/>
      <c r="K578" s="19" t="s">
        <v>159</v>
      </c>
      <c r="L578" s="19" t="s">
        <v>246</v>
      </c>
      <c r="M578" s="233" t="s">
        <v>40</v>
      </c>
      <c r="N578" s="220" t="s">
        <v>32</v>
      </c>
      <c r="O578" s="211">
        <v>12</v>
      </c>
      <c r="P578" s="151">
        <v>4</v>
      </c>
      <c r="Q578" s="93" t="s">
        <v>1500</v>
      </c>
      <c r="R578" s="97"/>
    </row>
    <row r="579" spans="1:18" s="94" customFormat="1" ht="18" hidden="1" customHeight="1" x14ac:dyDescent="0.3">
      <c r="A579" s="189">
        <v>570</v>
      </c>
      <c r="B579" s="179" t="s">
        <v>31</v>
      </c>
      <c r="C579" s="93" t="s">
        <v>1501</v>
      </c>
      <c r="D579" s="232">
        <v>18</v>
      </c>
      <c r="E579" s="232" t="s">
        <v>27</v>
      </c>
      <c r="F579" s="151">
        <v>9</v>
      </c>
      <c r="G579" s="151">
        <v>4</v>
      </c>
      <c r="H579" s="228"/>
      <c r="I579" s="228" t="s">
        <v>28</v>
      </c>
      <c r="J579" s="228"/>
      <c r="K579" s="19" t="s">
        <v>159</v>
      </c>
      <c r="L579" s="19" t="s">
        <v>246</v>
      </c>
      <c r="M579" s="233" t="s">
        <v>40</v>
      </c>
      <c r="N579" s="220" t="s">
        <v>32</v>
      </c>
      <c r="O579" s="211">
        <v>12</v>
      </c>
      <c r="P579" s="151">
        <v>4</v>
      </c>
      <c r="Q579" s="93" t="s">
        <v>3666</v>
      </c>
    </row>
    <row r="580" spans="1:18" s="94" customFormat="1" ht="18" hidden="1" customHeight="1" x14ac:dyDescent="0.3">
      <c r="A580" s="189">
        <v>571</v>
      </c>
      <c r="B580" s="179" t="s">
        <v>31</v>
      </c>
      <c r="C580" s="93" t="s">
        <v>1502</v>
      </c>
      <c r="D580" s="232">
        <v>61</v>
      </c>
      <c r="E580" s="232" t="s">
        <v>27</v>
      </c>
      <c r="F580" s="151">
        <v>9</v>
      </c>
      <c r="G580" s="151">
        <v>4</v>
      </c>
      <c r="H580" s="228"/>
      <c r="I580" s="228" t="s">
        <v>28</v>
      </c>
      <c r="J580" s="228"/>
      <c r="K580" s="19" t="s">
        <v>159</v>
      </c>
      <c r="L580" s="19" t="s">
        <v>246</v>
      </c>
      <c r="M580" s="233" t="s">
        <v>40</v>
      </c>
      <c r="N580" s="220" t="s">
        <v>32</v>
      </c>
      <c r="O580" s="211">
        <v>12</v>
      </c>
      <c r="P580" s="151">
        <v>4</v>
      </c>
      <c r="Q580" s="93" t="s">
        <v>3666</v>
      </c>
    </row>
    <row r="581" spans="1:18" s="94" customFormat="1" ht="18" hidden="1" customHeight="1" x14ac:dyDescent="0.3">
      <c r="A581" s="189">
        <v>572</v>
      </c>
      <c r="B581" s="179" t="s">
        <v>31</v>
      </c>
      <c r="C581" s="93" t="s">
        <v>1503</v>
      </c>
      <c r="D581" s="232">
        <v>30</v>
      </c>
      <c r="E581" s="232" t="s">
        <v>30</v>
      </c>
      <c r="F581" s="151">
        <v>9</v>
      </c>
      <c r="G581" s="151">
        <v>4</v>
      </c>
      <c r="H581" s="228"/>
      <c r="I581" s="228" t="s">
        <v>28</v>
      </c>
      <c r="J581" s="228"/>
      <c r="K581" s="19" t="s">
        <v>159</v>
      </c>
      <c r="L581" s="19" t="s">
        <v>246</v>
      </c>
      <c r="M581" s="233" t="s">
        <v>40</v>
      </c>
      <c r="N581" s="220" t="s">
        <v>32</v>
      </c>
      <c r="O581" s="211">
        <v>12</v>
      </c>
      <c r="P581" s="151">
        <v>4</v>
      </c>
      <c r="Q581" s="93" t="s">
        <v>1504</v>
      </c>
    </row>
    <row r="582" spans="1:18" s="94" customFormat="1" ht="18" hidden="1" customHeight="1" x14ac:dyDescent="0.3">
      <c r="A582" s="189">
        <v>573</v>
      </c>
      <c r="B582" s="179" t="s">
        <v>31</v>
      </c>
      <c r="C582" s="93" t="s">
        <v>1505</v>
      </c>
      <c r="D582" s="232">
        <v>37</v>
      </c>
      <c r="E582" s="232" t="s">
        <v>30</v>
      </c>
      <c r="F582" s="151">
        <v>9</v>
      </c>
      <c r="G582" s="151">
        <v>4</v>
      </c>
      <c r="H582" s="228"/>
      <c r="I582" s="228" t="s">
        <v>28</v>
      </c>
      <c r="J582" s="228"/>
      <c r="K582" s="19" t="s">
        <v>159</v>
      </c>
      <c r="L582" s="19" t="s">
        <v>246</v>
      </c>
      <c r="M582" s="233" t="s">
        <v>40</v>
      </c>
      <c r="N582" s="220" t="s">
        <v>32</v>
      </c>
      <c r="O582" s="211">
        <v>12</v>
      </c>
      <c r="P582" s="151">
        <v>4</v>
      </c>
      <c r="Q582" s="93" t="s">
        <v>3667</v>
      </c>
    </row>
    <row r="583" spans="1:18" s="94" customFormat="1" ht="18" hidden="1" customHeight="1" x14ac:dyDescent="0.3">
      <c r="A583" s="189">
        <v>574</v>
      </c>
      <c r="B583" s="179" t="s">
        <v>31</v>
      </c>
      <c r="C583" s="93" t="s">
        <v>1506</v>
      </c>
      <c r="D583" s="232">
        <v>52</v>
      </c>
      <c r="E583" s="232" t="s">
        <v>27</v>
      </c>
      <c r="F583" s="151">
        <v>9</v>
      </c>
      <c r="G583" s="151">
        <v>4</v>
      </c>
      <c r="H583" s="228"/>
      <c r="I583" s="228" t="s">
        <v>28</v>
      </c>
      <c r="J583" s="228"/>
      <c r="K583" s="19" t="s">
        <v>159</v>
      </c>
      <c r="L583" s="19" t="s">
        <v>246</v>
      </c>
      <c r="M583" s="233" t="s">
        <v>40</v>
      </c>
      <c r="N583" s="220" t="s">
        <v>32</v>
      </c>
      <c r="O583" s="211">
        <v>13</v>
      </c>
      <c r="P583" s="151">
        <v>4</v>
      </c>
      <c r="Q583" s="93" t="s">
        <v>3668</v>
      </c>
    </row>
    <row r="584" spans="1:18" s="94" customFormat="1" ht="18" hidden="1" customHeight="1" x14ac:dyDescent="0.3">
      <c r="A584" s="189">
        <v>575</v>
      </c>
      <c r="B584" s="179" t="s">
        <v>31</v>
      </c>
      <c r="C584" s="93" t="s">
        <v>1507</v>
      </c>
      <c r="D584" s="232">
        <v>51</v>
      </c>
      <c r="E584" s="232" t="s">
        <v>27</v>
      </c>
      <c r="F584" s="151">
        <v>9</v>
      </c>
      <c r="G584" s="151">
        <v>4</v>
      </c>
      <c r="H584" s="228"/>
      <c r="I584" s="228" t="s">
        <v>28</v>
      </c>
      <c r="J584" s="228"/>
      <c r="K584" s="19" t="s">
        <v>159</v>
      </c>
      <c r="L584" s="19" t="s">
        <v>246</v>
      </c>
      <c r="M584" s="233" t="s">
        <v>40</v>
      </c>
      <c r="N584" s="220" t="s">
        <v>32</v>
      </c>
      <c r="O584" s="211">
        <v>12</v>
      </c>
      <c r="P584" s="151">
        <v>4</v>
      </c>
      <c r="Q584" s="93" t="s">
        <v>3669</v>
      </c>
    </row>
    <row r="585" spans="1:18" s="94" customFormat="1" ht="18" hidden="1" customHeight="1" x14ac:dyDescent="0.3">
      <c r="A585" s="189">
        <v>576</v>
      </c>
      <c r="B585" s="179" t="s">
        <v>31</v>
      </c>
      <c r="C585" s="93" t="s">
        <v>1508</v>
      </c>
      <c r="D585" s="232">
        <v>30</v>
      </c>
      <c r="E585" s="232" t="s">
        <v>30</v>
      </c>
      <c r="F585" s="151">
        <v>9</v>
      </c>
      <c r="G585" s="151">
        <v>4</v>
      </c>
      <c r="H585" s="228"/>
      <c r="I585" s="228" t="s">
        <v>28</v>
      </c>
      <c r="J585" s="228"/>
      <c r="K585" s="19" t="s">
        <v>159</v>
      </c>
      <c r="L585" s="19" t="s">
        <v>246</v>
      </c>
      <c r="M585" s="233" t="s">
        <v>40</v>
      </c>
      <c r="N585" s="220" t="s">
        <v>32</v>
      </c>
      <c r="O585" s="211">
        <v>12</v>
      </c>
      <c r="P585" s="151">
        <v>4</v>
      </c>
      <c r="Q585" s="93" t="s">
        <v>1509</v>
      </c>
    </row>
    <row r="586" spans="1:18" s="94" customFormat="1" ht="18" hidden="1" customHeight="1" x14ac:dyDescent="0.3">
      <c r="A586" s="189">
        <v>577</v>
      </c>
      <c r="B586" s="179" t="s">
        <v>31</v>
      </c>
      <c r="C586" s="93" t="s">
        <v>1510</v>
      </c>
      <c r="D586" s="232">
        <v>37</v>
      </c>
      <c r="E586" s="232" t="s">
        <v>27</v>
      </c>
      <c r="F586" s="151">
        <v>9</v>
      </c>
      <c r="G586" s="151">
        <v>4</v>
      </c>
      <c r="H586" s="228"/>
      <c r="I586" s="228" t="s">
        <v>28</v>
      </c>
      <c r="J586" s="228"/>
      <c r="K586" s="19" t="s">
        <v>159</v>
      </c>
      <c r="L586" s="19" t="s">
        <v>246</v>
      </c>
      <c r="M586" s="233" t="s">
        <v>40</v>
      </c>
      <c r="N586" s="220" t="s">
        <v>32</v>
      </c>
      <c r="O586" s="211">
        <v>13</v>
      </c>
      <c r="P586" s="151">
        <v>4</v>
      </c>
      <c r="Q586" s="93" t="s">
        <v>1511</v>
      </c>
    </row>
    <row r="587" spans="1:18" s="94" customFormat="1" ht="18" hidden="1" customHeight="1" x14ac:dyDescent="0.3">
      <c r="A587" s="189">
        <v>578</v>
      </c>
      <c r="B587" s="179" t="s">
        <v>31</v>
      </c>
      <c r="C587" s="93" t="s">
        <v>1512</v>
      </c>
      <c r="D587" s="232">
        <v>27</v>
      </c>
      <c r="E587" s="232" t="s">
        <v>27</v>
      </c>
      <c r="F587" s="151">
        <v>10</v>
      </c>
      <c r="G587" s="151">
        <v>4</v>
      </c>
      <c r="H587" s="228" t="s">
        <v>28</v>
      </c>
      <c r="I587" s="228"/>
      <c r="J587" s="228"/>
      <c r="K587" s="19" t="s">
        <v>159</v>
      </c>
      <c r="L587" s="19" t="s">
        <v>246</v>
      </c>
      <c r="M587" s="233" t="s">
        <v>40</v>
      </c>
      <c r="N587" s="220" t="s">
        <v>32</v>
      </c>
      <c r="O587" s="211">
        <v>12</v>
      </c>
      <c r="P587" s="151">
        <v>4</v>
      </c>
      <c r="Q587" s="93" t="s">
        <v>1513</v>
      </c>
      <c r="R587" s="97"/>
    </row>
    <row r="588" spans="1:18" s="94" customFormat="1" ht="18" hidden="1" customHeight="1" x14ac:dyDescent="0.3">
      <c r="A588" s="189">
        <v>579</v>
      </c>
      <c r="B588" s="179" t="s">
        <v>31</v>
      </c>
      <c r="C588" s="93" t="s">
        <v>1514</v>
      </c>
      <c r="D588" s="232">
        <v>25</v>
      </c>
      <c r="E588" s="232" t="s">
        <v>30</v>
      </c>
      <c r="F588" s="151">
        <v>10</v>
      </c>
      <c r="G588" s="151">
        <v>4</v>
      </c>
      <c r="H588" s="228" t="s">
        <v>28</v>
      </c>
      <c r="I588" s="228"/>
      <c r="J588" s="228"/>
      <c r="K588" s="19" t="s">
        <v>159</v>
      </c>
      <c r="L588" s="19" t="s">
        <v>246</v>
      </c>
      <c r="M588" s="233" t="s">
        <v>40</v>
      </c>
      <c r="N588" s="220" t="s">
        <v>32</v>
      </c>
      <c r="O588" s="211">
        <v>13</v>
      </c>
      <c r="P588" s="151">
        <v>4</v>
      </c>
      <c r="Q588" s="93" t="s">
        <v>1515</v>
      </c>
      <c r="R588" s="97"/>
    </row>
    <row r="589" spans="1:18" s="94" customFormat="1" ht="18" hidden="1" customHeight="1" x14ac:dyDescent="0.3">
      <c r="A589" s="189">
        <v>580</v>
      </c>
      <c r="B589" s="179" t="s">
        <v>31</v>
      </c>
      <c r="C589" s="93" t="s">
        <v>1516</v>
      </c>
      <c r="D589" s="232">
        <v>35</v>
      </c>
      <c r="E589" s="232" t="s">
        <v>27</v>
      </c>
      <c r="F589" s="151">
        <v>10</v>
      </c>
      <c r="G589" s="151">
        <v>4</v>
      </c>
      <c r="H589" s="228" t="s">
        <v>28</v>
      </c>
      <c r="I589" s="228"/>
      <c r="J589" s="228"/>
      <c r="K589" s="19" t="s">
        <v>159</v>
      </c>
      <c r="L589" s="19" t="s">
        <v>246</v>
      </c>
      <c r="M589" s="233" t="s">
        <v>40</v>
      </c>
      <c r="N589" s="220" t="s">
        <v>32</v>
      </c>
      <c r="O589" s="211">
        <v>12</v>
      </c>
      <c r="P589" s="151">
        <v>4</v>
      </c>
      <c r="Q589" s="93" t="s">
        <v>1517</v>
      </c>
    </row>
    <row r="590" spans="1:18" s="94" customFormat="1" ht="18" hidden="1" customHeight="1" x14ac:dyDescent="0.3">
      <c r="A590" s="189">
        <v>581</v>
      </c>
      <c r="B590" s="179" t="s">
        <v>31</v>
      </c>
      <c r="C590" s="93" t="s">
        <v>1518</v>
      </c>
      <c r="D590" s="232">
        <v>54</v>
      </c>
      <c r="E590" s="232" t="s">
        <v>30</v>
      </c>
      <c r="F590" s="151">
        <v>10</v>
      </c>
      <c r="G590" s="151">
        <v>4</v>
      </c>
      <c r="H590" s="228" t="s">
        <v>28</v>
      </c>
      <c r="I590" s="228"/>
      <c r="J590" s="228"/>
      <c r="K590" s="19" t="s">
        <v>159</v>
      </c>
      <c r="L590" s="19" t="s">
        <v>246</v>
      </c>
      <c r="M590" s="233" t="s">
        <v>40</v>
      </c>
      <c r="N590" s="220" t="s">
        <v>32</v>
      </c>
      <c r="O590" s="211">
        <v>12</v>
      </c>
      <c r="P590" s="151">
        <v>4</v>
      </c>
      <c r="Q590" s="93" t="s">
        <v>1519</v>
      </c>
    </row>
    <row r="591" spans="1:18" s="94" customFormat="1" ht="18" hidden="1" customHeight="1" x14ac:dyDescent="0.3">
      <c r="A591" s="189">
        <v>582</v>
      </c>
      <c r="B591" s="179" t="s">
        <v>31</v>
      </c>
      <c r="C591" s="93" t="s">
        <v>1520</v>
      </c>
      <c r="D591" s="232">
        <v>9</v>
      </c>
      <c r="E591" s="232" t="s">
        <v>30</v>
      </c>
      <c r="F591" s="151">
        <v>10</v>
      </c>
      <c r="G591" s="151">
        <v>4</v>
      </c>
      <c r="H591" s="228" t="s">
        <v>28</v>
      </c>
      <c r="I591" s="228"/>
      <c r="J591" s="228"/>
      <c r="K591" s="19" t="s">
        <v>159</v>
      </c>
      <c r="L591" s="19" t="s">
        <v>246</v>
      </c>
      <c r="M591" s="233" t="s">
        <v>40</v>
      </c>
      <c r="N591" s="220" t="s">
        <v>32</v>
      </c>
      <c r="O591" s="211">
        <v>13</v>
      </c>
      <c r="P591" s="151">
        <v>4</v>
      </c>
      <c r="Q591" s="93" t="s">
        <v>1521</v>
      </c>
    </row>
    <row r="592" spans="1:18" s="94" customFormat="1" ht="18" hidden="1" customHeight="1" x14ac:dyDescent="0.3">
      <c r="A592" s="189">
        <v>583</v>
      </c>
      <c r="B592" s="179" t="s">
        <v>31</v>
      </c>
      <c r="C592" s="93" t="s">
        <v>1522</v>
      </c>
      <c r="D592" s="232">
        <v>39</v>
      </c>
      <c r="E592" s="232" t="s">
        <v>27</v>
      </c>
      <c r="F592" s="151">
        <v>10</v>
      </c>
      <c r="G592" s="151">
        <v>4</v>
      </c>
      <c r="H592" s="228" t="s">
        <v>28</v>
      </c>
      <c r="I592" s="228"/>
      <c r="J592" s="228"/>
      <c r="K592" s="19" t="s">
        <v>159</v>
      </c>
      <c r="L592" s="19" t="s">
        <v>246</v>
      </c>
      <c r="M592" s="233" t="s">
        <v>40</v>
      </c>
      <c r="N592" s="220" t="s">
        <v>32</v>
      </c>
      <c r="O592" s="211">
        <v>13</v>
      </c>
      <c r="P592" s="151">
        <v>4</v>
      </c>
      <c r="Q592" s="93" t="s">
        <v>1521</v>
      </c>
    </row>
    <row r="593" spans="1:18" s="94" customFormat="1" ht="18" hidden="1" customHeight="1" x14ac:dyDescent="0.3">
      <c r="A593" s="189">
        <v>584</v>
      </c>
      <c r="B593" s="179" t="s">
        <v>31</v>
      </c>
      <c r="C593" s="93" t="s">
        <v>1523</v>
      </c>
      <c r="D593" s="232">
        <v>34</v>
      </c>
      <c r="E593" s="232" t="s">
        <v>27</v>
      </c>
      <c r="F593" s="151">
        <v>10</v>
      </c>
      <c r="G593" s="151">
        <v>4</v>
      </c>
      <c r="H593" s="228" t="s">
        <v>28</v>
      </c>
      <c r="I593" s="228"/>
      <c r="J593" s="228"/>
      <c r="K593" s="19" t="s">
        <v>159</v>
      </c>
      <c r="L593" s="19" t="s">
        <v>246</v>
      </c>
      <c r="M593" s="233" t="s">
        <v>40</v>
      </c>
      <c r="N593" s="220" t="s">
        <v>32</v>
      </c>
      <c r="O593" s="211">
        <v>18</v>
      </c>
      <c r="P593" s="151">
        <v>4</v>
      </c>
      <c r="Q593" s="93" t="s">
        <v>1524</v>
      </c>
    </row>
    <row r="594" spans="1:18" s="94" customFormat="1" ht="18" hidden="1" customHeight="1" x14ac:dyDescent="0.3">
      <c r="A594" s="189">
        <v>585</v>
      </c>
      <c r="B594" s="179" t="s">
        <v>31</v>
      </c>
      <c r="C594" s="93" t="s">
        <v>1525</v>
      </c>
      <c r="D594" s="232">
        <v>36</v>
      </c>
      <c r="E594" s="232" t="s">
        <v>30</v>
      </c>
      <c r="F594" s="151">
        <v>10</v>
      </c>
      <c r="G594" s="151">
        <v>4</v>
      </c>
      <c r="H594" s="228" t="s">
        <v>28</v>
      </c>
      <c r="I594" s="228"/>
      <c r="J594" s="228"/>
      <c r="K594" s="19" t="s">
        <v>159</v>
      </c>
      <c r="L594" s="19" t="s">
        <v>246</v>
      </c>
      <c r="M594" s="233" t="s">
        <v>40</v>
      </c>
      <c r="N594" s="220" t="s">
        <v>32</v>
      </c>
      <c r="O594" s="211">
        <v>13</v>
      </c>
      <c r="P594" s="151">
        <v>4</v>
      </c>
      <c r="Q594" s="93" t="s">
        <v>1526</v>
      </c>
    </row>
    <row r="595" spans="1:18" s="94" customFormat="1" ht="18" hidden="1" customHeight="1" x14ac:dyDescent="0.3">
      <c r="A595" s="189">
        <v>586</v>
      </c>
      <c r="B595" s="179" t="s">
        <v>31</v>
      </c>
      <c r="C595" s="93" t="s">
        <v>1527</v>
      </c>
      <c r="D595" s="232">
        <v>53</v>
      </c>
      <c r="E595" s="232" t="s">
        <v>30</v>
      </c>
      <c r="F595" s="151">
        <v>10</v>
      </c>
      <c r="G595" s="151">
        <v>4</v>
      </c>
      <c r="H595" s="228" t="s">
        <v>28</v>
      </c>
      <c r="I595" s="228"/>
      <c r="J595" s="228"/>
      <c r="K595" s="19" t="s">
        <v>159</v>
      </c>
      <c r="L595" s="19" t="s">
        <v>246</v>
      </c>
      <c r="M595" s="233" t="s">
        <v>66</v>
      </c>
      <c r="N595" s="220" t="s">
        <v>32</v>
      </c>
      <c r="O595" s="211">
        <v>13</v>
      </c>
      <c r="P595" s="151">
        <v>4</v>
      </c>
      <c r="Q595" s="93" t="s">
        <v>1528</v>
      </c>
    </row>
    <row r="596" spans="1:18" s="94" customFormat="1" ht="18" hidden="1" customHeight="1" x14ac:dyDescent="0.3">
      <c r="A596" s="189">
        <v>587</v>
      </c>
      <c r="B596" s="179" t="s">
        <v>31</v>
      </c>
      <c r="C596" s="93" t="s">
        <v>1529</v>
      </c>
      <c r="D596" s="232">
        <v>39</v>
      </c>
      <c r="E596" s="232" t="s">
        <v>27</v>
      </c>
      <c r="F596" s="151">
        <v>10</v>
      </c>
      <c r="G596" s="151">
        <v>4</v>
      </c>
      <c r="H596" s="228" t="s">
        <v>28</v>
      </c>
      <c r="I596" s="228"/>
      <c r="J596" s="228"/>
      <c r="K596" s="19" t="s">
        <v>159</v>
      </c>
      <c r="L596" s="19" t="s">
        <v>246</v>
      </c>
      <c r="M596" s="233" t="s">
        <v>66</v>
      </c>
      <c r="N596" s="220" t="s">
        <v>32</v>
      </c>
      <c r="O596" s="211">
        <v>18</v>
      </c>
      <c r="P596" s="151">
        <v>4</v>
      </c>
      <c r="Q596" s="93" t="s">
        <v>1530</v>
      </c>
    </row>
    <row r="597" spans="1:18" s="94" customFormat="1" ht="18" hidden="1" customHeight="1" x14ac:dyDescent="0.3">
      <c r="A597" s="189">
        <v>588</v>
      </c>
      <c r="B597" s="179" t="s">
        <v>31</v>
      </c>
      <c r="C597" s="93" t="s">
        <v>1531</v>
      </c>
      <c r="D597" s="232">
        <v>53</v>
      </c>
      <c r="E597" s="232" t="s">
        <v>30</v>
      </c>
      <c r="F597" s="151">
        <v>10</v>
      </c>
      <c r="G597" s="151">
        <v>4</v>
      </c>
      <c r="H597" s="228" t="s">
        <v>28</v>
      </c>
      <c r="I597" s="228"/>
      <c r="J597" s="228"/>
      <c r="K597" s="19" t="s">
        <v>159</v>
      </c>
      <c r="L597" s="19" t="s">
        <v>246</v>
      </c>
      <c r="M597" s="233" t="s">
        <v>40</v>
      </c>
      <c r="N597" s="220" t="s">
        <v>32</v>
      </c>
      <c r="O597" s="211">
        <v>12</v>
      </c>
      <c r="P597" s="151">
        <v>4</v>
      </c>
      <c r="Q597" s="93" t="s">
        <v>1532</v>
      </c>
    </row>
    <row r="598" spans="1:18" s="94" customFormat="1" ht="18" hidden="1" customHeight="1" x14ac:dyDescent="0.3">
      <c r="A598" s="189">
        <v>589</v>
      </c>
      <c r="B598" s="179" t="s">
        <v>31</v>
      </c>
      <c r="C598" s="93" t="s">
        <v>1533</v>
      </c>
      <c r="D598" s="232">
        <v>65</v>
      </c>
      <c r="E598" s="232" t="s">
        <v>30</v>
      </c>
      <c r="F598" s="151">
        <v>10</v>
      </c>
      <c r="G598" s="151">
        <v>4</v>
      </c>
      <c r="H598" s="228" t="s">
        <v>28</v>
      </c>
      <c r="I598" s="228"/>
      <c r="J598" s="228"/>
      <c r="K598" s="19" t="s">
        <v>159</v>
      </c>
      <c r="L598" s="19" t="s">
        <v>246</v>
      </c>
      <c r="M598" s="233" t="s">
        <v>66</v>
      </c>
      <c r="N598" s="220" t="s">
        <v>32</v>
      </c>
      <c r="O598" s="211">
        <v>13</v>
      </c>
      <c r="P598" s="151">
        <v>4</v>
      </c>
      <c r="Q598" s="93" t="s">
        <v>1534</v>
      </c>
      <c r="R598" s="97"/>
    </row>
    <row r="599" spans="1:18" s="94" customFormat="1" ht="18" hidden="1" customHeight="1" x14ac:dyDescent="0.3">
      <c r="A599" s="189">
        <v>590</v>
      </c>
      <c r="B599" s="179" t="s">
        <v>31</v>
      </c>
      <c r="C599" s="93" t="s">
        <v>1535</v>
      </c>
      <c r="D599" s="232">
        <v>66</v>
      </c>
      <c r="E599" s="232" t="s">
        <v>30</v>
      </c>
      <c r="F599" s="151">
        <v>10</v>
      </c>
      <c r="G599" s="151">
        <v>4</v>
      </c>
      <c r="H599" s="228" t="s">
        <v>28</v>
      </c>
      <c r="I599" s="228"/>
      <c r="J599" s="228"/>
      <c r="K599" s="19" t="s">
        <v>159</v>
      </c>
      <c r="L599" s="19" t="s">
        <v>246</v>
      </c>
      <c r="M599" s="233" t="s">
        <v>40</v>
      </c>
      <c r="N599" s="220" t="s">
        <v>32</v>
      </c>
      <c r="O599" s="211">
        <v>12</v>
      </c>
      <c r="P599" s="151">
        <v>4</v>
      </c>
      <c r="Q599" s="93" t="s">
        <v>1536</v>
      </c>
    </row>
    <row r="600" spans="1:18" s="94" customFormat="1" ht="18" hidden="1" customHeight="1" x14ac:dyDescent="0.3">
      <c r="A600" s="189">
        <v>591</v>
      </c>
      <c r="B600" s="179" t="s">
        <v>31</v>
      </c>
      <c r="C600" s="93" t="s">
        <v>1537</v>
      </c>
      <c r="D600" s="232">
        <v>58</v>
      </c>
      <c r="E600" s="232" t="s">
        <v>27</v>
      </c>
      <c r="F600" s="151">
        <v>10</v>
      </c>
      <c r="G600" s="151">
        <v>4</v>
      </c>
      <c r="H600" s="228" t="s">
        <v>28</v>
      </c>
      <c r="I600" s="228"/>
      <c r="J600" s="228"/>
      <c r="K600" s="19" t="s">
        <v>159</v>
      </c>
      <c r="L600" s="19" t="s">
        <v>246</v>
      </c>
      <c r="M600" s="233" t="s">
        <v>66</v>
      </c>
      <c r="N600" s="220" t="s">
        <v>32</v>
      </c>
      <c r="O600" s="211">
        <v>18</v>
      </c>
      <c r="P600" s="151">
        <v>4</v>
      </c>
      <c r="Q600" s="93" t="s">
        <v>1538</v>
      </c>
    </row>
    <row r="601" spans="1:18" s="94" customFormat="1" ht="18" hidden="1" customHeight="1" x14ac:dyDescent="0.3">
      <c r="A601" s="189">
        <v>592</v>
      </c>
      <c r="B601" s="179" t="s">
        <v>31</v>
      </c>
      <c r="C601" s="93" t="s">
        <v>1539</v>
      </c>
      <c r="D601" s="232">
        <v>58</v>
      </c>
      <c r="E601" s="232" t="s">
        <v>30</v>
      </c>
      <c r="F601" s="151">
        <v>10</v>
      </c>
      <c r="G601" s="151">
        <v>4</v>
      </c>
      <c r="H601" s="228" t="s">
        <v>28</v>
      </c>
      <c r="I601" s="228"/>
      <c r="J601" s="228"/>
      <c r="K601" s="19" t="s">
        <v>159</v>
      </c>
      <c r="L601" s="19" t="s">
        <v>246</v>
      </c>
      <c r="M601" s="233" t="s">
        <v>66</v>
      </c>
      <c r="N601" s="220" t="s">
        <v>32</v>
      </c>
      <c r="O601" s="211">
        <v>18</v>
      </c>
      <c r="P601" s="151">
        <v>4</v>
      </c>
      <c r="Q601" s="93" t="s">
        <v>1540</v>
      </c>
    </row>
    <row r="602" spans="1:18" s="94" customFormat="1" ht="18" hidden="1" customHeight="1" x14ac:dyDescent="0.3">
      <c r="A602" s="189">
        <v>593</v>
      </c>
      <c r="B602" s="179" t="s">
        <v>31</v>
      </c>
      <c r="C602" s="93" t="s">
        <v>1541</v>
      </c>
      <c r="D602" s="232">
        <v>41</v>
      </c>
      <c r="E602" s="232" t="s">
        <v>27</v>
      </c>
      <c r="F602" s="151">
        <v>10</v>
      </c>
      <c r="G602" s="151">
        <v>4</v>
      </c>
      <c r="H602" s="228" t="s">
        <v>28</v>
      </c>
      <c r="I602" s="228"/>
      <c r="J602" s="228"/>
      <c r="K602" s="19" t="s">
        <v>159</v>
      </c>
      <c r="L602" s="19" t="s">
        <v>246</v>
      </c>
      <c r="M602" s="233" t="s">
        <v>40</v>
      </c>
      <c r="N602" s="220" t="s">
        <v>32</v>
      </c>
      <c r="O602" s="211">
        <v>13</v>
      </c>
      <c r="P602" s="151">
        <v>4</v>
      </c>
      <c r="Q602" s="93" t="s">
        <v>1542</v>
      </c>
    </row>
    <row r="603" spans="1:18" s="94" customFormat="1" ht="18" hidden="1" customHeight="1" x14ac:dyDescent="0.3">
      <c r="A603" s="189">
        <v>594</v>
      </c>
      <c r="B603" s="179" t="s">
        <v>31</v>
      </c>
      <c r="C603" s="93" t="s">
        <v>1547</v>
      </c>
      <c r="D603" s="232">
        <v>71</v>
      </c>
      <c r="E603" s="232" t="s">
        <v>758</v>
      </c>
      <c r="F603" s="151">
        <v>10</v>
      </c>
      <c r="G603" s="151">
        <v>4</v>
      </c>
      <c r="H603" s="228"/>
      <c r="I603" s="228" t="s">
        <v>28</v>
      </c>
      <c r="J603" s="228"/>
      <c r="K603" s="19" t="s">
        <v>159</v>
      </c>
      <c r="L603" s="19" t="s">
        <v>246</v>
      </c>
      <c r="M603" s="233" t="s">
        <v>1548</v>
      </c>
      <c r="N603" s="220" t="s">
        <v>32</v>
      </c>
      <c r="O603" s="211">
        <v>15</v>
      </c>
      <c r="P603" s="151">
        <v>4</v>
      </c>
      <c r="Q603" s="93" t="s">
        <v>1549</v>
      </c>
    </row>
    <row r="604" spans="1:18" s="94" customFormat="1" ht="18" hidden="1" customHeight="1" x14ac:dyDescent="0.3">
      <c r="A604" s="189">
        <v>595</v>
      </c>
      <c r="B604" s="179" t="s">
        <v>31</v>
      </c>
      <c r="C604" s="93" t="s">
        <v>1550</v>
      </c>
      <c r="D604" s="232">
        <v>13</v>
      </c>
      <c r="E604" s="232" t="s">
        <v>758</v>
      </c>
      <c r="F604" s="151">
        <v>10</v>
      </c>
      <c r="G604" s="151">
        <v>4</v>
      </c>
      <c r="H604" s="228"/>
      <c r="I604" s="228" t="s">
        <v>28</v>
      </c>
      <c r="J604" s="228"/>
      <c r="K604" s="19" t="s">
        <v>159</v>
      </c>
      <c r="L604" s="19" t="s">
        <v>246</v>
      </c>
      <c r="M604" s="233" t="s">
        <v>66</v>
      </c>
      <c r="N604" s="220" t="s">
        <v>32</v>
      </c>
      <c r="O604" s="211">
        <v>16</v>
      </c>
      <c r="P604" s="151">
        <v>4</v>
      </c>
      <c r="Q604" s="93" t="s">
        <v>1551</v>
      </c>
    </row>
    <row r="605" spans="1:18" s="94" customFormat="1" ht="18" hidden="1" customHeight="1" x14ac:dyDescent="0.3">
      <c r="A605" s="189">
        <v>596</v>
      </c>
      <c r="B605" s="179" t="s">
        <v>31</v>
      </c>
      <c r="C605" s="93" t="s">
        <v>1552</v>
      </c>
      <c r="D605" s="232">
        <v>32</v>
      </c>
      <c r="E605" s="232" t="s">
        <v>30</v>
      </c>
      <c r="F605" s="151">
        <v>10</v>
      </c>
      <c r="G605" s="151">
        <v>4</v>
      </c>
      <c r="H605" s="228"/>
      <c r="I605" s="228" t="s">
        <v>28</v>
      </c>
      <c r="J605" s="228"/>
      <c r="K605" s="19" t="s">
        <v>159</v>
      </c>
      <c r="L605" s="19" t="s">
        <v>246</v>
      </c>
      <c r="M605" s="233" t="s">
        <v>40</v>
      </c>
      <c r="N605" s="220" t="s">
        <v>32</v>
      </c>
      <c r="O605" s="211">
        <v>13</v>
      </c>
      <c r="P605" s="151">
        <v>4</v>
      </c>
      <c r="Q605" s="93" t="s">
        <v>1553</v>
      </c>
    </row>
    <row r="606" spans="1:18" s="94" customFormat="1" ht="18" hidden="1" customHeight="1" x14ac:dyDescent="0.3">
      <c r="A606" s="189">
        <v>597</v>
      </c>
      <c r="B606" s="179" t="s">
        <v>31</v>
      </c>
      <c r="C606" s="93" t="s">
        <v>1554</v>
      </c>
      <c r="D606" s="232">
        <v>52</v>
      </c>
      <c r="E606" s="232" t="s">
        <v>27</v>
      </c>
      <c r="F606" s="151">
        <v>10</v>
      </c>
      <c r="G606" s="151">
        <v>4</v>
      </c>
      <c r="H606" s="228"/>
      <c r="I606" s="228" t="s">
        <v>28</v>
      </c>
      <c r="J606" s="228"/>
      <c r="K606" s="19" t="s">
        <v>159</v>
      </c>
      <c r="L606" s="19" t="s">
        <v>246</v>
      </c>
      <c r="M606" s="233" t="s">
        <v>40</v>
      </c>
      <c r="N606" s="220" t="s">
        <v>32</v>
      </c>
      <c r="O606" s="211">
        <v>13</v>
      </c>
      <c r="P606" s="151">
        <v>4</v>
      </c>
      <c r="Q606" s="93" t="s">
        <v>1555</v>
      </c>
    </row>
    <row r="607" spans="1:18" s="94" customFormat="1" ht="18" hidden="1" customHeight="1" x14ac:dyDescent="0.3">
      <c r="A607" s="189">
        <v>598</v>
      </c>
      <c r="B607" s="179" t="s">
        <v>31</v>
      </c>
      <c r="C607" s="93" t="s">
        <v>1556</v>
      </c>
      <c r="D607" s="232">
        <v>51</v>
      </c>
      <c r="E607" s="232" t="s">
        <v>30</v>
      </c>
      <c r="F607" s="151">
        <v>10</v>
      </c>
      <c r="G607" s="151">
        <v>4</v>
      </c>
      <c r="H607" s="228" t="s">
        <v>28</v>
      </c>
      <c r="I607" s="228"/>
      <c r="J607" s="228"/>
      <c r="K607" s="19" t="s">
        <v>159</v>
      </c>
      <c r="L607" s="19" t="s">
        <v>246</v>
      </c>
      <c r="M607" s="233" t="s">
        <v>40</v>
      </c>
      <c r="N607" s="220" t="s">
        <v>32</v>
      </c>
      <c r="O607" s="211">
        <v>13</v>
      </c>
      <c r="P607" s="151">
        <v>4</v>
      </c>
      <c r="Q607" s="93" t="s">
        <v>1557</v>
      </c>
    </row>
    <row r="608" spans="1:18" s="94" customFormat="1" ht="18" hidden="1" customHeight="1" x14ac:dyDescent="0.3">
      <c r="A608" s="189">
        <v>599</v>
      </c>
      <c r="B608" s="179" t="s">
        <v>31</v>
      </c>
      <c r="C608" s="93" t="s">
        <v>1558</v>
      </c>
      <c r="D608" s="232">
        <v>29</v>
      </c>
      <c r="E608" s="232" t="s">
        <v>30</v>
      </c>
      <c r="F608" s="151">
        <v>10</v>
      </c>
      <c r="G608" s="151">
        <v>4</v>
      </c>
      <c r="H608" s="228" t="s">
        <v>28</v>
      </c>
      <c r="I608" s="228"/>
      <c r="J608" s="228"/>
      <c r="K608" s="19" t="s">
        <v>159</v>
      </c>
      <c r="L608" s="19" t="s">
        <v>246</v>
      </c>
      <c r="M608" s="233" t="s">
        <v>40</v>
      </c>
      <c r="N608" s="220" t="s">
        <v>32</v>
      </c>
      <c r="O608" s="211">
        <v>13</v>
      </c>
      <c r="P608" s="151">
        <v>4</v>
      </c>
      <c r="Q608" s="93" t="s">
        <v>1559</v>
      </c>
      <c r="R608" s="97"/>
    </row>
    <row r="609" spans="1:18" s="94" customFormat="1" ht="18" hidden="1" customHeight="1" x14ac:dyDescent="0.3">
      <c r="A609" s="189">
        <v>600</v>
      </c>
      <c r="B609" s="179" t="s">
        <v>31</v>
      </c>
      <c r="C609" s="234" t="s">
        <v>1561</v>
      </c>
      <c r="D609" s="232">
        <v>48</v>
      </c>
      <c r="E609" s="232" t="s">
        <v>30</v>
      </c>
      <c r="F609" s="151">
        <v>11</v>
      </c>
      <c r="G609" s="151">
        <v>4</v>
      </c>
      <c r="H609" s="228"/>
      <c r="I609" s="228" t="s">
        <v>28</v>
      </c>
      <c r="J609" s="228"/>
      <c r="K609" s="19" t="s">
        <v>159</v>
      </c>
      <c r="L609" s="19" t="s">
        <v>246</v>
      </c>
      <c r="M609" s="93" t="s">
        <v>66</v>
      </c>
      <c r="N609" s="220" t="s">
        <v>32</v>
      </c>
      <c r="O609" s="211">
        <v>13</v>
      </c>
      <c r="P609" s="151">
        <v>4</v>
      </c>
      <c r="Q609" s="93" t="s">
        <v>1562</v>
      </c>
    </row>
    <row r="610" spans="1:18" s="94" customFormat="1" ht="18" hidden="1" customHeight="1" x14ac:dyDescent="0.3">
      <c r="A610" s="189">
        <v>601</v>
      </c>
      <c r="B610" s="179" t="s">
        <v>31</v>
      </c>
      <c r="C610" s="234" t="s">
        <v>1563</v>
      </c>
      <c r="D610" s="232">
        <v>28</v>
      </c>
      <c r="E610" s="232" t="s">
        <v>30</v>
      </c>
      <c r="F610" s="151">
        <v>11</v>
      </c>
      <c r="G610" s="151">
        <v>4</v>
      </c>
      <c r="H610" s="228"/>
      <c r="I610" s="228" t="s">
        <v>28</v>
      </c>
      <c r="J610" s="228"/>
      <c r="K610" s="19" t="s">
        <v>159</v>
      </c>
      <c r="L610" s="19" t="s">
        <v>246</v>
      </c>
      <c r="M610" s="93" t="s">
        <v>66</v>
      </c>
      <c r="N610" s="220" t="s">
        <v>32</v>
      </c>
      <c r="O610" s="211">
        <v>13</v>
      </c>
      <c r="P610" s="151">
        <v>4</v>
      </c>
      <c r="Q610" s="93" t="s">
        <v>1562</v>
      </c>
    </row>
    <row r="611" spans="1:18" s="94" customFormat="1" ht="18" hidden="1" customHeight="1" x14ac:dyDescent="0.3">
      <c r="A611" s="189">
        <v>602</v>
      </c>
      <c r="B611" s="179" t="s">
        <v>31</v>
      </c>
      <c r="C611" s="234" t="s">
        <v>1564</v>
      </c>
      <c r="D611" s="232">
        <v>41</v>
      </c>
      <c r="E611" s="232" t="s">
        <v>27</v>
      </c>
      <c r="F611" s="151">
        <v>11</v>
      </c>
      <c r="G611" s="151">
        <v>4</v>
      </c>
      <c r="H611" s="228"/>
      <c r="I611" s="228" t="s">
        <v>28</v>
      </c>
      <c r="J611" s="228"/>
      <c r="K611" s="19" t="s">
        <v>159</v>
      </c>
      <c r="L611" s="19" t="s">
        <v>246</v>
      </c>
      <c r="M611" s="93" t="s">
        <v>66</v>
      </c>
      <c r="N611" s="220" t="s">
        <v>32</v>
      </c>
      <c r="O611" s="211">
        <v>13</v>
      </c>
      <c r="P611" s="151">
        <v>4</v>
      </c>
      <c r="Q611" s="93" t="s">
        <v>1565</v>
      </c>
    </row>
    <row r="612" spans="1:18" s="94" customFormat="1" ht="18" hidden="1" customHeight="1" x14ac:dyDescent="0.3">
      <c r="A612" s="189">
        <v>603</v>
      </c>
      <c r="B612" s="179" t="s">
        <v>31</v>
      </c>
      <c r="C612" s="234" t="s">
        <v>1566</v>
      </c>
      <c r="D612" s="232">
        <v>59</v>
      </c>
      <c r="E612" s="232" t="s">
        <v>27</v>
      </c>
      <c r="F612" s="151">
        <v>11</v>
      </c>
      <c r="G612" s="151">
        <v>4</v>
      </c>
      <c r="H612" s="228"/>
      <c r="I612" s="228" t="s">
        <v>28</v>
      </c>
      <c r="J612" s="228"/>
      <c r="K612" s="19" t="s">
        <v>159</v>
      </c>
      <c r="L612" s="19" t="s">
        <v>246</v>
      </c>
      <c r="M612" s="93" t="s">
        <v>66</v>
      </c>
      <c r="N612" s="220" t="s">
        <v>32</v>
      </c>
      <c r="O612" s="211">
        <v>16</v>
      </c>
      <c r="P612" s="151">
        <v>4</v>
      </c>
      <c r="Q612" s="93" t="s">
        <v>1567</v>
      </c>
    </row>
    <row r="613" spans="1:18" s="94" customFormat="1" ht="18" hidden="1" customHeight="1" x14ac:dyDescent="0.3">
      <c r="A613" s="189">
        <v>604</v>
      </c>
      <c r="B613" s="179" t="s">
        <v>31</v>
      </c>
      <c r="C613" s="234" t="s">
        <v>1568</v>
      </c>
      <c r="D613" s="232">
        <v>15</v>
      </c>
      <c r="E613" s="232" t="s">
        <v>27</v>
      </c>
      <c r="F613" s="151">
        <v>11</v>
      </c>
      <c r="G613" s="151">
        <v>4</v>
      </c>
      <c r="H613" s="228"/>
      <c r="I613" s="228" t="s">
        <v>28</v>
      </c>
      <c r="J613" s="228"/>
      <c r="K613" s="19" t="s">
        <v>159</v>
      </c>
      <c r="L613" s="19" t="s">
        <v>246</v>
      </c>
      <c r="M613" s="93" t="s">
        <v>40</v>
      </c>
      <c r="N613" s="220" t="s">
        <v>32</v>
      </c>
      <c r="O613" s="211">
        <v>13</v>
      </c>
      <c r="P613" s="151">
        <v>4</v>
      </c>
      <c r="Q613" s="93" t="s">
        <v>1569</v>
      </c>
    </row>
    <row r="614" spans="1:18" s="94" customFormat="1" ht="18" hidden="1" customHeight="1" x14ac:dyDescent="0.3">
      <c r="A614" s="189">
        <v>605</v>
      </c>
      <c r="B614" s="179" t="s">
        <v>31</v>
      </c>
      <c r="C614" s="234" t="s">
        <v>1570</v>
      </c>
      <c r="D614" s="232">
        <v>43</v>
      </c>
      <c r="E614" s="232" t="s">
        <v>27</v>
      </c>
      <c r="F614" s="151">
        <v>11</v>
      </c>
      <c r="G614" s="151">
        <v>4</v>
      </c>
      <c r="H614" s="228"/>
      <c r="I614" s="228" t="s">
        <v>28</v>
      </c>
      <c r="J614" s="228"/>
      <c r="K614" s="19" t="s">
        <v>159</v>
      </c>
      <c r="L614" s="19" t="s">
        <v>246</v>
      </c>
      <c r="M614" s="93" t="s">
        <v>40</v>
      </c>
      <c r="N614" s="220" t="s">
        <v>32</v>
      </c>
      <c r="O614" s="211">
        <v>16</v>
      </c>
      <c r="P614" s="151">
        <v>4</v>
      </c>
      <c r="Q614" s="93" t="s">
        <v>1569</v>
      </c>
    </row>
    <row r="615" spans="1:18" s="94" customFormat="1" ht="18" hidden="1" customHeight="1" x14ac:dyDescent="0.3">
      <c r="A615" s="189">
        <v>606</v>
      </c>
      <c r="B615" s="179" t="s">
        <v>31</v>
      </c>
      <c r="C615" s="234" t="s">
        <v>1571</v>
      </c>
      <c r="D615" s="232">
        <v>59</v>
      </c>
      <c r="E615" s="232" t="s">
        <v>27</v>
      </c>
      <c r="F615" s="151">
        <v>11</v>
      </c>
      <c r="G615" s="151">
        <v>4</v>
      </c>
      <c r="H615" s="228"/>
      <c r="I615" s="228" t="s">
        <v>28</v>
      </c>
      <c r="J615" s="228"/>
      <c r="K615" s="19" t="s">
        <v>159</v>
      </c>
      <c r="L615" s="19" t="s">
        <v>246</v>
      </c>
      <c r="M615" s="93" t="s">
        <v>66</v>
      </c>
      <c r="N615" s="220" t="s">
        <v>32</v>
      </c>
      <c r="O615" s="211">
        <v>13</v>
      </c>
      <c r="P615" s="151">
        <v>4</v>
      </c>
      <c r="Q615" s="93" t="s">
        <v>1567</v>
      </c>
    </row>
    <row r="616" spans="1:18" s="94" customFormat="1" ht="18" hidden="1" customHeight="1" x14ac:dyDescent="0.3">
      <c r="A616" s="189">
        <v>607</v>
      </c>
      <c r="B616" s="179" t="s">
        <v>31</v>
      </c>
      <c r="C616" s="234" t="s">
        <v>1572</v>
      </c>
      <c r="D616" s="232">
        <v>16</v>
      </c>
      <c r="E616" s="232" t="s">
        <v>27</v>
      </c>
      <c r="F616" s="151">
        <v>11</v>
      </c>
      <c r="G616" s="151">
        <v>4</v>
      </c>
      <c r="H616" s="228"/>
      <c r="I616" s="228" t="s">
        <v>28</v>
      </c>
      <c r="J616" s="228"/>
      <c r="K616" s="19" t="s">
        <v>159</v>
      </c>
      <c r="L616" s="19" t="s">
        <v>246</v>
      </c>
      <c r="M616" s="93" t="s">
        <v>66</v>
      </c>
      <c r="N616" s="220" t="s">
        <v>32</v>
      </c>
      <c r="O616" s="211">
        <v>13</v>
      </c>
      <c r="P616" s="151">
        <v>4</v>
      </c>
      <c r="Q616" s="93" t="s">
        <v>1567</v>
      </c>
    </row>
    <row r="617" spans="1:18" s="94" customFormat="1" ht="18" hidden="1" customHeight="1" x14ac:dyDescent="0.3">
      <c r="A617" s="189">
        <v>608</v>
      </c>
      <c r="B617" s="179" t="s">
        <v>31</v>
      </c>
      <c r="C617" s="234" t="s">
        <v>1573</v>
      </c>
      <c r="D617" s="232">
        <v>48</v>
      </c>
      <c r="E617" s="232" t="s">
        <v>30</v>
      </c>
      <c r="F617" s="151">
        <v>11</v>
      </c>
      <c r="G617" s="151">
        <v>4</v>
      </c>
      <c r="H617" s="228"/>
      <c r="I617" s="228" t="s">
        <v>28</v>
      </c>
      <c r="J617" s="228"/>
      <c r="K617" s="19" t="s">
        <v>159</v>
      </c>
      <c r="L617" s="19" t="s">
        <v>246</v>
      </c>
      <c r="M617" s="93" t="s">
        <v>40</v>
      </c>
      <c r="N617" s="220" t="s">
        <v>32</v>
      </c>
      <c r="O617" s="211">
        <v>12</v>
      </c>
      <c r="P617" s="151">
        <v>4</v>
      </c>
      <c r="Q617" s="93" t="s">
        <v>1574</v>
      </c>
    </row>
    <row r="618" spans="1:18" s="94" customFormat="1" ht="18" hidden="1" customHeight="1" x14ac:dyDescent="0.3">
      <c r="A618" s="189">
        <v>609</v>
      </c>
      <c r="B618" s="179" t="s">
        <v>31</v>
      </c>
      <c r="C618" s="234" t="s">
        <v>1575</v>
      </c>
      <c r="D618" s="232">
        <v>10</v>
      </c>
      <c r="E618" s="232" t="s">
        <v>27</v>
      </c>
      <c r="F618" s="151">
        <v>11</v>
      </c>
      <c r="G618" s="151">
        <v>4</v>
      </c>
      <c r="H618" s="228"/>
      <c r="I618" s="228" t="s">
        <v>28</v>
      </c>
      <c r="J618" s="228"/>
      <c r="K618" s="19" t="s">
        <v>159</v>
      </c>
      <c r="L618" s="19" t="s">
        <v>246</v>
      </c>
      <c r="M618" s="93" t="s">
        <v>40</v>
      </c>
      <c r="N618" s="220" t="s">
        <v>32</v>
      </c>
      <c r="O618" s="211">
        <v>13</v>
      </c>
      <c r="P618" s="151">
        <v>4</v>
      </c>
      <c r="Q618" s="93" t="s">
        <v>1576</v>
      </c>
    </row>
    <row r="619" spans="1:18" s="94" customFormat="1" ht="18" hidden="1" customHeight="1" x14ac:dyDescent="0.3">
      <c r="A619" s="189">
        <v>610</v>
      </c>
      <c r="B619" s="179" t="s">
        <v>31</v>
      </c>
      <c r="C619" s="234" t="s">
        <v>1577</v>
      </c>
      <c r="D619" s="232">
        <v>39</v>
      </c>
      <c r="E619" s="232" t="s">
        <v>27</v>
      </c>
      <c r="F619" s="151">
        <v>11</v>
      </c>
      <c r="G619" s="151">
        <v>4</v>
      </c>
      <c r="H619" s="228"/>
      <c r="I619" s="228" t="s">
        <v>28</v>
      </c>
      <c r="J619" s="228"/>
      <c r="K619" s="19" t="s">
        <v>159</v>
      </c>
      <c r="L619" s="19" t="s">
        <v>246</v>
      </c>
      <c r="M619" s="93" t="s">
        <v>40</v>
      </c>
      <c r="N619" s="220" t="s">
        <v>32</v>
      </c>
      <c r="O619" s="211">
        <v>13</v>
      </c>
      <c r="P619" s="151">
        <v>4</v>
      </c>
      <c r="Q619" s="93" t="s">
        <v>1576</v>
      </c>
    </row>
    <row r="620" spans="1:18" s="94" customFormat="1" ht="18" hidden="1" customHeight="1" x14ac:dyDescent="0.3">
      <c r="A620" s="189">
        <v>611</v>
      </c>
      <c r="B620" s="179" t="s">
        <v>31</v>
      </c>
      <c r="C620" s="234" t="s">
        <v>1578</v>
      </c>
      <c r="D620" s="232">
        <v>12</v>
      </c>
      <c r="E620" s="232" t="s">
        <v>30</v>
      </c>
      <c r="F620" s="151">
        <v>11</v>
      </c>
      <c r="G620" s="151">
        <v>4</v>
      </c>
      <c r="H620" s="228"/>
      <c r="I620" s="228" t="s">
        <v>28</v>
      </c>
      <c r="J620" s="228"/>
      <c r="K620" s="19" t="s">
        <v>159</v>
      </c>
      <c r="L620" s="19" t="s">
        <v>246</v>
      </c>
      <c r="M620" s="93" t="s">
        <v>40</v>
      </c>
      <c r="N620" s="220" t="s">
        <v>32</v>
      </c>
      <c r="O620" s="211">
        <v>13</v>
      </c>
      <c r="P620" s="151">
        <v>4</v>
      </c>
      <c r="Q620" s="93" t="s">
        <v>1576</v>
      </c>
    </row>
    <row r="621" spans="1:18" s="94" customFormat="1" ht="18" hidden="1" customHeight="1" x14ac:dyDescent="0.3">
      <c r="A621" s="189">
        <v>612</v>
      </c>
      <c r="B621" s="179" t="s">
        <v>31</v>
      </c>
      <c r="C621" s="234" t="s">
        <v>1579</v>
      </c>
      <c r="D621" s="232">
        <v>48</v>
      </c>
      <c r="E621" s="232" t="s">
        <v>27</v>
      </c>
      <c r="F621" s="151">
        <v>11</v>
      </c>
      <c r="G621" s="151">
        <v>4</v>
      </c>
      <c r="H621" s="228"/>
      <c r="I621" s="228" t="s">
        <v>28</v>
      </c>
      <c r="J621" s="228"/>
      <c r="K621" s="19" t="s">
        <v>159</v>
      </c>
      <c r="L621" s="19" t="s">
        <v>246</v>
      </c>
      <c r="M621" s="93" t="s">
        <v>40</v>
      </c>
      <c r="N621" s="220" t="s">
        <v>32</v>
      </c>
      <c r="O621" s="211">
        <v>13</v>
      </c>
      <c r="P621" s="151">
        <v>4</v>
      </c>
      <c r="Q621" s="93" t="s">
        <v>1580</v>
      </c>
    </row>
    <row r="622" spans="1:18" s="94" customFormat="1" ht="18" hidden="1" customHeight="1" x14ac:dyDescent="0.3">
      <c r="A622" s="189">
        <v>613</v>
      </c>
      <c r="B622" s="179" t="s">
        <v>31</v>
      </c>
      <c r="C622" s="234" t="s">
        <v>1581</v>
      </c>
      <c r="D622" s="232">
        <v>34</v>
      </c>
      <c r="E622" s="232" t="s">
        <v>30</v>
      </c>
      <c r="F622" s="151">
        <v>11</v>
      </c>
      <c r="G622" s="151">
        <v>4</v>
      </c>
      <c r="H622" s="228"/>
      <c r="I622" s="228" t="s">
        <v>28</v>
      </c>
      <c r="J622" s="228"/>
      <c r="K622" s="19" t="s">
        <v>159</v>
      </c>
      <c r="L622" s="19" t="s">
        <v>246</v>
      </c>
      <c r="M622" s="93" t="s">
        <v>66</v>
      </c>
      <c r="N622" s="220" t="s">
        <v>32</v>
      </c>
      <c r="O622" s="211">
        <v>13</v>
      </c>
      <c r="P622" s="151">
        <v>4</v>
      </c>
      <c r="Q622" s="93" t="s">
        <v>1582</v>
      </c>
    </row>
    <row r="623" spans="1:18" s="94" customFormat="1" ht="18" hidden="1" customHeight="1" x14ac:dyDescent="0.3">
      <c r="A623" s="189">
        <v>614</v>
      </c>
      <c r="B623" s="179" t="s">
        <v>31</v>
      </c>
      <c r="C623" s="234" t="s">
        <v>1583</v>
      </c>
      <c r="D623" s="232">
        <v>34</v>
      </c>
      <c r="E623" s="232" t="s">
        <v>27</v>
      </c>
      <c r="F623" s="151">
        <v>11</v>
      </c>
      <c r="G623" s="151">
        <v>4</v>
      </c>
      <c r="H623" s="228"/>
      <c r="I623" s="228" t="s">
        <v>28</v>
      </c>
      <c r="J623" s="228"/>
      <c r="K623" s="19" t="s">
        <v>159</v>
      </c>
      <c r="L623" s="19" t="s">
        <v>246</v>
      </c>
      <c r="M623" s="93" t="s">
        <v>40</v>
      </c>
      <c r="N623" s="220" t="s">
        <v>32</v>
      </c>
      <c r="O623" s="211">
        <v>13</v>
      </c>
      <c r="P623" s="151">
        <v>4</v>
      </c>
      <c r="Q623" s="93" t="s">
        <v>1584</v>
      </c>
    </row>
    <row r="624" spans="1:18" s="94" customFormat="1" ht="18" hidden="1" customHeight="1" x14ac:dyDescent="0.3">
      <c r="A624" s="189">
        <v>615</v>
      </c>
      <c r="B624" s="179" t="s">
        <v>31</v>
      </c>
      <c r="C624" s="234" t="s">
        <v>1585</v>
      </c>
      <c r="D624" s="232">
        <v>24</v>
      </c>
      <c r="E624" s="232" t="s">
        <v>30</v>
      </c>
      <c r="F624" s="151">
        <v>11</v>
      </c>
      <c r="G624" s="151">
        <v>4</v>
      </c>
      <c r="H624" s="228"/>
      <c r="I624" s="228" t="s">
        <v>28</v>
      </c>
      <c r="J624" s="228"/>
      <c r="K624" s="19" t="s">
        <v>159</v>
      </c>
      <c r="L624" s="19" t="s">
        <v>246</v>
      </c>
      <c r="M624" s="93" t="s">
        <v>66</v>
      </c>
      <c r="N624" s="220" t="s">
        <v>32</v>
      </c>
      <c r="O624" s="211">
        <v>13</v>
      </c>
      <c r="P624" s="151">
        <v>4</v>
      </c>
      <c r="Q624" s="93" t="s">
        <v>1586</v>
      </c>
      <c r="R624" s="97"/>
    </row>
    <row r="625" spans="1:18" s="94" customFormat="1" ht="18" hidden="1" customHeight="1" x14ac:dyDescent="0.3">
      <c r="A625" s="189">
        <v>616</v>
      </c>
      <c r="B625" s="179" t="s">
        <v>31</v>
      </c>
      <c r="C625" s="234" t="s">
        <v>1587</v>
      </c>
      <c r="D625" s="232">
        <v>37</v>
      </c>
      <c r="E625" s="232" t="s">
        <v>27</v>
      </c>
      <c r="F625" s="151">
        <v>11</v>
      </c>
      <c r="G625" s="151">
        <v>4</v>
      </c>
      <c r="H625" s="228"/>
      <c r="I625" s="228" t="s">
        <v>28</v>
      </c>
      <c r="J625" s="228"/>
      <c r="K625" s="19" t="s">
        <v>159</v>
      </c>
      <c r="L625" s="19" t="s">
        <v>246</v>
      </c>
      <c r="M625" s="93" t="s">
        <v>40</v>
      </c>
      <c r="N625" s="220" t="s">
        <v>32</v>
      </c>
      <c r="O625" s="211">
        <v>13</v>
      </c>
      <c r="P625" s="151">
        <v>4</v>
      </c>
      <c r="Q625" s="93" t="s">
        <v>1588</v>
      </c>
    </row>
    <row r="626" spans="1:18" s="94" customFormat="1" ht="18" hidden="1" customHeight="1" x14ac:dyDescent="0.3">
      <c r="A626" s="189">
        <v>617</v>
      </c>
      <c r="B626" s="179" t="s">
        <v>31</v>
      </c>
      <c r="C626" s="234" t="s">
        <v>1589</v>
      </c>
      <c r="D626" s="232">
        <v>83</v>
      </c>
      <c r="E626" s="232" t="s">
        <v>27</v>
      </c>
      <c r="F626" s="151">
        <v>11</v>
      </c>
      <c r="G626" s="151">
        <v>4</v>
      </c>
      <c r="H626" s="228"/>
      <c r="I626" s="228" t="s">
        <v>28</v>
      </c>
      <c r="J626" s="228"/>
      <c r="K626" s="19" t="s">
        <v>159</v>
      </c>
      <c r="L626" s="19" t="s">
        <v>246</v>
      </c>
      <c r="M626" s="93" t="s">
        <v>40</v>
      </c>
      <c r="N626" s="220" t="s">
        <v>32</v>
      </c>
      <c r="O626" s="211">
        <v>16</v>
      </c>
      <c r="P626" s="151">
        <v>4</v>
      </c>
      <c r="Q626" s="93" t="s">
        <v>1590</v>
      </c>
    </row>
    <row r="627" spans="1:18" s="94" customFormat="1" ht="18" hidden="1" customHeight="1" x14ac:dyDescent="0.3">
      <c r="A627" s="189">
        <v>618</v>
      </c>
      <c r="B627" s="179" t="s">
        <v>31</v>
      </c>
      <c r="C627" s="234" t="s">
        <v>1591</v>
      </c>
      <c r="D627" s="232">
        <v>61</v>
      </c>
      <c r="E627" s="232" t="s">
        <v>30</v>
      </c>
      <c r="F627" s="151">
        <v>11</v>
      </c>
      <c r="G627" s="151">
        <v>4</v>
      </c>
      <c r="H627" s="228"/>
      <c r="I627" s="228" t="s">
        <v>28</v>
      </c>
      <c r="J627" s="228"/>
      <c r="K627" s="19" t="s">
        <v>159</v>
      </c>
      <c r="L627" s="19" t="s">
        <v>246</v>
      </c>
      <c r="M627" s="93" t="s">
        <v>40</v>
      </c>
      <c r="N627" s="220" t="s">
        <v>32</v>
      </c>
      <c r="O627" s="211">
        <v>16</v>
      </c>
      <c r="P627" s="151">
        <v>4</v>
      </c>
      <c r="Q627" s="93" t="s">
        <v>1590</v>
      </c>
    </row>
    <row r="628" spans="1:18" s="94" customFormat="1" ht="18" hidden="1" customHeight="1" x14ac:dyDescent="0.3">
      <c r="A628" s="189">
        <v>619</v>
      </c>
      <c r="B628" s="179" t="s">
        <v>31</v>
      </c>
      <c r="C628" s="93" t="s">
        <v>1601</v>
      </c>
      <c r="D628" s="232">
        <v>39</v>
      </c>
      <c r="E628" s="232" t="s">
        <v>30</v>
      </c>
      <c r="F628" s="151">
        <v>11</v>
      </c>
      <c r="G628" s="151">
        <v>4</v>
      </c>
      <c r="H628" s="228"/>
      <c r="I628" s="228" t="s">
        <v>28</v>
      </c>
      <c r="J628" s="228"/>
      <c r="K628" s="19" t="s">
        <v>159</v>
      </c>
      <c r="L628" s="19" t="s">
        <v>246</v>
      </c>
      <c r="M628" s="233" t="s">
        <v>66</v>
      </c>
      <c r="N628" s="220" t="s">
        <v>32</v>
      </c>
      <c r="O628" s="211">
        <v>16</v>
      </c>
      <c r="P628" s="151">
        <v>4</v>
      </c>
      <c r="Q628" s="93" t="s">
        <v>1602</v>
      </c>
    </row>
    <row r="629" spans="1:18" s="94" customFormat="1" ht="18" hidden="1" customHeight="1" x14ac:dyDescent="0.3">
      <c r="A629" s="189">
        <v>620</v>
      </c>
      <c r="B629" s="179" t="s">
        <v>31</v>
      </c>
      <c r="C629" s="93" t="s">
        <v>1603</v>
      </c>
      <c r="D629" s="232">
        <v>76</v>
      </c>
      <c r="E629" s="232" t="s">
        <v>30</v>
      </c>
      <c r="F629" s="151">
        <v>11</v>
      </c>
      <c r="G629" s="151">
        <v>4</v>
      </c>
      <c r="H629" s="228"/>
      <c r="I629" s="228" t="s">
        <v>28</v>
      </c>
      <c r="J629" s="228"/>
      <c r="K629" s="19" t="s">
        <v>159</v>
      </c>
      <c r="L629" s="19" t="s">
        <v>246</v>
      </c>
      <c r="M629" s="233" t="s">
        <v>42</v>
      </c>
      <c r="N629" s="220" t="s">
        <v>32</v>
      </c>
      <c r="O629" s="211">
        <v>13</v>
      </c>
      <c r="P629" s="151">
        <v>4</v>
      </c>
      <c r="Q629" s="93" t="s">
        <v>1604</v>
      </c>
    </row>
    <row r="630" spans="1:18" s="94" customFormat="1" ht="18" hidden="1" customHeight="1" x14ac:dyDescent="0.3">
      <c r="A630" s="189">
        <v>621</v>
      </c>
      <c r="B630" s="179" t="s">
        <v>31</v>
      </c>
      <c r="C630" s="93" t="s">
        <v>1605</v>
      </c>
      <c r="D630" s="232">
        <v>33</v>
      </c>
      <c r="E630" s="232" t="s">
        <v>27</v>
      </c>
      <c r="F630" s="151">
        <v>11</v>
      </c>
      <c r="G630" s="151">
        <v>4</v>
      </c>
      <c r="H630" s="228"/>
      <c r="I630" s="228" t="s">
        <v>28</v>
      </c>
      <c r="J630" s="228"/>
      <c r="K630" s="19" t="s">
        <v>159</v>
      </c>
      <c r="L630" s="19" t="s">
        <v>246</v>
      </c>
      <c r="M630" s="233" t="s">
        <v>42</v>
      </c>
      <c r="N630" s="220" t="s">
        <v>32</v>
      </c>
      <c r="O630" s="211">
        <v>13</v>
      </c>
      <c r="P630" s="151">
        <v>4</v>
      </c>
      <c r="Q630" s="93" t="s">
        <v>1606</v>
      </c>
    </row>
    <row r="631" spans="1:18" s="94" customFormat="1" ht="18" hidden="1" customHeight="1" x14ac:dyDescent="0.3">
      <c r="A631" s="189">
        <v>622</v>
      </c>
      <c r="B631" s="179" t="s">
        <v>31</v>
      </c>
      <c r="C631" s="93" t="s">
        <v>1607</v>
      </c>
      <c r="D631" s="232">
        <v>41</v>
      </c>
      <c r="E631" s="232" t="s">
        <v>27</v>
      </c>
      <c r="F631" s="151">
        <v>11</v>
      </c>
      <c r="G631" s="151">
        <v>4</v>
      </c>
      <c r="H631" s="228"/>
      <c r="I631" s="228" t="s">
        <v>28</v>
      </c>
      <c r="J631" s="228"/>
      <c r="K631" s="19" t="s">
        <v>159</v>
      </c>
      <c r="L631" s="19" t="s">
        <v>246</v>
      </c>
      <c r="M631" s="233" t="s">
        <v>42</v>
      </c>
      <c r="N631" s="220" t="s">
        <v>32</v>
      </c>
      <c r="O631" s="211">
        <v>22</v>
      </c>
      <c r="P631" s="151">
        <v>4</v>
      </c>
      <c r="Q631" s="93" t="s">
        <v>1608</v>
      </c>
    </row>
    <row r="632" spans="1:18" s="94" customFormat="1" ht="18" hidden="1" customHeight="1" x14ac:dyDescent="0.3">
      <c r="A632" s="189">
        <v>623</v>
      </c>
      <c r="B632" s="179" t="s">
        <v>31</v>
      </c>
      <c r="C632" s="93" t="s">
        <v>1609</v>
      </c>
      <c r="D632" s="232">
        <v>62</v>
      </c>
      <c r="E632" s="232" t="s">
        <v>27</v>
      </c>
      <c r="F632" s="151">
        <v>11</v>
      </c>
      <c r="G632" s="151">
        <v>4</v>
      </c>
      <c r="H632" s="228"/>
      <c r="I632" s="228" t="s">
        <v>28</v>
      </c>
      <c r="J632" s="228"/>
      <c r="K632" s="19" t="s">
        <v>159</v>
      </c>
      <c r="L632" s="19" t="s">
        <v>246</v>
      </c>
      <c r="M632" s="233" t="s">
        <v>40</v>
      </c>
      <c r="N632" s="220" t="s">
        <v>32</v>
      </c>
      <c r="O632" s="211">
        <v>16</v>
      </c>
      <c r="P632" s="151">
        <v>4</v>
      </c>
      <c r="Q632" s="93" t="s">
        <v>1610</v>
      </c>
      <c r="R632" s="97"/>
    </row>
    <row r="633" spans="1:18" s="94" customFormat="1" ht="18" hidden="1" customHeight="1" x14ac:dyDescent="0.3">
      <c r="A633" s="189">
        <v>624</v>
      </c>
      <c r="B633" s="179" t="s">
        <v>31</v>
      </c>
      <c r="C633" s="93" t="s">
        <v>1611</v>
      </c>
      <c r="D633" s="232">
        <v>22</v>
      </c>
      <c r="E633" s="232" t="s">
        <v>27</v>
      </c>
      <c r="F633" s="151">
        <v>11</v>
      </c>
      <c r="G633" s="151">
        <v>4</v>
      </c>
      <c r="H633" s="228"/>
      <c r="I633" s="228" t="s">
        <v>28</v>
      </c>
      <c r="J633" s="228"/>
      <c r="K633" s="19" t="s">
        <v>159</v>
      </c>
      <c r="L633" s="19" t="s">
        <v>246</v>
      </c>
      <c r="M633" s="233" t="s">
        <v>40</v>
      </c>
      <c r="N633" s="220" t="s">
        <v>32</v>
      </c>
      <c r="O633" s="211">
        <v>14</v>
      </c>
      <c r="P633" s="151">
        <v>4</v>
      </c>
      <c r="Q633" s="93" t="s">
        <v>1612</v>
      </c>
      <c r="R633" s="97"/>
    </row>
    <row r="634" spans="1:18" s="94" customFormat="1" ht="18" hidden="1" customHeight="1" x14ac:dyDescent="0.3">
      <c r="A634" s="189">
        <v>625</v>
      </c>
      <c r="B634" s="179" t="s">
        <v>31</v>
      </c>
      <c r="C634" s="93" t="s">
        <v>1613</v>
      </c>
      <c r="D634" s="232">
        <v>56</v>
      </c>
      <c r="E634" s="232" t="s">
        <v>27</v>
      </c>
      <c r="F634" s="151">
        <v>11</v>
      </c>
      <c r="G634" s="151">
        <v>4</v>
      </c>
      <c r="H634" s="228"/>
      <c r="I634" s="228" t="s">
        <v>28</v>
      </c>
      <c r="J634" s="228"/>
      <c r="K634" s="19" t="s">
        <v>159</v>
      </c>
      <c r="L634" s="19" t="s">
        <v>246</v>
      </c>
      <c r="M634" s="233" t="s">
        <v>40</v>
      </c>
      <c r="N634" s="220" t="s">
        <v>32</v>
      </c>
      <c r="O634" s="211">
        <v>17</v>
      </c>
      <c r="P634" s="151">
        <v>4</v>
      </c>
      <c r="Q634" s="93" t="s">
        <v>1614</v>
      </c>
    </row>
    <row r="635" spans="1:18" s="94" customFormat="1" ht="18" hidden="1" customHeight="1" x14ac:dyDescent="0.3">
      <c r="A635" s="189">
        <v>626</v>
      </c>
      <c r="B635" s="179" t="s">
        <v>31</v>
      </c>
      <c r="C635" s="93" t="s">
        <v>1615</v>
      </c>
      <c r="D635" s="232">
        <v>56</v>
      </c>
      <c r="E635" s="232" t="s">
        <v>27</v>
      </c>
      <c r="F635" s="151">
        <v>11</v>
      </c>
      <c r="G635" s="151">
        <v>4</v>
      </c>
      <c r="H635" s="228"/>
      <c r="I635" s="228" t="s">
        <v>28</v>
      </c>
      <c r="J635" s="228"/>
      <c r="K635" s="19" t="s">
        <v>159</v>
      </c>
      <c r="L635" s="19" t="s">
        <v>246</v>
      </c>
      <c r="M635" s="233" t="s">
        <v>40</v>
      </c>
      <c r="N635" s="220" t="s">
        <v>32</v>
      </c>
      <c r="O635" s="211">
        <v>13</v>
      </c>
      <c r="P635" s="151">
        <v>4</v>
      </c>
      <c r="Q635" s="93" t="s">
        <v>1616</v>
      </c>
    </row>
    <row r="636" spans="1:18" s="94" customFormat="1" ht="18" hidden="1" customHeight="1" x14ac:dyDescent="0.3">
      <c r="A636" s="189">
        <v>627</v>
      </c>
      <c r="B636" s="179" t="s">
        <v>31</v>
      </c>
      <c r="C636" s="93" t="s">
        <v>1618</v>
      </c>
      <c r="D636" s="232">
        <v>51</v>
      </c>
      <c r="E636" s="232" t="s">
        <v>30</v>
      </c>
      <c r="F636" s="151">
        <v>11</v>
      </c>
      <c r="G636" s="151">
        <v>4</v>
      </c>
      <c r="H636" s="228"/>
      <c r="I636" s="228" t="s">
        <v>28</v>
      </c>
      <c r="J636" s="228"/>
      <c r="K636" s="151" t="s">
        <v>159</v>
      </c>
      <c r="L636" s="151" t="s">
        <v>246</v>
      </c>
      <c r="M636" s="151" t="s">
        <v>66</v>
      </c>
      <c r="N636" s="151" t="s">
        <v>32</v>
      </c>
      <c r="O636" s="211">
        <v>13</v>
      </c>
      <c r="P636" s="151">
        <v>4</v>
      </c>
      <c r="Q636" s="93" t="s">
        <v>1619</v>
      </c>
    </row>
    <row r="637" spans="1:18" s="15" customFormat="1" ht="18" hidden="1" customHeight="1" x14ac:dyDescent="0.3">
      <c r="A637" s="189">
        <v>628</v>
      </c>
      <c r="B637" s="179" t="s">
        <v>31</v>
      </c>
      <c r="C637" s="93" t="s">
        <v>1622</v>
      </c>
      <c r="D637" s="232">
        <v>56</v>
      </c>
      <c r="E637" s="232" t="s">
        <v>30</v>
      </c>
      <c r="F637" s="151">
        <v>12</v>
      </c>
      <c r="G637" s="151">
        <v>4</v>
      </c>
      <c r="H637" s="228"/>
      <c r="I637" s="228" t="s">
        <v>28</v>
      </c>
      <c r="J637" s="228"/>
      <c r="K637" s="151" t="s">
        <v>159</v>
      </c>
      <c r="L637" s="151" t="s">
        <v>246</v>
      </c>
      <c r="M637" s="233" t="s">
        <v>40</v>
      </c>
      <c r="N637" s="151" t="s">
        <v>32</v>
      </c>
      <c r="O637" s="211">
        <v>16</v>
      </c>
      <c r="P637" s="151">
        <v>4</v>
      </c>
      <c r="Q637" s="93" t="s">
        <v>1623</v>
      </c>
    </row>
    <row r="638" spans="1:18" s="15" customFormat="1" ht="18" hidden="1" customHeight="1" x14ac:dyDescent="0.3">
      <c r="A638" s="189">
        <v>629</v>
      </c>
      <c r="B638" s="179" t="s">
        <v>31</v>
      </c>
      <c r="C638" s="93" t="s">
        <v>1621</v>
      </c>
      <c r="D638" s="232">
        <v>26</v>
      </c>
      <c r="E638" s="232" t="s">
        <v>30</v>
      </c>
      <c r="F638" s="151">
        <v>12</v>
      </c>
      <c r="G638" s="151">
        <v>4</v>
      </c>
      <c r="H638" s="228"/>
      <c r="I638" s="228" t="s">
        <v>28</v>
      </c>
      <c r="J638" s="228"/>
      <c r="K638" s="151" t="s">
        <v>159</v>
      </c>
      <c r="L638" s="151" t="s">
        <v>246</v>
      </c>
      <c r="M638" s="233" t="s">
        <v>40</v>
      </c>
      <c r="N638" s="151" t="s">
        <v>32</v>
      </c>
      <c r="O638" s="211">
        <v>22</v>
      </c>
      <c r="P638" s="151">
        <v>4</v>
      </c>
      <c r="Q638" s="93" t="s">
        <v>1624</v>
      </c>
    </row>
    <row r="639" spans="1:18" s="15" customFormat="1" ht="18" hidden="1" customHeight="1" x14ac:dyDescent="0.3">
      <c r="A639" s="189">
        <v>630</v>
      </c>
      <c r="B639" s="179" t="s">
        <v>31</v>
      </c>
      <c r="C639" s="93" t="s">
        <v>1625</v>
      </c>
      <c r="D639" s="232">
        <v>34</v>
      </c>
      <c r="E639" s="232" t="s">
        <v>27</v>
      </c>
      <c r="F639" s="151">
        <v>12</v>
      </c>
      <c r="G639" s="151">
        <v>4</v>
      </c>
      <c r="H639" s="228"/>
      <c r="I639" s="228" t="s">
        <v>28</v>
      </c>
      <c r="J639" s="228"/>
      <c r="K639" s="151" t="s">
        <v>159</v>
      </c>
      <c r="L639" s="151" t="s">
        <v>246</v>
      </c>
      <c r="M639" s="233" t="s">
        <v>40</v>
      </c>
      <c r="N639" s="151" t="s">
        <v>32</v>
      </c>
      <c r="O639" s="211">
        <v>15</v>
      </c>
      <c r="P639" s="151">
        <v>4</v>
      </c>
      <c r="Q639" s="93" t="s">
        <v>1626</v>
      </c>
    </row>
    <row r="640" spans="1:18" s="15" customFormat="1" ht="18" hidden="1" customHeight="1" x14ac:dyDescent="0.3">
      <c r="A640" s="189">
        <v>631</v>
      </c>
      <c r="B640" s="179" t="s">
        <v>31</v>
      </c>
      <c r="C640" s="93" t="s">
        <v>1627</v>
      </c>
      <c r="D640" s="232">
        <v>59</v>
      </c>
      <c r="E640" s="232" t="s">
        <v>27</v>
      </c>
      <c r="F640" s="151">
        <v>12</v>
      </c>
      <c r="G640" s="151">
        <v>4</v>
      </c>
      <c r="H640" s="228"/>
      <c r="I640" s="228" t="s">
        <v>28</v>
      </c>
      <c r="J640" s="228"/>
      <c r="K640" s="151" t="s">
        <v>159</v>
      </c>
      <c r="L640" s="151" t="s">
        <v>246</v>
      </c>
      <c r="M640" s="233" t="s">
        <v>40</v>
      </c>
      <c r="N640" s="151" t="s">
        <v>32</v>
      </c>
      <c r="O640" s="211">
        <v>13</v>
      </c>
      <c r="P640" s="151">
        <v>4</v>
      </c>
      <c r="Q640" s="93" t="s">
        <v>1628</v>
      </c>
    </row>
    <row r="641" spans="1:18" s="15" customFormat="1" ht="18" hidden="1" customHeight="1" x14ac:dyDescent="0.3">
      <c r="A641" s="189">
        <v>632</v>
      </c>
      <c r="B641" s="179" t="s">
        <v>31</v>
      </c>
      <c r="C641" s="93" t="s">
        <v>1629</v>
      </c>
      <c r="D641" s="232">
        <v>57</v>
      </c>
      <c r="E641" s="232" t="s">
        <v>27</v>
      </c>
      <c r="F641" s="151">
        <v>12</v>
      </c>
      <c r="G641" s="151">
        <v>4</v>
      </c>
      <c r="H641" s="228"/>
      <c r="I641" s="228" t="s">
        <v>28</v>
      </c>
      <c r="J641" s="228"/>
      <c r="K641" s="151" t="s">
        <v>159</v>
      </c>
      <c r="L641" s="151" t="s">
        <v>246</v>
      </c>
      <c r="M641" s="233" t="s">
        <v>40</v>
      </c>
      <c r="N641" s="151" t="s">
        <v>32</v>
      </c>
      <c r="O641" s="211">
        <v>16</v>
      </c>
      <c r="P641" s="151">
        <v>4</v>
      </c>
      <c r="Q641" s="93" t="s">
        <v>1630</v>
      </c>
    </row>
    <row r="642" spans="1:18" s="15" customFormat="1" ht="18" hidden="1" customHeight="1" x14ac:dyDescent="0.3">
      <c r="A642" s="189">
        <v>633</v>
      </c>
      <c r="B642" s="179" t="s">
        <v>31</v>
      </c>
      <c r="C642" s="93" t="s">
        <v>1631</v>
      </c>
      <c r="D642" s="232">
        <v>44</v>
      </c>
      <c r="E642" s="232" t="s">
        <v>27</v>
      </c>
      <c r="F642" s="151">
        <v>12</v>
      </c>
      <c r="G642" s="151">
        <v>4</v>
      </c>
      <c r="H642" s="228"/>
      <c r="I642" s="228" t="s">
        <v>28</v>
      </c>
      <c r="J642" s="228"/>
      <c r="K642" s="151" t="s">
        <v>159</v>
      </c>
      <c r="L642" s="151" t="s">
        <v>246</v>
      </c>
      <c r="M642" s="233" t="s">
        <v>40</v>
      </c>
      <c r="N642" s="151" t="s">
        <v>32</v>
      </c>
      <c r="O642" s="211">
        <v>22</v>
      </c>
      <c r="P642" s="151">
        <v>4</v>
      </c>
      <c r="Q642" s="93" t="s">
        <v>1632</v>
      </c>
    </row>
    <row r="643" spans="1:18" s="15" customFormat="1" ht="18" hidden="1" customHeight="1" x14ac:dyDescent="0.3">
      <c r="A643" s="189">
        <v>634</v>
      </c>
      <c r="B643" s="179" t="s">
        <v>31</v>
      </c>
      <c r="C643" s="93" t="s">
        <v>1633</v>
      </c>
      <c r="D643" s="232">
        <v>17</v>
      </c>
      <c r="E643" s="232" t="s">
        <v>27</v>
      </c>
      <c r="F643" s="151">
        <v>12</v>
      </c>
      <c r="G643" s="151">
        <v>4</v>
      </c>
      <c r="H643" s="228"/>
      <c r="I643" s="228" t="s">
        <v>28</v>
      </c>
      <c r="J643" s="228"/>
      <c r="K643" s="151" t="s">
        <v>159</v>
      </c>
      <c r="L643" s="151" t="s">
        <v>246</v>
      </c>
      <c r="M643" s="233" t="s">
        <v>40</v>
      </c>
      <c r="N643" s="151" t="s">
        <v>32</v>
      </c>
      <c r="O643" s="211">
        <v>13</v>
      </c>
      <c r="P643" s="151">
        <v>4</v>
      </c>
      <c r="Q643" s="93" t="s">
        <v>1634</v>
      </c>
    </row>
    <row r="644" spans="1:18" s="15" customFormat="1" ht="18" hidden="1" customHeight="1" x14ac:dyDescent="0.3">
      <c r="A644" s="189">
        <v>635</v>
      </c>
      <c r="B644" s="179" t="s">
        <v>31</v>
      </c>
      <c r="C644" s="93" t="s">
        <v>1635</v>
      </c>
      <c r="D644" s="232">
        <v>35</v>
      </c>
      <c r="E644" s="232" t="s">
        <v>30</v>
      </c>
      <c r="F644" s="151">
        <v>12</v>
      </c>
      <c r="G644" s="151">
        <v>4</v>
      </c>
      <c r="H644" s="228"/>
      <c r="I644" s="228" t="s">
        <v>28</v>
      </c>
      <c r="J644" s="228"/>
      <c r="K644" s="151" t="s">
        <v>159</v>
      </c>
      <c r="L644" s="151" t="s">
        <v>246</v>
      </c>
      <c r="M644" s="233" t="s">
        <v>42</v>
      </c>
      <c r="N644" s="151" t="s">
        <v>32</v>
      </c>
      <c r="O644" s="211">
        <v>17</v>
      </c>
      <c r="P644" s="151">
        <v>4</v>
      </c>
      <c r="Q644" s="93" t="s">
        <v>1636</v>
      </c>
    </row>
    <row r="645" spans="1:18" s="15" customFormat="1" ht="18" hidden="1" customHeight="1" x14ac:dyDescent="0.3">
      <c r="A645" s="189">
        <v>636</v>
      </c>
      <c r="B645" s="179" t="s">
        <v>31</v>
      </c>
      <c r="C645" s="93" t="s">
        <v>1637</v>
      </c>
      <c r="D645" s="232">
        <v>63</v>
      </c>
      <c r="E645" s="232" t="s">
        <v>27</v>
      </c>
      <c r="F645" s="151">
        <v>12</v>
      </c>
      <c r="G645" s="151">
        <v>4</v>
      </c>
      <c r="H645" s="228"/>
      <c r="I645" s="228" t="s">
        <v>28</v>
      </c>
      <c r="J645" s="228"/>
      <c r="K645" s="151" t="s">
        <v>159</v>
      </c>
      <c r="L645" s="151" t="s">
        <v>246</v>
      </c>
      <c r="M645" s="233" t="s">
        <v>244</v>
      </c>
      <c r="N645" s="151" t="s">
        <v>32</v>
      </c>
      <c r="O645" s="211">
        <v>13</v>
      </c>
      <c r="P645" s="151">
        <v>4</v>
      </c>
      <c r="Q645" s="93" t="s">
        <v>1638</v>
      </c>
      <c r="R645" s="272"/>
    </row>
    <row r="646" spans="1:18" s="15" customFormat="1" ht="18" hidden="1" customHeight="1" x14ac:dyDescent="0.3">
      <c r="A646" s="189">
        <v>637</v>
      </c>
      <c r="B646" s="179" t="s">
        <v>31</v>
      </c>
      <c r="C646" s="93" t="s">
        <v>1639</v>
      </c>
      <c r="D646" s="232">
        <v>34</v>
      </c>
      <c r="E646" s="232" t="s">
        <v>30</v>
      </c>
      <c r="F646" s="151">
        <v>12</v>
      </c>
      <c r="G646" s="151">
        <v>4</v>
      </c>
      <c r="H646" s="228"/>
      <c r="I646" s="228" t="s">
        <v>28</v>
      </c>
      <c r="J646" s="228"/>
      <c r="K646" s="151" t="s">
        <v>159</v>
      </c>
      <c r="L646" s="151" t="s">
        <v>246</v>
      </c>
      <c r="M646" s="233" t="s">
        <v>42</v>
      </c>
      <c r="N646" s="151" t="s">
        <v>32</v>
      </c>
      <c r="O646" s="211">
        <v>16</v>
      </c>
      <c r="P646" s="151">
        <v>4</v>
      </c>
      <c r="Q646" s="93" t="s">
        <v>1640</v>
      </c>
    </row>
    <row r="647" spans="1:18" s="15" customFormat="1" ht="18" hidden="1" customHeight="1" x14ac:dyDescent="0.3">
      <c r="A647" s="189">
        <v>638</v>
      </c>
      <c r="B647" s="179" t="s">
        <v>31</v>
      </c>
      <c r="C647" s="93" t="s">
        <v>1641</v>
      </c>
      <c r="D647" s="232">
        <v>66</v>
      </c>
      <c r="E647" s="232" t="s">
        <v>30</v>
      </c>
      <c r="F647" s="151">
        <v>12</v>
      </c>
      <c r="G647" s="151">
        <v>4</v>
      </c>
      <c r="H647" s="228"/>
      <c r="I647" s="228" t="s">
        <v>28</v>
      </c>
      <c r="J647" s="228"/>
      <c r="K647" s="151" t="s">
        <v>159</v>
      </c>
      <c r="L647" s="151" t="s">
        <v>246</v>
      </c>
      <c r="M647" s="233" t="s">
        <v>40</v>
      </c>
      <c r="N647" s="151" t="s">
        <v>32</v>
      </c>
      <c r="O647" s="211">
        <v>13</v>
      </c>
      <c r="P647" s="151">
        <v>4</v>
      </c>
      <c r="Q647" s="93" t="s">
        <v>1642</v>
      </c>
    </row>
    <row r="648" spans="1:18" s="15" customFormat="1" ht="18" hidden="1" customHeight="1" x14ac:dyDescent="0.3">
      <c r="A648" s="189">
        <v>639</v>
      </c>
      <c r="B648" s="179" t="s">
        <v>31</v>
      </c>
      <c r="C648" s="93" t="s">
        <v>1643</v>
      </c>
      <c r="D648" s="232">
        <v>39</v>
      </c>
      <c r="E648" s="232" t="s">
        <v>30</v>
      </c>
      <c r="F648" s="151">
        <v>12</v>
      </c>
      <c r="G648" s="151">
        <v>4</v>
      </c>
      <c r="H648" s="228"/>
      <c r="I648" s="228" t="s">
        <v>28</v>
      </c>
      <c r="J648" s="228"/>
      <c r="K648" s="151" t="s">
        <v>159</v>
      </c>
      <c r="L648" s="151" t="s">
        <v>246</v>
      </c>
      <c r="M648" s="233" t="s">
        <v>66</v>
      </c>
      <c r="N648" s="151" t="s">
        <v>32</v>
      </c>
      <c r="O648" s="211">
        <v>22</v>
      </c>
      <c r="P648" s="151">
        <v>4</v>
      </c>
      <c r="Q648" s="93" t="s">
        <v>1644</v>
      </c>
    </row>
    <row r="649" spans="1:18" s="15" customFormat="1" ht="18" hidden="1" customHeight="1" x14ac:dyDescent="0.3">
      <c r="A649" s="189">
        <v>640</v>
      </c>
      <c r="B649" s="179" t="s">
        <v>31</v>
      </c>
      <c r="C649" s="93" t="s">
        <v>1645</v>
      </c>
      <c r="D649" s="232">
        <v>68</v>
      </c>
      <c r="E649" s="232" t="s">
        <v>27</v>
      </c>
      <c r="F649" s="151">
        <v>12</v>
      </c>
      <c r="G649" s="151">
        <v>4</v>
      </c>
      <c r="H649" s="228"/>
      <c r="I649" s="228" t="s">
        <v>28</v>
      </c>
      <c r="J649" s="228"/>
      <c r="K649" s="151" t="s">
        <v>159</v>
      </c>
      <c r="L649" s="151" t="s">
        <v>246</v>
      </c>
      <c r="M649" s="233" t="s">
        <v>66</v>
      </c>
      <c r="N649" s="151" t="s">
        <v>32</v>
      </c>
      <c r="O649" s="211">
        <v>22</v>
      </c>
      <c r="P649" s="151">
        <v>4</v>
      </c>
      <c r="Q649" s="93" t="s">
        <v>1646</v>
      </c>
    </row>
    <row r="650" spans="1:18" s="15" customFormat="1" ht="18" hidden="1" customHeight="1" x14ac:dyDescent="0.3">
      <c r="A650" s="189">
        <v>641</v>
      </c>
      <c r="B650" s="179" t="s">
        <v>31</v>
      </c>
      <c r="C650" s="93" t="s">
        <v>1647</v>
      </c>
      <c r="D650" s="232">
        <v>66</v>
      </c>
      <c r="E650" s="232" t="s">
        <v>30</v>
      </c>
      <c r="F650" s="151">
        <v>12</v>
      </c>
      <c r="G650" s="151">
        <v>4</v>
      </c>
      <c r="H650" s="228"/>
      <c r="I650" s="228" t="s">
        <v>28</v>
      </c>
      <c r="J650" s="228"/>
      <c r="K650" s="151" t="s">
        <v>159</v>
      </c>
      <c r="L650" s="151" t="s">
        <v>246</v>
      </c>
      <c r="M650" s="233" t="s">
        <v>40</v>
      </c>
      <c r="N650" s="151" t="s">
        <v>32</v>
      </c>
      <c r="O650" s="211">
        <v>20</v>
      </c>
      <c r="P650" s="151">
        <v>4</v>
      </c>
      <c r="Q650" s="93" t="s">
        <v>1648</v>
      </c>
    </row>
    <row r="651" spans="1:18" s="15" customFormat="1" ht="18" hidden="1" customHeight="1" x14ac:dyDescent="0.3">
      <c r="A651" s="189">
        <v>642</v>
      </c>
      <c r="B651" s="179" t="s">
        <v>31</v>
      </c>
      <c r="C651" s="93" t="s">
        <v>1649</v>
      </c>
      <c r="D651" s="232">
        <v>19</v>
      </c>
      <c r="E651" s="232" t="s">
        <v>27</v>
      </c>
      <c r="F651" s="151">
        <v>12</v>
      </c>
      <c r="G651" s="151">
        <v>4</v>
      </c>
      <c r="H651" s="228"/>
      <c r="I651" s="228" t="s">
        <v>28</v>
      </c>
      <c r="J651" s="228"/>
      <c r="K651" s="151" t="s">
        <v>159</v>
      </c>
      <c r="L651" s="151" t="s">
        <v>246</v>
      </c>
      <c r="M651" s="233" t="s">
        <v>40</v>
      </c>
      <c r="N651" s="151" t="s">
        <v>32</v>
      </c>
      <c r="O651" s="211">
        <v>16</v>
      </c>
      <c r="P651" s="151">
        <v>4</v>
      </c>
      <c r="Q651" s="93" t="s">
        <v>1650</v>
      </c>
    </row>
    <row r="652" spans="1:18" s="15" customFormat="1" ht="18" hidden="1" customHeight="1" x14ac:dyDescent="0.3">
      <c r="A652" s="189">
        <v>643</v>
      </c>
      <c r="B652" s="179" t="s">
        <v>31</v>
      </c>
      <c r="C652" s="93" t="s">
        <v>1651</v>
      </c>
      <c r="D652" s="232">
        <v>8</v>
      </c>
      <c r="E652" s="232" t="s">
        <v>30</v>
      </c>
      <c r="F652" s="151">
        <v>12</v>
      </c>
      <c r="G652" s="151">
        <v>4</v>
      </c>
      <c r="H652" s="228"/>
      <c r="I652" s="228" t="s">
        <v>28</v>
      </c>
      <c r="J652" s="228"/>
      <c r="K652" s="151" t="s">
        <v>159</v>
      </c>
      <c r="L652" s="151" t="s">
        <v>246</v>
      </c>
      <c r="M652" s="233" t="s">
        <v>40</v>
      </c>
      <c r="N652" s="151" t="s">
        <v>32</v>
      </c>
      <c r="O652" s="211">
        <v>22</v>
      </c>
      <c r="P652" s="151">
        <v>4</v>
      </c>
      <c r="Q652" s="93" t="s">
        <v>1652</v>
      </c>
    </row>
    <row r="653" spans="1:18" s="15" customFormat="1" ht="18" hidden="1" customHeight="1" x14ac:dyDescent="0.3">
      <c r="A653" s="189">
        <v>644</v>
      </c>
      <c r="B653" s="179" t="s">
        <v>31</v>
      </c>
      <c r="C653" s="93" t="s">
        <v>1653</v>
      </c>
      <c r="D653" s="232">
        <v>3</v>
      </c>
      <c r="E653" s="232" t="s">
        <v>27</v>
      </c>
      <c r="F653" s="151">
        <v>12</v>
      </c>
      <c r="G653" s="151">
        <v>4</v>
      </c>
      <c r="H653" s="228"/>
      <c r="I653" s="228" t="s">
        <v>28</v>
      </c>
      <c r="J653" s="228"/>
      <c r="K653" s="151" t="s">
        <v>159</v>
      </c>
      <c r="L653" s="151" t="s">
        <v>246</v>
      </c>
      <c r="M653" s="233" t="s">
        <v>40</v>
      </c>
      <c r="N653" s="151" t="s">
        <v>32</v>
      </c>
      <c r="O653" s="211">
        <v>22</v>
      </c>
      <c r="P653" s="151">
        <v>4</v>
      </c>
      <c r="Q653" s="93" t="s">
        <v>1652</v>
      </c>
    </row>
    <row r="654" spans="1:18" s="15" customFormat="1" ht="18" hidden="1" customHeight="1" x14ac:dyDescent="0.3">
      <c r="A654" s="189">
        <v>645</v>
      </c>
      <c r="B654" s="179" t="s">
        <v>31</v>
      </c>
      <c r="C654" s="93" t="s">
        <v>1654</v>
      </c>
      <c r="D654" s="232">
        <v>37</v>
      </c>
      <c r="E654" s="232" t="s">
        <v>27</v>
      </c>
      <c r="F654" s="151">
        <v>12</v>
      </c>
      <c r="G654" s="151">
        <v>4</v>
      </c>
      <c r="H654" s="228"/>
      <c r="I654" s="228" t="s">
        <v>28</v>
      </c>
      <c r="J654" s="228"/>
      <c r="K654" s="151" t="s">
        <v>159</v>
      </c>
      <c r="L654" s="151" t="s">
        <v>246</v>
      </c>
      <c r="M654" s="233" t="s">
        <v>40</v>
      </c>
      <c r="N654" s="151" t="s">
        <v>32</v>
      </c>
      <c r="O654" s="211">
        <v>22</v>
      </c>
      <c r="P654" s="151">
        <v>4</v>
      </c>
      <c r="Q654" s="93" t="s">
        <v>1655</v>
      </c>
    </row>
    <row r="655" spans="1:18" s="15" customFormat="1" ht="18" hidden="1" customHeight="1" x14ac:dyDescent="0.3">
      <c r="A655" s="189">
        <v>646</v>
      </c>
      <c r="B655" s="179" t="s">
        <v>31</v>
      </c>
      <c r="C655" s="93" t="s">
        <v>1656</v>
      </c>
      <c r="D655" s="232">
        <v>71</v>
      </c>
      <c r="E655" s="232" t="s">
        <v>27</v>
      </c>
      <c r="F655" s="151">
        <v>12</v>
      </c>
      <c r="G655" s="151">
        <v>4</v>
      </c>
      <c r="H655" s="228"/>
      <c r="I655" s="228" t="s">
        <v>28</v>
      </c>
      <c r="J655" s="228"/>
      <c r="K655" s="151" t="s">
        <v>159</v>
      </c>
      <c r="L655" s="151" t="s">
        <v>246</v>
      </c>
      <c r="M655" s="93" t="s">
        <v>40</v>
      </c>
      <c r="N655" s="151" t="s">
        <v>32</v>
      </c>
      <c r="O655" s="211">
        <v>19</v>
      </c>
      <c r="P655" s="151">
        <v>4</v>
      </c>
      <c r="Q655" s="93" t="s">
        <v>1657</v>
      </c>
    </row>
    <row r="656" spans="1:18" s="15" customFormat="1" ht="18" hidden="1" customHeight="1" x14ac:dyDescent="0.3">
      <c r="A656" s="189">
        <v>647</v>
      </c>
      <c r="B656" s="179" t="s">
        <v>31</v>
      </c>
      <c r="C656" s="93" t="s">
        <v>1658</v>
      </c>
      <c r="D656" s="232">
        <v>71</v>
      </c>
      <c r="E656" s="232" t="s">
        <v>30</v>
      </c>
      <c r="F656" s="151">
        <v>12</v>
      </c>
      <c r="G656" s="151">
        <v>4</v>
      </c>
      <c r="H656" s="228"/>
      <c r="I656" s="228" t="s">
        <v>28</v>
      </c>
      <c r="J656" s="228"/>
      <c r="K656" s="151" t="s">
        <v>159</v>
      </c>
      <c r="L656" s="151" t="s">
        <v>246</v>
      </c>
      <c r="M656" s="93" t="s">
        <v>66</v>
      </c>
      <c r="N656" s="151" t="s">
        <v>32</v>
      </c>
      <c r="O656" s="211">
        <v>20</v>
      </c>
      <c r="P656" s="151">
        <v>4</v>
      </c>
      <c r="Q656" s="93" t="s">
        <v>1659</v>
      </c>
    </row>
    <row r="657" spans="1:26" s="15" customFormat="1" ht="18" hidden="1" customHeight="1" x14ac:dyDescent="0.3">
      <c r="A657" s="189">
        <v>648</v>
      </c>
      <c r="B657" s="179" t="s">
        <v>31</v>
      </c>
      <c r="C657" s="93" t="s">
        <v>1660</v>
      </c>
      <c r="D657" s="232">
        <v>47</v>
      </c>
      <c r="E657" s="232" t="s">
        <v>27</v>
      </c>
      <c r="F657" s="151">
        <v>12</v>
      </c>
      <c r="G657" s="151">
        <v>4</v>
      </c>
      <c r="H657" s="228"/>
      <c r="I657" s="228" t="s">
        <v>28</v>
      </c>
      <c r="J657" s="228"/>
      <c r="K657" s="151" t="s">
        <v>159</v>
      </c>
      <c r="L657" s="151" t="s">
        <v>246</v>
      </c>
      <c r="M657" s="93" t="s">
        <v>66</v>
      </c>
      <c r="N657" s="151" t="s">
        <v>32</v>
      </c>
      <c r="O657" s="211">
        <v>20</v>
      </c>
      <c r="P657" s="151">
        <v>4</v>
      </c>
      <c r="Q657" s="93" t="s">
        <v>1661</v>
      </c>
    </row>
    <row r="658" spans="1:26" s="15" customFormat="1" ht="18" hidden="1" customHeight="1" x14ac:dyDescent="0.3">
      <c r="A658" s="189">
        <v>649</v>
      </c>
      <c r="B658" s="179" t="s">
        <v>31</v>
      </c>
      <c r="C658" s="93" t="s">
        <v>1662</v>
      </c>
      <c r="D658" s="232">
        <v>33</v>
      </c>
      <c r="E658" s="232" t="s">
        <v>27</v>
      </c>
      <c r="F658" s="151">
        <v>12</v>
      </c>
      <c r="G658" s="151">
        <v>4</v>
      </c>
      <c r="H658" s="228"/>
      <c r="I658" s="228" t="s">
        <v>28</v>
      </c>
      <c r="J658" s="228"/>
      <c r="K658" s="151" t="s">
        <v>159</v>
      </c>
      <c r="L658" s="151" t="s">
        <v>246</v>
      </c>
      <c r="M658" s="93" t="s">
        <v>165</v>
      </c>
      <c r="N658" s="151" t="s">
        <v>32</v>
      </c>
      <c r="O658" s="211">
        <v>22</v>
      </c>
      <c r="P658" s="151">
        <v>4</v>
      </c>
      <c r="Q658" s="93" t="s">
        <v>1663</v>
      </c>
    </row>
    <row r="659" spans="1:26" s="15" customFormat="1" ht="18" hidden="1" customHeight="1" x14ac:dyDescent="0.3">
      <c r="A659" s="189">
        <v>650</v>
      </c>
      <c r="B659" s="179" t="s">
        <v>31</v>
      </c>
      <c r="C659" s="93" t="s">
        <v>1664</v>
      </c>
      <c r="D659" s="232">
        <v>67</v>
      </c>
      <c r="E659" s="232" t="s">
        <v>27</v>
      </c>
      <c r="F659" s="151">
        <v>12</v>
      </c>
      <c r="G659" s="151">
        <v>4</v>
      </c>
      <c r="H659" s="228"/>
      <c r="I659" s="228" t="s">
        <v>28</v>
      </c>
      <c r="J659" s="228"/>
      <c r="K659" s="151" t="s">
        <v>159</v>
      </c>
      <c r="L659" s="151" t="s">
        <v>246</v>
      </c>
      <c r="M659" s="93" t="s">
        <v>165</v>
      </c>
      <c r="N659" s="151" t="s">
        <v>32</v>
      </c>
      <c r="O659" s="211">
        <v>16</v>
      </c>
      <c r="P659" s="151">
        <v>4</v>
      </c>
      <c r="Q659" s="93" t="s">
        <v>1665</v>
      </c>
    </row>
    <row r="660" spans="1:26" s="15" customFormat="1" ht="18" hidden="1" customHeight="1" x14ac:dyDescent="0.3">
      <c r="A660" s="189">
        <v>651</v>
      </c>
      <c r="B660" s="179" t="s">
        <v>31</v>
      </c>
      <c r="C660" s="93" t="s">
        <v>1666</v>
      </c>
      <c r="D660" s="232">
        <v>65</v>
      </c>
      <c r="E660" s="232" t="s">
        <v>27</v>
      </c>
      <c r="F660" s="151">
        <v>12</v>
      </c>
      <c r="G660" s="151">
        <v>4</v>
      </c>
      <c r="H660" s="228"/>
      <c r="I660" s="228" t="s">
        <v>28</v>
      </c>
      <c r="J660" s="228"/>
      <c r="K660" s="151" t="s">
        <v>159</v>
      </c>
      <c r="L660" s="151" t="s">
        <v>246</v>
      </c>
      <c r="M660" s="93" t="s">
        <v>66</v>
      </c>
      <c r="N660" s="151" t="s">
        <v>32</v>
      </c>
      <c r="O660" s="211">
        <v>16</v>
      </c>
      <c r="P660" s="151">
        <v>4</v>
      </c>
      <c r="Q660" s="93" t="s">
        <v>1667</v>
      </c>
      <c r="R660" s="272"/>
    </row>
    <row r="661" spans="1:26" s="15" customFormat="1" ht="18" hidden="1" customHeight="1" x14ac:dyDescent="0.3">
      <c r="A661" s="189">
        <v>652</v>
      </c>
      <c r="B661" s="179" t="s">
        <v>31</v>
      </c>
      <c r="C661" s="93" t="s">
        <v>1668</v>
      </c>
      <c r="D661" s="232">
        <v>61</v>
      </c>
      <c r="E661" s="232" t="s">
        <v>30</v>
      </c>
      <c r="F661" s="151">
        <v>12</v>
      </c>
      <c r="G661" s="151">
        <v>4</v>
      </c>
      <c r="H661" s="228"/>
      <c r="I661" s="228" t="s">
        <v>28</v>
      </c>
      <c r="J661" s="228"/>
      <c r="K661" s="151" t="s">
        <v>159</v>
      </c>
      <c r="L661" s="151" t="s">
        <v>246</v>
      </c>
      <c r="M661" s="93" t="s">
        <v>66</v>
      </c>
      <c r="N661" s="151" t="s">
        <v>32</v>
      </c>
      <c r="O661" s="211">
        <v>16</v>
      </c>
      <c r="P661" s="151">
        <v>4</v>
      </c>
      <c r="Q661" s="93" t="s">
        <v>1669</v>
      </c>
    </row>
    <row r="662" spans="1:26" s="15" customFormat="1" ht="18" hidden="1" customHeight="1" x14ac:dyDescent="0.3">
      <c r="A662" s="189">
        <v>653</v>
      </c>
      <c r="B662" s="179" t="s">
        <v>31</v>
      </c>
      <c r="C662" s="234" t="s">
        <v>1670</v>
      </c>
      <c r="D662" s="232">
        <v>77</v>
      </c>
      <c r="E662" s="232" t="s">
        <v>30</v>
      </c>
      <c r="F662" s="151">
        <v>12</v>
      </c>
      <c r="G662" s="151">
        <v>4</v>
      </c>
      <c r="H662" s="228"/>
      <c r="I662" s="228" t="s">
        <v>28</v>
      </c>
      <c r="J662" s="228"/>
      <c r="K662" s="151" t="s">
        <v>159</v>
      </c>
      <c r="L662" s="151" t="s">
        <v>246</v>
      </c>
      <c r="M662" s="151" t="s">
        <v>42</v>
      </c>
      <c r="N662" s="151" t="s">
        <v>32</v>
      </c>
      <c r="O662" s="211">
        <v>15</v>
      </c>
      <c r="P662" s="151">
        <v>4</v>
      </c>
      <c r="Q662" s="93" t="s">
        <v>1671</v>
      </c>
    </row>
    <row r="663" spans="1:26" s="15" customFormat="1" ht="18" hidden="1" customHeight="1" x14ac:dyDescent="0.3">
      <c r="A663" s="189">
        <v>654</v>
      </c>
      <c r="B663" s="179" t="s">
        <v>31</v>
      </c>
      <c r="C663" s="234" t="s">
        <v>1672</v>
      </c>
      <c r="D663" s="232">
        <v>46</v>
      </c>
      <c r="E663" s="232" t="s">
        <v>27</v>
      </c>
      <c r="F663" s="151">
        <v>12</v>
      </c>
      <c r="G663" s="151">
        <v>4</v>
      </c>
      <c r="H663" s="228"/>
      <c r="I663" s="228" t="s">
        <v>28</v>
      </c>
      <c r="J663" s="228"/>
      <c r="K663" s="151" t="s">
        <v>159</v>
      </c>
      <c r="L663" s="151" t="s">
        <v>246</v>
      </c>
      <c r="M663" s="93" t="s">
        <v>40</v>
      </c>
      <c r="N663" s="151" t="s">
        <v>32</v>
      </c>
      <c r="O663" s="211">
        <v>14</v>
      </c>
      <c r="P663" s="151">
        <v>4</v>
      </c>
      <c r="Q663" s="93" t="s">
        <v>1673</v>
      </c>
    </row>
    <row r="664" spans="1:26" s="15" customFormat="1" ht="18" hidden="1" customHeight="1" x14ac:dyDescent="0.3">
      <c r="A664" s="189">
        <v>655</v>
      </c>
      <c r="B664" s="179" t="s">
        <v>31</v>
      </c>
      <c r="C664" s="234" t="s">
        <v>1674</v>
      </c>
      <c r="D664" s="232">
        <v>86</v>
      </c>
      <c r="E664" s="232" t="s">
        <v>30</v>
      </c>
      <c r="F664" s="151">
        <v>12</v>
      </c>
      <c r="G664" s="151">
        <v>4</v>
      </c>
      <c r="H664" s="228"/>
      <c r="I664" s="228" t="s">
        <v>28</v>
      </c>
      <c r="J664" s="228"/>
      <c r="K664" s="151" t="s">
        <v>159</v>
      </c>
      <c r="L664" s="151" t="s">
        <v>246</v>
      </c>
      <c r="M664" s="93" t="s">
        <v>40</v>
      </c>
      <c r="N664" s="151" t="s">
        <v>32</v>
      </c>
      <c r="O664" s="211">
        <v>22</v>
      </c>
      <c r="P664" s="151">
        <v>4</v>
      </c>
      <c r="Q664" s="93" t="s">
        <v>1675</v>
      </c>
    </row>
    <row r="665" spans="1:26" s="15" customFormat="1" ht="18" hidden="1" customHeight="1" x14ac:dyDescent="0.3">
      <c r="A665" s="189">
        <v>656</v>
      </c>
      <c r="B665" s="179" t="s">
        <v>31</v>
      </c>
      <c r="C665" s="93" t="s">
        <v>1676</v>
      </c>
      <c r="D665" s="232">
        <v>32</v>
      </c>
      <c r="E665" s="232" t="s">
        <v>30</v>
      </c>
      <c r="F665" s="151">
        <v>12</v>
      </c>
      <c r="G665" s="151">
        <v>4</v>
      </c>
      <c r="H665" s="228"/>
      <c r="I665" s="228" t="s">
        <v>28</v>
      </c>
      <c r="J665" s="228"/>
      <c r="K665" s="151" t="s">
        <v>159</v>
      </c>
      <c r="L665" s="151" t="s">
        <v>246</v>
      </c>
      <c r="M665" s="93" t="s">
        <v>40</v>
      </c>
      <c r="N665" s="151" t="s">
        <v>32</v>
      </c>
      <c r="O665" s="211">
        <v>22</v>
      </c>
      <c r="P665" s="151">
        <v>4</v>
      </c>
      <c r="Q665" s="93" t="s">
        <v>1677</v>
      </c>
    </row>
    <row r="666" spans="1:26" s="15" customFormat="1" ht="18" hidden="1" customHeight="1" x14ac:dyDescent="0.3">
      <c r="A666" s="189">
        <v>657</v>
      </c>
      <c r="B666" s="179" t="s">
        <v>31</v>
      </c>
      <c r="C666" s="269" t="s">
        <v>1678</v>
      </c>
      <c r="D666" s="232">
        <v>27</v>
      </c>
      <c r="E666" s="232" t="s">
        <v>30</v>
      </c>
      <c r="F666" s="151">
        <v>12</v>
      </c>
      <c r="G666" s="151">
        <v>4</v>
      </c>
      <c r="H666" s="228"/>
      <c r="I666" s="228" t="s">
        <v>28</v>
      </c>
      <c r="J666" s="228"/>
      <c r="K666" s="151" t="s">
        <v>159</v>
      </c>
      <c r="L666" s="151" t="s">
        <v>246</v>
      </c>
      <c r="M666" s="93" t="s">
        <v>40</v>
      </c>
      <c r="N666" s="151" t="s">
        <v>32</v>
      </c>
      <c r="O666" s="211">
        <v>17</v>
      </c>
      <c r="P666" s="151">
        <v>4</v>
      </c>
      <c r="Q666" s="93" t="s">
        <v>1679</v>
      </c>
    </row>
    <row r="667" spans="1:26" s="15" customFormat="1" ht="18" hidden="1" customHeight="1" x14ac:dyDescent="0.3">
      <c r="A667" s="189">
        <v>658</v>
      </c>
      <c r="B667" s="179" t="s">
        <v>31</v>
      </c>
      <c r="C667" s="234" t="s">
        <v>1680</v>
      </c>
      <c r="D667" s="232">
        <v>23</v>
      </c>
      <c r="E667" s="232" t="s">
        <v>27</v>
      </c>
      <c r="F667" s="151">
        <v>12</v>
      </c>
      <c r="G667" s="151">
        <v>4</v>
      </c>
      <c r="H667" s="228"/>
      <c r="I667" s="228" t="s">
        <v>28</v>
      </c>
      <c r="J667" s="228"/>
      <c r="K667" s="151" t="s">
        <v>159</v>
      </c>
      <c r="L667" s="151" t="s">
        <v>246</v>
      </c>
      <c r="M667" s="93" t="s">
        <v>40</v>
      </c>
      <c r="N667" s="151" t="s">
        <v>32</v>
      </c>
      <c r="O667" s="211">
        <v>21</v>
      </c>
      <c r="P667" s="151">
        <v>4</v>
      </c>
      <c r="Q667" s="93" t="s">
        <v>1681</v>
      </c>
      <c r="R667" s="272"/>
    </row>
    <row r="668" spans="1:26" s="15" customFormat="1" ht="18" hidden="1" customHeight="1" x14ac:dyDescent="0.3">
      <c r="A668" s="189">
        <v>659</v>
      </c>
      <c r="B668" s="179" t="s">
        <v>31</v>
      </c>
      <c r="C668" s="234" t="s">
        <v>1682</v>
      </c>
      <c r="D668" s="232">
        <v>100</v>
      </c>
      <c r="E668" s="232" t="s">
        <v>27</v>
      </c>
      <c r="F668" s="151">
        <v>12</v>
      </c>
      <c r="G668" s="151">
        <v>4</v>
      </c>
      <c r="H668" s="228"/>
      <c r="I668" s="228" t="s">
        <v>28</v>
      </c>
      <c r="J668" s="228"/>
      <c r="K668" s="151" t="s">
        <v>159</v>
      </c>
      <c r="L668" s="151" t="s">
        <v>246</v>
      </c>
      <c r="M668" s="93" t="s">
        <v>40</v>
      </c>
      <c r="N668" s="151" t="s">
        <v>32</v>
      </c>
      <c r="O668" s="211">
        <v>22</v>
      </c>
      <c r="P668" s="151">
        <v>4</v>
      </c>
      <c r="Q668" s="93" t="s">
        <v>1683</v>
      </c>
      <c r="W668" s="272"/>
      <c r="X668" s="272"/>
      <c r="Y668" s="272"/>
      <c r="Z668" s="272"/>
    </row>
    <row r="669" spans="1:26" s="15" customFormat="1" ht="18" hidden="1" customHeight="1" x14ac:dyDescent="0.3">
      <c r="A669" s="189">
        <v>660</v>
      </c>
      <c r="B669" s="179" t="s">
        <v>31</v>
      </c>
      <c r="C669" s="234" t="s">
        <v>1684</v>
      </c>
      <c r="D669" s="232">
        <v>53</v>
      </c>
      <c r="E669" s="232" t="s">
        <v>30</v>
      </c>
      <c r="F669" s="151">
        <v>12</v>
      </c>
      <c r="G669" s="151">
        <v>4</v>
      </c>
      <c r="H669" s="228"/>
      <c r="I669" s="228" t="s">
        <v>28</v>
      </c>
      <c r="J669" s="228"/>
      <c r="K669" s="151" t="s">
        <v>159</v>
      </c>
      <c r="L669" s="151" t="s">
        <v>246</v>
      </c>
      <c r="M669" s="93" t="s">
        <v>42</v>
      </c>
      <c r="N669" s="151" t="s">
        <v>32</v>
      </c>
      <c r="O669" s="211">
        <v>22</v>
      </c>
      <c r="P669" s="151">
        <v>4</v>
      </c>
      <c r="Q669" s="93" t="s">
        <v>1685</v>
      </c>
    </row>
    <row r="670" spans="1:26" s="15" customFormat="1" ht="18" hidden="1" customHeight="1" x14ac:dyDescent="0.3">
      <c r="A670" s="189">
        <v>661</v>
      </c>
      <c r="B670" s="179" t="s">
        <v>31</v>
      </c>
      <c r="C670" s="234" t="s">
        <v>1686</v>
      </c>
      <c r="D670" s="232">
        <v>74</v>
      </c>
      <c r="E670" s="232" t="s">
        <v>30</v>
      </c>
      <c r="F670" s="151">
        <v>12</v>
      </c>
      <c r="G670" s="151">
        <v>4</v>
      </c>
      <c r="H670" s="228"/>
      <c r="I670" s="228" t="s">
        <v>28</v>
      </c>
      <c r="J670" s="228"/>
      <c r="K670" s="151" t="s">
        <v>159</v>
      </c>
      <c r="L670" s="151" t="s">
        <v>246</v>
      </c>
      <c r="M670" s="93" t="s">
        <v>42</v>
      </c>
      <c r="N670" s="151" t="s">
        <v>32</v>
      </c>
      <c r="O670" s="211">
        <v>15</v>
      </c>
      <c r="P670" s="151">
        <v>4</v>
      </c>
      <c r="Q670" s="93" t="s">
        <v>1687</v>
      </c>
    </row>
    <row r="671" spans="1:26" s="94" customFormat="1" ht="18" hidden="1" customHeight="1" x14ac:dyDescent="0.3">
      <c r="A671" s="189">
        <v>662</v>
      </c>
      <c r="B671" s="179" t="s">
        <v>31</v>
      </c>
      <c r="C671" s="93" t="s">
        <v>1688</v>
      </c>
      <c r="D671" s="232">
        <v>29</v>
      </c>
      <c r="E671" s="232" t="s">
        <v>27</v>
      </c>
      <c r="F671" s="151">
        <v>13</v>
      </c>
      <c r="G671" s="151">
        <v>4</v>
      </c>
      <c r="H671" s="232" t="s">
        <v>28</v>
      </c>
      <c r="I671" s="228"/>
      <c r="J671" s="228"/>
      <c r="K671" s="151" t="s">
        <v>159</v>
      </c>
      <c r="L671" s="151" t="s">
        <v>246</v>
      </c>
      <c r="M671" s="93" t="s">
        <v>1378</v>
      </c>
      <c r="N671" s="151" t="s">
        <v>32</v>
      </c>
      <c r="O671" s="211">
        <v>15</v>
      </c>
      <c r="P671" s="151">
        <v>4</v>
      </c>
      <c r="Q671" s="93" t="s">
        <v>1689</v>
      </c>
    </row>
    <row r="672" spans="1:26" s="94" customFormat="1" ht="18" hidden="1" customHeight="1" x14ac:dyDescent="0.3">
      <c r="A672" s="189">
        <v>663</v>
      </c>
      <c r="B672" s="179" t="s">
        <v>31</v>
      </c>
      <c r="C672" s="93" t="s">
        <v>1690</v>
      </c>
      <c r="D672" s="232">
        <v>73</v>
      </c>
      <c r="E672" s="232" t="s">
        <v>30</v>
      </c>
      <c r="F672" s="151">
        <v>13</v>
      </c>
      <c r="G672" s="151">
        <v>4</v>
      </c>
      <c r="H672" s="232" t="s">
        <v>28</v>
      </c>
      <c r="I672" s="228"/>
      <c r="J672" s="228"/>
      <c r="K672" s="151" t="s">
        <v>159</v>
      </c>
      <c r="L672" s="151" t="s">
        <v>246</v>
      </c>
      <c r="M672" s="93" t="s">
        <v>165</v>
      </c>
      <c r="N672" s="151" t="s">
        <v>32</v>
      </c>
      <c r="O672" s="211">
        <v>18</v>
      </c>
      <c r="P672" s="151">
        <v>4</v>
      </c>
      <c r="Q672" s="93" t="s">
        <v>1691</v>
      </c>
    </row>
    <row r="673" spans="1:26" s="94" customFormat="1" ht="18" hidden="1" customHeight="1" x14ac:dyDescent="0.3">
      <c r="A673" s="189">
        <v>664</v>
      </c>
      <c r="B673" s="179" t="s">
        <v>31</v>
      </c>
      <c r="C673" s="93" t="s">
        <v>1692</v>
      </c>
      <c r="D673" s="232">
        <v>64</v>
      </c>
      <c r="E673" s="232" t="s">
        <v>27</v>
      </c>
      <c r="F673" s="151">
        <v>13</v>
      </c>
      <c r="G673" s="151">
        <v>4</v>
      </c>
      <c r="H673" s="232" t="s">
        <v>28</v>
      </c>
      <c r="I673" s="228"/>
      <c r="J673" s="228"/>
      <c r="K673" s="151" t="s">
        <v>159</v>
      </c>
      <c r="L673" s="151" t="s">
        <v>246</v>
      </c>
      <c r="M673" s="93" t="s">
        <v>66</v>
      </c>
      <c r="N673" s="151" t="s">
        <v>32</v>
      </c>
      <c r="O673" s="211">
        <v>13</v>
      </c>
      <c r="P673" s="151">
        <v>4</v>
      </c>
      <c r="Q673" s="93" t="s">
        <v>1693</v>
      </c>
      <c r="R673" s="97"/>
    </row>
    <row r="674" spans="1:26" s="94" customFormat="1" ht="18" hidden="1" customHeight="1" x14ac:dyDescent="0.3">
      <c r="A674" s="189">
        <v>665</v>
      </c>
      <c r="B674" s="179" t="s">
        <v>31</v>
      </c>
      <c r="C674" s="93" t="s">
        <v>1694</v>
      </c>
      <c r="D674" s="232">
        <v>47</v>
      </c>
      <c r="E674" s="232" t="s">
        <v>27</v>
      </c>
      <c r="F674" s="151">
        <v>13</v>
      </c>
      <c r="G674" s="151">
        <v>4</v>
      </c>
      <c r="H674" s="232" t="s">
        <v>28</v>
      </c>
      <c r="I674" s="228"/>
      <c r="J674" s="228"/>
      <c r="K674" s="151" t="s">
        <v>159</v>
      </c>
      <c r="L674" s="151" t="s">
        <v>246</v>
      </c>
      <c r="M674" s="93" t="s">
        <v>165</v>
      </c>
      <c r="N674" s="151" t="s">
        <v>32</v>
      </c>
      <c r="O674" s="211">
        <v>18</v>
      </c>
      <c r="P674" s="151">
        <v>4</v>
      </c>
      <c r="Q674" s="93" t="s">
        <v>1695</v>
      </c>
    </row>
    <row r="675" spans="1:26" s="94" customFormat="1" ht="18" hidden="1" customHeight="1" x14ac:dyDescent="0.3">
      <c r="A675" s="189">
        <v>666</v>
      </c>
      <c r="B675" s="179" t="s">
        <v>31</v>
      </c>
      <c r="C675" s="93" t="s">
        <v>1696</v>
      </c>
      <c r="D675" s="232">
        <v>47</v>
      </c>
      <c r="E675" s="232" t="s">
        <v>27</v>
      </c>
      <c r="F675" s="151">
        <v>13</v>
      </c>
      <c r="G675" s="151">
        <v>4</v>
      </c>
      <c r="H675" s="232" t="s">
        <v>28</v>
      </c>
      <c r="I675" s="228"/>
      <c r="J675" s="228"/>
      <c r="K675" s="151" t="s">
        <v>159</v>
      </c>
      <c r="L675" s="151" t="s">
        <v>246</v>
      </c>
      <c r="M675" s="93" t="s">
        <v>165</v>
      </c>
      <c r="N675" s="151" t="s">
        <v>32</v>
      </c>
      <c r="O675" s="211">
        <v>16</v>
      </c>
      <c r="P675" s="151">
        <v>4</v>
      </c>
      <c r="Q675" s="93" t="s">
        <v>1697</v>
      </c>
    </row>
    <row r="676" spans="1:26" s="94" customFormat="1" ht="18" hidden="1" customHeight="1" x14ac:dyDescent="0.3">
      <c r="A676" s="189">
        <v>667</v>
      </c>
      <c r="B676" s="179" t="s">
        <v>31</v>
      </c>
      <c r="C676" s="93" t="s">
        <v>1698</v>
      </c>
      <c r="D676" s="232">
        <v>33</v>
      </c>
      <c r="E676" s="232" t="s">
        <v>27</v>
      </c>
      <c r="F676" s="151">
        <v>13</v>
      </c>
      <c r="G676" s="151">
        <v>4</v>
      </c>
      <c r="H676" s="232" t="s">
        <v>28</v>
      </c>
      <c r="I676" s="228"/>
      <c r="J676" s="228"/>
      <c r="K676" s="151" t="s">
        <v>159</v>
      </c>
      <c r="L676" s="151" t="s">
        <v>246</v>
      </c>
      <c r="M676" s="93" t="s">
        <v>165</v>
      </c>
      <c r="N676" s="151" t="s">
        <v>32</v>
      </c>
      <c r="O676" s="211">
        <v>15</v>
      </c>
      <c r="P676" s="151">
        <v>4</v>
      </c>
      <c r="Q676" s="93" t="s">
        <v>1699</v>
      </c>
    </row>
    <row r="677" spans="1:26" s="94" customFormat="1" ht="18" hidden="1" customHeight="1" x14ac:dyDescent="0.3">
      <c r="A677" s="189">
        <v>668</v>
      </c>
      <c r="B677" s="179" t="s">
        <v>31</v>
      </c>
      <c r="C677" s="93" t="s">
        <v>1700</v>
      </c>
      <c r="D677" s="232">
        <v>24</v>
      </c>
      <c r="E677" s="232" t="s">
        <v>27</v>
      </c>
      <c r="F677" s="151">
        <v>13</v>
      </c>
      <c r="G677" s="151">
        <v>4</v>
      </c>
      <c r="H677" s="232" t="s">
        <v>28</v>
      </c>
      <c r="I677" s="228"/>
      <c r="J677" s="228"/>
      <c r="K677" s="151" t="s">
        <v>159</v>
      </c>
      <c r="L677" s="151" t="s">
        <v>246</v>
      </c>
      <c r="M677" s="93" t="s">
        <v>165</v>
      </c>
      <c r="N677" s="151" t="s">
        <v>32</v>
      </c>
      <c r="O677" s="211">
        <v>15</v>
      </c>
      <c r="P677" s="151">
        <v>4</v>
      </c>
      <c r="Q677" s="93" t="s">
        <v>1701</v>
      </c>
      <c r="R677" s="97"/>
    </row>
    <row r="678" spans="1:26" s="94" customFormat="1" ht="18" hidden="1" customHeight="1" x14ac:dyDescent="0.3">
      <c r="A678" s="189">
        <v>669</v>
      </c>
      <c r="B678" s="179" t="s">
        <v>31</v>
      </c>
      <c r="C678" s="93" t="s">
        <v>1702</v>
      </c>
      <c r="D678" s="232">
        <v>39</v>
      </c>
      <c r="E678" s="232" t="s">
        <v>27</v>
      </c>
      <c r="F678" s="151">
        <v>13</v>
      </c>
      <c r="G678" s="151">
        <v>4</v>
      </c>
      <c r="H678" s="232"/>
      <c r="I678" s="228" t="s">
        <v>137</v>
      </c>
      <c r="J678" s="228"/>
      <c r="K678" s="151" t="s">
        <v>159</v>
      </c>
      <c r="L678" s="151" t="s">
        <v>246</v>
      </c>
      <c r="M678" s="93" t="s">
        <v>165</v>
      </c>
      <c r="N678" s="151" t="s">
        <v>32</v>
      </c>
      <c r="O678" s="211">
        <v>20</v>
      </c>
      <c r="P678" s="151">
        <v>4</v>
      </c>
      <c r="Q678" s="93" t="s">
        <v>1703</v>
      </c>
    </row>
    <row r="679" spans="1:26" s="94" customFormat="1" ht="18" hidden="1" customHeight="1" x14ac:dyDescent="0.3">
      <c r="A679" s="189">
        <v>670</v>
      </c>
      <c r="B679" s="179" t="s">
        <v>31</v>
      </c>
      <c r="C679" s="93" t="s">
        <v>1704</v>
      </c>
      <c r="D679" s="232">
        <v>57</v>
      </c>
      <c r="E679" s="232" t="s">
        <v>27</v>
      </c>
      <c r="F679" s="151">
        <v>13</v>
      </c>
      <c r="G679" s="151">
        <v>4</v>
      </c>
      <c r="H679" s="232" t="s">
        <v>28</v>
      </c>
      <c r="I679" s="228"/>
      <c r="J679" s="228"/>
      <c r="K679" s="151" t="s">
        <v>159</v>
      </c>
      <c r="L679" s="151" t="s">
        <v>246</v>
      </c>
      <c r="M679" s="93" t="s">
        <v>165</v>
      </c>
      <c r="N679" s="151" t="s">
        <v>32</v>
      </c>
      <c r="O679" s="211">
        <v>15</v>
      </c>
      <c r="P679" s="151">
        <v>4</v>
      </c>
      <c r="Q679" s="93" t="s">
        <v>1705</v>
      </c>
    </row>
    <row r="680" spans="1:26" s="94" customFormat="1" ht="18" hidden="1" customHeight="1" x14ac:dyDescent="0.3">
      <c r="A680" s="189">
        <v>671</v>
      </c>
      <c r="B680" s="179" t="s">
        <v>31</v>
      </c>
      <c r="C680" s="93" t="s">
        <v>1706</v>
      </c>
      <c r="D680" s="232">
        <v>63</v>
      </c>
      <c r="E680" s="232" t="s">
        <v>27</v>
      </c>
      <c r="F680" s="151">
        <v>13</v>
      </c>
      <c r="G680" s="151">
        <v>4</v>
      </c>
      <c r="H680" s="232" t="s">
        <v>28</v>
      </c>
      <c r="I680" s="228"/>
      <c r="J680" s="228"/>
      <c r="K680" s="151" t="s">
        <v>159</v>
      </c>
      <c r="L680" s="151" t="s">
        <v>246</v>
      </c>
      <c r="M680" s="93" t="s">
        <v>165</v>
      </c>
      <c r="N680" s="151" t="s">
        <v>32</v>
      </c>
      <c r="O680" s="211">
        <v>15</v>
      </c>
      <c r="P680" s="151">
        <v>4</v>
      </c>
      <c r="Q680" s="93" t="s">
        <v>1707</v>
      </c>
      <c r="R680" s="97"/>
    </row>
    <row r="681" spans="1:26" s="94" customFormat="1" ht="18" hidden="1" customHeight="1" x14ac:dyDescent="0.3">
      <c r="A681" s="189">
        <v>672</v>
      </c>
      <c r="B681" s="179" t="s">
        <v>31</v>
      </c>
      <c r="C681" s="93" t="s">
        <v>1708</v>
      </c>
      <c r="D681" s="232">
        <v>62</v>
      </c>
      <c r="E681" s="232" t="s">
        <v>30</v>
      </c>
      <c r="F681" s="151">
        <v>13</v>
      </c>
      <c r="G681" s="151">
        <v>4</v>
      </c>
      <c r="H681" s="232"/>
      <c r="I681" s="228" t="s">
        <v>137</v>
      </c>
      <c r="J681" s="228"/>
      <c r="K681" s="151" t="s">
        <v>159</v>
      </c>
      <c r="L681" s="151" t="s">
        <v>246</v>
      </c>
      <c r="M681" s="93" t="s">
        <v>66</v>
      </c>
      <c r="N681" s="151" t="s">
        <v>32</v>
      </c>
      <c r="O681" s="211">
        <v>20</v>
      </c>
      <c r="P681" s="151">
        <v>4</v>
      </c>
      <c r="Q681" s="93" t="s">
        <v>1709</v>
      </c>
      <c r="R681" s="97"/>
    </row>
    <row r="682" spans="1:26" s="94" customFormat="1" ht="18" hidden="1" customHeight="1" x14ac:dyDescent="0.3">
      <c r="A682" s="189">
        <v>673</v>
      </c>
      <c r="B682" s="179" t="s">
        <v>31</v>
      </c>
      <c r="C682" s="93" t="s">
        <v>1710</v>
      </c>
      <c r="D682" s="232">
        <v>2</v>
      </c>
      <c r="E682" s="232" t="s">
        <v>30</v>
      </c>
      <c r="F682" s="151">
        <v>13</v>
      </c>
      <c r="G682" s="151">
        <v>4</v>
      </c>
      <c r="H682" s="228"/>
      <c r="I682" s="232" t="s">
        <v>28</v>
      </c>
      <c r="J682" s="228"/>
      <c r="K682" s="151" t="s">
        <v>159</v>
      </c>
      <c r="L682" s="151" t="s">
        <v>246</v>
      </c>
      <c r="M682" s="93" t="s">
        <v>42</v>
      </c>
      <c r="N682" s="151" t="s">
        <v>32</v>
      </c>
      <c r="O682" s="211">
        <v>17</v>
      </c>
      <c r="P682" s="151">
        <v>4</v>
      </c>
      <c r="Q682" s="93" t="s">
        <v>1711</v>
      </c>
      <c r="W682" s="97"/>
      <c r="X682" s="97"/>
      <c r="Y682" s="97"/>
      <c r="Z682" s="97"/>
    </row>
    <row r="683" spans="1:26" s="94" customFormat="1" ht="18" hidden="1" customHeight="1" x14ac:dyDescent="0.3">
      <c r="A683" s="189">
        <v>674</v>
      </c>
      <c r="B683" s="179" t="s">
        <v>31</v>
      </c>
      <c r="C683" s="93" t="s">
        <v>1712</v>
      </c>
      <c r="D683" s="232">
        <v>32</v>
      </c>
      <c r="E683" s="232" t="s">
        <v>27</v>
      </c>
      <c r="F683" s="151">
        <v>13</v>
      </c>
      <c r="G683" s="151">
        <v>4</v>
      </c>
      <c r="H683" s="228"/>
      <c r="I683" s="232" t="s">
        <v>28</v>
      </c>
      <c r="J683" s="228"/>
      <c r="K683" s="151" t="s">
        <v>159</v>
      </c>
      <c r="L683" s="151" t="s">
        <v>246</v>
      </c>
      <c r="M683" s="93" t="s">
        <v>42</v>
      </c>
      <c r="N683" s="151" t="s">
        <v>32</v>
      </c>
      <c r="O683" s="211">
        <v>22</v>
      </c>
      <c r="P683" s="151">
        <v>4</v>
      </c>
      <c r="Q683" s="93" t="s">
        <v>1713</v>
      </c>
    </row>
    <row r="684" spans="1:26" s="94" customFormat="1" ht="18" hidden="1" customHeight="1" x14ac:dyDescent="0.3">
      <c r="A684" s="189">
        <v>675</v>
      </c>
      <c r="B684" s="179" t="s">
        <v>31</v>
      </c>
      <c r="C684" s="93" t="s">
        <v>1714</v>
      </c>
      <c r="D684" s="232">
        <v>9</v>
      </c>
      <c r="E684" s="232" t="s">
        <v>30</v>
      </c>
      <c r="F684" s="151">
        <v>13</v>
      </c>
      <c r="G684" s="151">
        <v>4</v>
      </c>
      <c r="H684" s="228"/>
      <c r="I684" s="232" t="s">
        <v>28</v>
      </c>
      <c r="J684" s="228"/>
      <c r="K684" s="151" t="s">
        <v>159</v>
      </c>
      <c r="L684" s="151" t="s">
        <v>246</v>
      </c>
      <c r="M684" s="93" t="s">
        <v>42</v>
      </c>
      <c r="N684" s="151" t="s">
        <v>32</v>
      </c>
      <c r="O684" s="211">
        <v>17</v>
      </c>
      <c r="P684" s="151">
        <v>4</v>
      </c>
      <c r="Q684" s="93" t="s">
        <v>1715</v>
      </c>
    </row>
    <row r="685" spans="1:26" s="94" customFormat="1" ht="18" hidden="1" customHeight="1" x14ac:dyDescent="0.3">
      <c r="A685" s="189">
        <v>676</v>
      </c>
      <c r="B685" s="179" t="s">
        <v>31</v>
      </c>
      <c r="C685" s="93" t="s">
        <v>1716</v>
      </c>
      <c r="D685" s="232">
        <v>38</v>
      </c>
      <c r="E685" s="232" t="s">
        <v>30</v>
      </c>
      <c r="F685" s="151">
        <v>13</v>
      </c>
      <c r="G685" s="151">
        <v>4</v>
      </c>
      <c r="H685" s="228"/>
      <c r="I685" s="232" t="s">
        <v>28</v>
      </c>
      <c r="J685" s="228"/>
      <c r="K685" s="151" t="s">
        <v>159</v>
      </c>
      <c r="L685" s="151" t="s">
        <v>246</v>
      </c>
      <c r="M685" s="93" t="s">
        <v>42</v>
      </c>
      <c r="N685" s="151" t="s">
        <v>32</v>
      </c>
      <c r="O685" s="211">
        <v>17</v>
      </c>
      <c r="P685" s="151">
        <v>4</v>
      </c>
      <c r="Q685" s="93" t="s">
        <v>1717</v>
      </c>
    </row>
    <row r="686" spans="1:26" s="94" customFormat="1" ht="18" hidden="1" customHeight="1" x14ac:dyDescent="0.3">
      <c r="A686" s="189">
        <v>677</v>
      </c>
      <c r="B686" s="179" t="s">
        <v>31</v>
      </c>
      <c r="C686" s="93" t="s">
        <v>1718</v>
      </c>
      <c r="D686" s="232">
        <v>64</v>
      </c>
      <c r="E686" s="232" t="s">
        <v>30</v>
      </c>
      <c r="F686" s="151">
        <v>13</v>
      </c>
      <c r="G686" s="151">
        <v>4</v>
      </c>
      <c r="H686" s="228"/>
      <c r="I686" s="232" t="s">
        <v>28</v>
      </c>
      <c r="J686" s="228"/>
      <c r="K686" s="151" t="s">
        <v>159</v>
      </c>
      <c r="L686" s="151" t="s">
        <v>246</v>
      </c>
      <c r="M686" s="93" t="s">
        <v>165</v>
      </c>
      <c r="N686" s="151" t="s">
        <v>32</v>
      </c>
      <c r="O686" s="211">
        <v>15</v>
      </c>
      <c r="P686" s="151">
        <v>4</v>
      </c>
      <c r="Q686" s="93" t="s">
        <v>1719</v>
      </c>
      <c r="R686" s="97"/>
    </row>
    <row r="687" spans="1:26" s="94" customFormat="1" ht="18" hidden="1" customHeight="1" x14ac:dyDescent="0.3">
      <c r="A687" s="189">
        <v>678</v>
      </c>
      <c r="B687" s="179" t="s">
        <v>31</v>
      </c>
      <c r="C687" s="93" t="s">
        <v>1720</v>
      </c>
      <c r="D687" s="232">
        <v>54</v>
      </c>
      <c r="E687" s="232" t="s">
        <v>27</v>
      </c>
      <c r="F687" s="151">
        <v>13</v>
      </c>
      <c r="G687" s="151">
        <v>4</v>
      </c>
      <c r="H687" s="228"/>
      <c r="I687" s="232" t="s">
        <v>28</v>
      </c>
      <c r="J687" s="228"/>
      <c r="K687" s="151" t="s">
        <v>159</v>
      </c>
      <c r="L687" s="151" t="s">
        <v>246</v>
      </c>
      <c r="M687" s="93" t="s">
        <v>166</v>
      </c>
      <c r="N687" s="151" t="s">
        <v>32</v>
      </c>
      <c r="O687" s="211">
        <v>24</v>
      </c>
      <c r="P687" s="151">
        <v>4</v>
      </c>
      <c r="Q687" s="93" t="s">
        <v>1721</v>
      </c>
    </row>
    <row r="688" spans="1:26" s="94" customFormat="1" ht="18" hidden="1" customHeight="1" x14ac:dyDescent="0.3">
      <c r="A688" s="189">
        <v>679</v>
      </c>
      <c r="B688" s="179" t="s">
        <v>31</v>
      </c>
      <c r="C688" s="93" t="s">
        <v>1722</v>
      </c>
      <c r="D688" s="232">
        <v>49</v>
      </c>
      <c r="E688" s="232" t="s">
        <v>30</v>
      </c>
      <c r="F688" s="151">
        <v>13</v>
      </c>
      <c r="G688" s="151">
        <v>4</v>
      </c>
      <c r="H688" s="228"/>
      <c r="I688" s="232" t="s">
        <v>28</v>
      </c>
      <c r="J688" s="228"/>
      <c r="K688" s="151" t="s">
        <v>159</v>
      </c>
      <c r="L688" s="151" t="s">
        <v>246</v>
      </c>
      <c r="M688" s="93" t="s">
        <v>1378</v>
      </c>
      <c r="N688" s="151" t="s">
        <v>32</v>
      </c>
      <c r="O688" s="211">
        <v>16</v>
      </c>
      <c r="P688" s="151">
        <v>4</v>
      </c>
      <c r="Q688" s="93" t="s">
        <v>1723</v>
      </c>
    </row>
    <row r="689" spans="1:17" s="94" customFormat="1" ht="18" hidden="1" customHeight="1" x14ac:dyDescent="0.3">
      <c r="A689" s="189">
        <v>680</v>
      </c>
      <c r="B689" s="179" t="s">
        <v>31</v>
      </c>
      <c r="C689" s="93" t="s">
        <v>1724</v>
      </c>
      <c r="D689" s="232">
        <v>56</v>
      </c>
      <c r="E689" s="232" t="s">
        <v>30</v>
      </c>
      <c r="F689" s="151">
        <v>13</v>
      </c>
      <c r="G689" s="151">
        <v>4</v>
      </c>
      <c r="H689" s="228"/>
      <c r="I689" s="232" t="s">
        <v>28</v>
      </c>
      <c r="J689" s="228"/>
      <c r="K689" s="151" t="s">
        <v>159</v>
      </c>
      <c r="L689" s="151" t="s">
        <v>246</v>
      </c>
      <c r="M689" s="93" t="s">
        <v>42</v>
      </c>
      <c r="N689" s="151" t="s">
        <v>32</v>
      </c>
      <c r="O689" s="211">
        <v>16</v>
      </c>
      <c r="P689" s="151">
        <v>4</v>
      </c>
      <c r="Q689" s="93" t="s">
        <v>1725</v>
      </c>
    </row>
    <row r="690" spans="1:17" s="94" customFormat="1" ht="18" hidden="1" customHeight="1" x14ac:dyDescent="0.3">
      <c r="A690" s="189">
        <v>681</v>
      </c>
      <c r="B690" s="179" t="s">
        <v>31</v>
      </c>
      <c r="C690" s="93" t="s">
        <v>1726</v>
      </c>
      <c r="D690" s="232">
        <v>66</v>
      </c>
      <c r="E690" s="232" t="s">
        <v>27</v>
      </c>
      <c r="F690" s="151">
        <v>13</v>
      </c>
      <c r="G690" s="151">
        <v>4</v>
      </c>
      <c r="H690" s="228"/>
      <c r="I690" s="232" t="s">
        <v>28</v>
      </c>
      <c r="J690" s="228"/>
      <c r="K690" s="151" t="s">
        <v>159</v>
      </c>
      <c r="L690" s="151" t="s">
        <v>246</v>
      </c>
      <c r="M690" s="93" t="s">
        <v>165</v>
      </c>
      <c r="N690" s="151" t="s">
        <v>32</v>
      </c>
      <c r="O690" s="211">
        <v>17</v>
      </c>
      <c r="P690" s="151">
        <v>4</v>
      </c>
      <c r="Q690" s="93" t="s">
        <v>1727</v>
      </c>
    </row>
    <row r="691" spans="1:17" s="94" customFormat="1" ht="18" hidden="1" customHeight="1" x14ac:dyDescent="0.3">
      <c r="A691" s="189">
        <v>682</v>
      </c>
      <c r="B691" s="179" t="s">
        <v>31</v>
      </c>
      <c r="C691" s="93" t="s">
        <v>1728</v>
      </c>
      <c r="D691" s="232">
        <v>42</v>
      </c>
      <c r="E691" s="232" t="s">
        <v>27</v>
      </c>
      <c r="F691" s="151">
        <v>13</v>
      </c>
      <c r="G691" s="151">
        <v>4</v>
      </c>
      <c r="H691" s="228"/>
      <c r="I691" s="232" t="s">
        <v>28</v>
      </c>
      <c r="J691" s="228"/>
      <c r="K691" s="151" t="s">
        <v>159</v>
      </c>
      <c r="L691" s="151" t="s">
        <v>246</v>
      </c>
      <c r="M691" s="93" t="s">
        <v>165</v>
      </c>
      <c r="N691" s="151" t="s">
        <v>32</v>
      </c>
      <c r="O691" s="211">
        <v>17</v>
      </c>
      <c r="P691" s="151">
        <v>4</v>
      </c>
      <c r="Q691" s="93" t="s">
        <v>1727</v>
      </c>
    </row>
    <row r="692" spans="1:17" s="94" customFormat="1" ht="18" hidden="1" customHeight="1" x14ac:dyDescent="0.3">
      <c r="A692" s="189">
        <v>683</v>
      </c>
      <c r="B692" s="179" t="s">
        <v>31</v>
      </c>
      <c r="C692" s="93" t="s">
        <v>1729</v>
      </c>
      <c r="D692" s="232">
        <v>79</v>
      </c>
      <c r="E692" s="232" t="s">
        <v>27</v>
      </c>
      <c r="F692" s="151">
        <v>13</v>
      </c>
      <c r="G692" s="151">
        <v>4</v>
      </c>
      <c r="H692" s="228"/>
      <c r="I692" s="232" t="s">
        <v>28</v>
      </c>
      <c r="J692" s="228"/>
      <c r="K692" s="151" t="s">
        <v>159</v>
      </c>
      <c r="L692" s="151" t="s">
        <v>246</v>
      </c>
      <c r="M692" s="93" t="s">
        <v>165</v>
      </c>
      <c r="N692" s="151" t="s">
        <v>32</v>
      </c>
      <c r="O692" s="211">
        <v>18</v>
      </c>
      <c r="P692" s="151">
        <v>4</v>
      </c>
      <c r="Q692" s="93" t="s">
        <v>1727</v>
      </c>
    </row>
    <row r="693" spans="1:17" s="94" customFormat="1" ht="18" hidden="1" customHeight="1" x14ac:dyDescent="0.3">
      <c r="A693" s="189">
        <v>684</v>
      </c>
      <c r="B693" s="179" t="s">
        <v>31</v>
      </c>
      <c r="C693" s="93" t="s">
        <v>1730</v>
      </c>
      <c r="D693" s="232">
        <v>49</v>
      </c>
      <c r="E693" s="232" t="s">
        <v>30</v>
      </c>
      <c r="F693" s="151">
        <v>13</v>
      </c>
      <c r="G693" s="151">
        <v>4</v>
      </c>
      <c r="H693" s="228"/>
      <c r="I693" s="232" t="s">
        <v>28</v>
      </c>
      <c r="J693" s="228"/>
      <c r="K693" s="151" t="s">
        <v>159</v>
      </c>
      <c r="L693" s="151" t="s">
        <v>246</v>
      </c>
      <c r="M693" s="93" t="s">
        <v>165</v>
      </c>
      <c r="N693" s="151" t="s">
        <v>32</v>
      </c>
      <c r="O693" s="211">
        <v>21</v>
      </c>
      <c r="P693" s="151">
        <v>4</v>
      </c>
      <c r="Q693" s="93" t="s">
        <v>1727</v>
      </c>
    </row>
    <row r="694" spans="1:17" s="94" customFormat="1" ht="18" hidden="1" customHeight="1" x14ac:dyDescent="0.3">
      <c r="A694" s="189">
        <v>685</v>
      </c>
      <c r="B694" s="179" t="s">
        <v>31</v>
      </c>
      <c r="C694" s="93" t="s">
        <v>1731</v>
      </c>
      <c r="D694" s="232">
        <v>13</v>
      </c>
      <c r="E694" s="232" t="s">
        <v>30</v>
      </c>
      <c r="F694" s="151">
        <v>13</v>
      </c>
      <c r="G694" s="151">
        <v>4</v>
      </c>
      <c r="H694" s="228"/>
      <c r="I694" s="232" t="s">
        <v>28</v>
      </c>
      <c r="J694" s="228"/>
      <c r="K694" s="151" t="s">
        <v>159</v>
      </c>
      <c r="L694" s="151" t="s">
        <v>246</v>
      </c>
      <c r="M694" s="93" t="s">
        <v>165</v>
      </c>
      <c r="N694" s="151" t="s">
        <v>32</v>
      </c>
      <c r="O694" s="211">
        <v>21</v>
      </c>
      <c r="P694" s="151">
        <v>4</v>
      </c>
      <c r="Q694" s="93" t="s">
        <v>1727</v>
      </c>
    </row>
    <row r="695" spans="1:17" s="94" customFormat="1" ht="18" hidden="1" customHeight="1" x14ac:dyDescent="0.3">
      <c r="A695" s="189">
        <v>686</v>
      </c>
      <c r="B695" s="179" t="s">
        <v>31</v>
      </c>
      <c r="C695" s="93" t="s">
        <v>1732</v>
      </c>
      <c r="D695" s="232">
        <v>40</v>
      </c>
      <c r="E695" s="232" t="s">
        <v>30</v>
      </c>
      <c r="F695" s="151">
        <v>13</v>
      </c>
      <c r="G695" s="151">
        <v>4</v>
      </c>
      <c r="H695" s="228"/>
      <c r="I695" s="232" t="s">
        <v>28</v>
      </c>
      <c r="J695" s="228"/>
      <c r="K695" s="151" t="s">
        <v>159</v>
      </c>
      <c r="L695" s="151" t="s">
        <v>246</v>
      </c>
      <c r="M695" s="93" t="s">
        <v>165</v>
      </c>
      <c r="N695" s="151" t="s">
        <v>32</v>
      </c>
      <c r="O695" s="211">
        <v>16</v>
      </c>
      <c r="P695" s="151">
        <v>4</v>
      </c>
      <c r="Q695" s="93" t="s">
        <v>1733</v>
      </c>
    </row>
    <row r="696" spans="1:17" s="94" customFormat="1" ht="18" hidden="1" customHeight="1" x14ac:dyDescent="0.3">
      <c r="A696" s="189">
        <v>687</v>
      </c>
      <c r="B696" s="179" t="s">
        <v>31</v>
      </c>
      <c r="C696" s="93" t="s">
        <v>1734</v>
      </c>
      <c r="D696" s="232">
        <v>39</v>
      </c>
      <c r="E696" s="232" t="s">
        <v>30</v>
      </c>
      <c r="F696" s="151">
        <v>13</v>
      </c>
      <c r="G696" s="151">
        <v>4</v>
      </c>
      <c r="H696" s="228"/>
      <c r="I696" s="232" t="s">
        <v>28</v>
      </c>
      <c r="J696" s="228"/>
      <c r="K696" s="151" t="s">
        <v>159</v>
      </c>
      <c r="L696" s="151" t="s">
        <v>246</v>
      </c>
      <c r="M696" s="93" t="s">
        <v>165</v>
      </c>
      <c r="N696" s="151" t="s">
        <v>32</v>
      </c>
      <c r="O696" s="211">
        <v>20</v>
      </c>
      <c r="P696" s="151">
        <v>4</v>
      </c>
      <c r="Q696" s="93" t="s">
        <v>1735</v>
      </c>
    </row>
    <row r="697" spans="1:17" s="94" customFormat="1" ht="18" hidden="1" customHeight="1" x14ac:dyDescent="0.3">
      <c r="A697" s="189">
        <v>688</v>
      </c>
      <c r="B697" s="179" t="s">
        <v>31</v>
      </c>
      <c r="C697" s="93" t="s">
        <v>1736</v>
      </c>
      <c r="D697" s="232">
        <v>61</v>
      </c>
      <c r="E697" s="232" t="s">
        <v>30</v>
      </c>
      <c r="F697" s="151">
        <v>13</v>
      </c>
      <c r="G697" s="151">
        <v>4</v>
      </c>
      <c r="H697" s="228"/>
      <c r="I697" s="232" t="s">
        <v>28</v>
      </c>
      <c r="J697" s="228"/>
      <c r="K697" s="151" t="s">
        <v>159</v>
      </c>
      <c r="L697" s="151" t="s">
        <v>246</v>
      </c>
      <c r="M697" s="93" t="s">
        <v>165</v>
      </c>
      <c r="N697" s="151" t="s">
        <v>32</v>
      </c>
      <c r="O697" s="211">
        <v>16</v>
      </c>
      <c r="P697" s="151">
        <v>4</v>
      </c>
      <c r="Q697" s="93" t="s">
        <v>1737</v>
      </c>
    </row>
    <row r="698" spans="1:17" s="94" customFormat="1" ht="18" hidden="1" customHeight="1" x14ac:dyDescent="0.3">
      <c r="A698" s="189">
        <v>689</v>
      </c>
      <c r="B698" s="179" t="s">
        <v>31</v>
      </c>
      <c r="C698" s="93" t="s">
        <v>1738</v>
      </c>
      <c r="D698" s="232">
        <v>32</v>
      </c>
      <c r="E698" s="232" t="s">
        <v>27</v>
      </c>
      <c r="F698" s="151">
        <v>13</v>
      </c>
      <c r="G698" s="151">
        <v>4</v>
      </c>
      <c r="H698" s="228"/>
      <c r="I698" s="232" t="s">
        <v>28</v>
      </c>
      <c r="J698" s="228"/>
      <c r="K698" s="151" t="s">
        <v>159</v>
      </c>
      <c r="L698" s="151" t="s">
        <v>246</v>
      </c>
      <c r="M698" s="93" t="s">
        <v>237</v>
      </c>
      <c r="N698" s="151" t="s">
        <v>32</v>
      </c>
      <c r="O698" s="211">
        <v>21</v>
      </c>
      <c r="P698" s="151">
        <v>4</v>
      </c>
      <c r="Q698" s="93" t="s">
        <v>1739</v>
      </c>
    </row>
    <row r="699" spans="1:17" s="94" customFormat="1" ht="18" hidden="1" customHeight="1" x14ac:dyDescent="0.3">
      <c r="A699" s="189">
        <v>690</v>
      </c>
      <c r="B699" s="179" t="s">
        <v>31</v>
      </c>
      <c r="C699" s="93" t="s">
        <v>1740</v>
      </c>
      <c r="D699" s="232">
        <v>47</v>
      </c>
      <c r="E699" s="232" t="s">
        <v>27</v>
      </c>
      <c r="F699" s="151">
        <v>13</v>
      </c>
      <c r="G699" s="151">
        <v>4</v>
      </c>
      <c r="H699" s="228"/>
      <c r="I699" s="232" t="s">
        <v>28</v>
      </c>
      <c r="J699" s="228"/>
      <c r="K699" s="151" t="s">
        <v>159</v>
      </c>
      <c r="L699" s="151" t="s">
        <v>246</v>
      </c>
      <c r="M699" s="93" t="s">
        <v>165</v>
      </c>
      <c r="N699" s="151" t="s">
        <v>32</v>
      </c>
      <c r="O699" s="211">
        <v>21</v>
      </c>
      <c r="P699" s="151">
        <v>4</v>
      </c>
      <c r="Q699" s="93" t="s">
        <v>1741</v>
      </c>
    </row>
    <row r="700" spans="1:17" s="94" customFormat="1" ht="18" hidden="1" customHeight="1" x14ac:dyDescent="0.3">
      <c r="A700" s="189">
        <v>691</v>
      </c>
      <c r="B700" s="179" t="s">
        <v>31</v>
      </c>
      <c r="C700" s="93" t="s">
        <v>1742</v>
      </c>
      <c r="D700" s="232">
        <v>51</v>
      </c>
      <c r="E700" s="232" t="s">
        <v>27</v>
      </c>
      <c r="F700" s="151">
        <v>13</v>
      </c>
      <c r="G700" s="151">
        <v>4</v>
      </c>
      <c r="H700" s="228"/>
      <c r="I700" s="232" t="s">
        <v>28</v>
      </c>
      <c r="J700" s="228"/>
      <c r="K700" s="151" t="s">
        <v>159</v>
      </c>
      <c r="L700" s="151" t="s">
        <v>246</v>
      </c>
      <c r="M700" s="93" t="s">
        <v>165</v>
      </c>
      <c r="N700" s="151" t="s">
        <v>32</v>
      </c>
      <c r="O700" s="211">
        <v>20</v>
      </c>
      <c r="P700" s="151">
        <v>4</v>
      </c>
      <c r="Q700" s="93" t="s">
        <v>1743</v>
      </c>
    </row>
    <row r="701" spans="1:17" s="94" customFormat="1" ht="18" hidden="1" customHeight="1" x14ac:dyDescent="0.3">
      <c r="A701" s="189">
        <v>692</v>
      </c>
      <c r="B701" s="179" t="s">
        <v>31</v>
      </c>
      <c r="C701" s="93" t="s">
        <v>1744</v>
      </c>
      <c r="D701" s="232">
        <v>77</v>
      </c>
      <c r="E701" s="232" t="s">
        <v>30</v>
      </c>
      <c r="F701" s="151">
        <v>13</v>
      </c>
      <c r="G701" s="151">
        <v>4</v>
      </c>
      <c r="H701" s="228"/>
      <c r="I701" s="232" t="s">
        <v>28</v>
      </c>
      <c r="J701" s="228"/>
      <c r="K701" s="151" t="s">
        <v>159</v>
      </c>
      <c r="L701" s="151" t="s">
        <v>246</v>
      </c>
      <c r="M701" s="93" t="s">
        <v>165</v>
      </c>
      <c r="N701" s="151" t="s">
        <v>32</v>
      </c>
      <c r="O701" s="211">
        <v>16</v>
      </c>
      <c r="P701" s="151">
        <v>4</v>
      </c>
      <c r="Q701" s="93" t="s">
        <v>1745</v>
      </c>
    </row>
    <row r="702" spans="1:17" s="94" customFormat="1" ht="18" hidden="1" customHeight="1" x14ac:dyDescent="0.3">
      <c r="A702" s="189">
        <v>693</v>
      </c>
      <c r="B702" s="179" t="s">
        <v>31</v>
      </c>
      <c r="C702" s="235" t="s">
        <v>1746</v>
      </c>
      <c r="D702" s="232">
        <v>50</v>
      </c>
      <c r="E702" s="236" t="s">
        <v>27</v>
      </c>
      <c r="F702" s="151">
        <v>13</v>
      </c>
      <c r="G702" s="151">
        <v>4</v>
      </c>
      <c r="H702" s="228"/>
      <c r="I702" s="232" t="s">
        <v>28</v>
      </c>
      <c r="J702" s="228"/>
      <c r="K702" s="151" t="s">
        <v>159</v>
      </c>
      <c r="L702" s="151" t="s">
        <v>246</v>
      </c>
      <c r="M702" s="234" t="s">
        <v>42</v>
      </c>
      <c r="N702" s="151" t="s">
        <v>32</v>
      </c>
      <c r="O702" s="211">
        <v>16</v>
      </c>
      <c r="P702" s="151">
        <v>4</v>
      </c>
      <c r="Q702" s="235" t="s">
        <v>1747</v>
      </c>
    </row>
    <row r="703" spans="1:17" s="94" customFormat="1" ht="18" hidden="1" customHeight="1" x14ac:dyDescent="0.3">
      <c r="A703" s="189">
        <v>694</v>
      </c>
      <c r="B703" s="179" t="s">
        <v>31</v>
      </c>
      <c r="C703" s="235" t="s">
        <v>1748</v>
      </c>
      <c r="D703" s="232">
        <v>50</v>
      </c>
      <c r="E703" s="236" t="s">
        <v>30</v>
      </c>
      <c r="F703" s="151">
        <v>13</v>
      </c>
      <c r="G703" s="151">
        <v>4</v>
      </c>
      <c r="H703" s="228"/>
      <c r="I703" s="232" t="s">
        <v>28</v>
      </c>
      <c r="J703" s="228"/>
      <c r="K703" s="151" t="s">
        <v>159</v>
      </c>
      <c r="L703" s="151" t="s">
        <v>246</v>
      </c>
      <c r="M703" s="93" t="s">
        <v>165</v>
      </c>
      <c r="N703" s="151" t="s">
        <v>32</v>
      </c>
      <c r="O703" s="211">
        <v>24</v>
      </c>
      <c r="P703" s="151">
        <v>4</v>
      </c>
      <c r="Q703" s="235" t="s">
        <v>1749</v>
      </c>
    </row>
    <row r="704" spans="1:17" s="94" customFormat="1" ht="18" hidden="1" customHeight="1" x14ac:dyDescent="0.3">
      <c r="A704" s="189">
        <v>695</v>
      </c>
      <c r="B704" s="179" t="s">
        <v>31</v>
      </c>
      <c r="C704" s="235" t="s">
        <v>1750</v>
      </c>
      <c r="D704" s="232">
        <v>26</v>
      </c>
      <c r="E704" s="236" t="s">
        <v>27</v>
      </c>
      <c r="F704" s="151">
        <v>13</v>
      </c>
      <c r="G704" s="151">
        <v>4</v>
      </c>
      <c r="H704" s="228"/>
      <c r="I704" s="232" t="s">
        <v>28</v>
      </c>
      <c r="J704" s="228"/>
      <c r="K704" s="151" t="s">
        <v>159</v>
      </c>
      <c r="L704" s="151" t="s">
        <v>246</v>
      </c>
      <c r="M704" s="93" t="s">
        <v>165</v>
      </c>
      <c r="N704" s="151" t="s">
        <v>32</v>
      </c>
      <c r="O704" s="211">
        <v>16</v>
      </c>
      <c r="P704" s="151">
        <v>4</v>
      </c>
      <c r="Q704" s="235" t="s">
        <v>1751</v>
      </c>
    </row>
    <row r="705" spans="1:18" s="94" customFormat="1" ht="18" hidden="1" customHeight="1" x14ac:dyDescent="0.3">
      <c r="A705" s="189">
        <v>696</v>
      </c>
      <c r="B705" s="179" t="s">
        <v>31</v>
      </c>
      <c r="C705" s="235" t="s">
        <v>1752</v>
      </c>
      <c r="D705" s="80">
        <v>52</v>
      </c>
      <c r="E705" s="236" t="s">
        <v>30</v>
      </c>
      <c r="F705" s="151">
        <v>13</v>
      </c>
      <c r="G705" s="151">
        <v>4</v>
      </c>
      <c r="H705" s="228"/>
      <c r="I705" s="232" t="s">
        <v>28</v>
      </c>
      <c r="J705" s="228"/>
      <c r="K705" s="151" t="s">
        <v>159</v>
      </c>
      <c r="L705" s="151" t="s">
        <v>246</v>
      </c>
      <c r="M705" s="93" t="s">
        <v>165</v>
      </c>
      <c r="N705" s="151" t="s">
        <v>32</v>
      </c>
      <c r="O705" s="211">
        <v>16</v>
      </c>
      <c r="P705" s="151">
        <v>4</v>
      </c>
      <c r="Q705" s="235" t="s">
        <v>1753</v>
      </c>
    </row>
    <row r="706" spans="1:18" s="94" customFormat="1" ht="18" hidden="1" customHeight="1" x14ac:dyDescent="0.3">
      <c r="A706" s="189">
        <v>697</v>
      </c>
      <c r="B706" s="179" t="s">
        <v>31</v>
      </c>
      <c r="C706" s="235" t="s">
        <v>1754</v>
      </c>
      <c r="D706" s="232">
        <v>50</v>
      </c>
      <c r="E706" s="236" t="s">
        <v>27</v>
      </c>
      <c r="F706" s="151">
        <v>13</v>
      </c>
      <c r="G706" s="151">
        <v>4</v>
      </c>
      <c r="H706" s="228"/>
      <c r="I706" s="232" t="s">
        <v>28</v>
      </c>
      <c r="J706" s="228"/>
      <c r="K706" s="151" t="s">
        <v>159</v>
      </c>
      <c r="L706" s="151" t="s">
        <v>246</v>
      </c>
      <c r="M706" s="93" t="s">
        <v>165</v>
      </c>
      <c r="N706" s="151" t="s">
        <v>32</v>
      </c>
      <c r="O706" s="211">
        <v>24</v>
      </c>
      <c r="P706" s="151">
        <v>4</v>
      </c>
      <c r="Q706" s="235" t="s">
        <v>1755</v>
      </c>
    </row>
    <row r="707" spans="1:18" s="94" customFormat="1" ht="18" hidden="1" customHeight="1" x14ac:dyDescent="0.3">
      <c r="A707" s="189">
        <v>698</v>
      </c>
      <c r="B707" s="179" t="s">
        <v>31</v>
      </c>
      <c r="C707" s="235" t="s">
        <v>1756</v>
      </c>
      <c r="D707" s="232">
        <v>25</v>
      </c>
      <c r="E707" s="236" t="s">
        <v>30</v>
      </c>
      <c r="F707" s="151">
        <v>13</v>
      </c>
      <c r="G707" s="151">
        <v>4</v>
      </c>
      <c r="H707" s="228"/>
      <c r="I707" s="232" t="s">
        <v>28</v>
      </c>
      <c r="J707" s="228"/>
      <c r="K707" s="151" t="s">
        <v>159</v>
      </c>
      <c r="L707" s="151" t="s">
        <v>246</v>
      </c>
      <c r="M707" s="93" t="s">
        <v>165</v>
      </c>
      <c r="N707" s="151" t="s">
        <v>32</v>
      </c>
      <c r="O707" s="211">
        <v>20</v>
      </c>
      <c r="P707" s="151">
        <v>4</v>
      </c>
      <c r="Q707" s="235" t="s">
        <v>1757</v>
      </c>
      <c r="R707" s="97"/>
    </row>
    <row r="708" spans="1:18" s="94" customFormat="1" ht="18" hidden="1" customHeight="1" x14ac:dyDescent="0.3">
      <c r="A708" s="189">
        <v>699</v>
      </c>
      <c r="B708" s="179" t="s">
        <v>31</v>
      </c>
      <c r="C708" s="235" t="s">
        <v>1758</v>
      </c>
      <c r="D708" s="232">
        <v>57</v>
      </c>
      <c r="E708" s="236" t="s">
        <v>27</v>
      </c>
      <c r="F708" s="151">
        <v>13</v>
      </c>
      <c r="G708" s="151">
        <v>4</v>
      </c>
      <c r="H708" s="228"/>
      <c r="I708" s="232" t="s">
        <v>28</v>
      </c>
      <c r="J708" s="228"/>
      <c r="K708" s="151" t="s">
        <v>159</v>
      </c>
      <c r="L708" s="151" t="s">
        <v>246</v>
      </c>
      <c r="M708" s="236" t="s">
        <v>66</v>
      </c>
      <c r="N708" s="151" t="s">
        <v>32</v>
      </c>
      <c r="O708" s="211">
        <v>16</v>
      </c>
      <c r="P708" s="151">
        <v>4</v>
      </c>
      <c r="Q708" s="235" t="s">
        <v>1759</v>
      </c>
    </row>
    <row r="709" spans="1:18" s="94" customFormat="1" ht="18" hidden="1" customHeight="1" x14ac:dyDescent="0.3">
      <c r="A709" s="189">
        <v>700</v>
      </c>
      <c r="B709" s="179" t="s">
        <v>31</v>
      </c>
      <c r="C709" s="235" t="s">
        <v>1760</v>
      </c>
      <c r="D709" s="232">
        <v>33</v>
      </c>
      <c r="E709" s="236" t="s">
        <v>27</v>
      </c>
      <c r="F709" s="151">
        <v>13</v>
      </c>
      <c r="G709" s="151">
        <v>4</v>
      </c>
      <c r="H709" s="228"/>
      <c r="I709" s="232" t="s">
        <v>28</v>
      </c>
      <c r="J709" s="228"/>
      <c r="K709" s="151" t="s">
        <v>159</v>
      </c>
      <c r="L709" s="151" t="s">
        <v>246</v>
      </c>
      <c r="M709" s="236" t="s">
        <v>66</v>
      </c>
      <c r="N709" s="151" t="s">
        <v>32</v>
      </c>
      <c r="O709" s="211">
        <v>16</v>
      </c>
      <c r="P709" s="151">
        <v>4</v>
      </c>
      <c r="Q709" s="235" t="s">
        <v>1759</v>
      </c>
    </row>
    <row r="710" spans="1:18" s="94" customFormat="1" ht="18" hidden="1" customHeight="1" x14ac:dyDescent="0.3">
      <c r="A710" s="189">
        <v>701</v>
      </c>
      <c r="B710" s="179" t="s">
        <v>31</v>
      </c>
      <c r="C710" s="235" t="s">
        <v>1761</v>
      </c>
      <c r="D710" s="232">
        <v>6</v>
      </c>
      <c r="E710" s="236" t="s">
        <v>27</v>
      </c>
      <c r="F710" s="151">
        <v>13</v>
      </c>
      <c r="G710" s="151">
        <v>4</v>
      </c>
      <c r="H710" s="228"/>
      <c r="I710" s="232" t="s">
        <v>28</v>
      </c>
      <c r="J710" s="228"/>
      <c r="K710" s="151" t="s">
        <v>159</v>
      </c>
      <c r="L710" s="151" t="s">
        <v>246</v>
      </c>
      <c r="M710" s="236" t="s">
        <v>66</v>
      </c>
      <c r="N710" s="151" t="s">
        <v>32</v>
      </c>
      <c r="O710" s="211">
        <v>16</v>
      </c>
      <c r="P710" s="151">
        <v>4</v>
      </c>
      <c r="Q710" s="235" t="s">
        <v>1759</v>
      </c>
    </row>
    <row r="711" spans="1:18" s="94" customFormat="1" ht="18" hidden="1" customHeight="1" x14ac:dyDescent="0.3">
      <c r="A711" s="189">
        <v>702</v>
      </c>
      <c r="B711" s="179" t="s">
        <v>31</v>
      </c>
      <c r="C711" s="235" t="s">
        <v>1762</v>
      </c>
      <c r="D711" s="232">
        <v>7</v>
      </c>
      <c r="E711" s="236" t="s">
        <v>27</v>
      </c>
      <c r="F711" s="151">
        <v>13</v>
      </c>
      <c r="G711" s="151">
        <v>4</v>
      </c>
      <c r="H711" s="228"/>
      <c r="I711" s="232" t="s">
        <v>28</v>
      </c>
      <c r="J711" s="228"/>
      <c r="K711" s="151" t="s">
        <v>159</v>
      </c>
      <c r="L711" s="151" t="s">
        <v>246</v>
      </c>
      <c r="M711" s="236" t="s">
        <v>66</v>
      </c>
      <c r="N711" s="151" t="s">
        <v>32</v>
      </c>
      <c r="O711" s="211">
        <v>16</v>
      </c>
      <c r="P711" s="151">
        <v>4</v>
      </c>
      <c r="Q711" s="235" t="s">
        <v>1759</v>
      </c>
    </row>
    <row r="712" spans="1:18" s="94" customFormat="1" ht="18" hidden="1" customHeight="1" x14ac:dyDescent="0.3">
      <c r="A712" s="189">
        <v>703</v>
      </c>
      <c r="B712" s="179" t="s">
        <v>31</v>
      </c>
      <c r="C712" s="235" t="s">
        <v>1763</v>
      </c>
      <c r="D712" s="232">
        <v>55</v>
      </c>
      <c r="E712" s="236" t="s">
        <v>30</v>
      </c>
      <c r="F712" s="151">
        <v>13</v>
      </c>
      <c r="G712" s="151">
        <v>4</v>
      </c>
      <c r="H712" s="228"/>
      <c r="I712" s="232" t="s">
        <v>28</v>
      </c>
      <c r="J712" s="228"/>
      <c r="K712" s="151" t="s">
        <v>159</v>
      </c>
      <c r="L712" s="151" t="s">
        <v>246</v>
      </c>
      <c r="M712" s="236" t="s">
        <v>1378</v>
      </c>
      <c r="N712" s="151" t="s">
        <v>32</v>
      </c>
      <c r="O712" s="211">
        <v>21</v>
      </c>
      <c r="P712" s="151">
        <v>4</v>
      </c>
      <c r="Q712" s="235" t="s">
        <v>1764</v>
      </c>
    </row>
    <row r="713" spans="1:18" s="94" customFormat="1" ht="18" hidden="1" customHeight="1" x14ac:dyDescent="0.3">
      <c r="A713" s="189">
        <v>704</v>
      </c>
      <c r="B713" s="179" t="s">
        <v>31</v>
      </c>
      <c r="C713" s="235" t="s">
        <v>1765</v>
      </c>
      <c r="D713" s="232">
        <v>8</v>
      </c>
      <c r="E713" s="236" t="s">
        <v>27</v>
      </c>
      <c r="F713" s="151">
        <v>13</v>
      </c>
      <c r="G713" s="151">
        <v>4</v>
      </c>
      <c r="H713" s="228"/>
      <c r="I713" s="232" t="s">
        <v>28</v>
      </c>
      <c r="J713" s="228"/>
      <c r="K713" s="151" t="s">
        <v>159</v>
      </c>
      <c r="L713" s="151" t="s">
        <v>246</v>
      </c>
      <c r="M713" s="236" t="s">
        <v>40</v>
      </c>
      <c r="N713" s="151" t="s">
        <v>32</v>
      </c>
      <c r="O713" s="211">
        <v>21</v>
      </c>
      <c r="P713" s="151">
        <v>4</v>
      </c>
      <c r="Q713" s="235" t="s">
        <v>1766</v>
      </c>
    </row>
    <row r="714" spans="1:18" s="94" customFormat="1" ht="18" hidden="1" customHeight="1" x14ac:dyDescent="0.3">
      <c r="A714" s="189">
        <v>705</v>
      </c>
      <c r="B714" s="179" t="s">
        <v>31</v>
      </c>
      <c r="C714" s="235" t="s">
        <v>1767</v>
      </c>
      <c r="D714" s="232">
        <v>36</v>
      </c>
      <c r="E714" s="236" t="s">
        <v>27</v>
      </c>
      <c r="F714" s="151">
        <v>13</v>
      </c>
      <c r="G714" s="151">
        <v>4</v>
      </c>
      <c r="H714" s="228"/>
      <c r="I714" s="232" t="s">
        <v>28</v>
      </c>
      <c r="J714" s="228"/>
      <c r="K714" s="151" t="s">
        <v>159</v>
      </c>
      <c r="L714" s="151" t="s">
        <v>246</v>
      </c>
      <c r="M714" s="236" t="s">
        <v>40</v>
      </c>
      <c r="N714" s="151" t="s">
        <v>32</v>
      </c>
      <c r="O714" s="211">
        <v>21</v>
      </c>
      <c r="P714" s="151">
        <v>4</v>
      </c>
      <c r="Q714" s="235" t="s">
        <v>1766</v>
      </c>
    </row>
    <row r="715" spans="1:18" s="94" customFormat="1" ht="18" hidden="1" customHeight="1" x14ac:dyDescent="0.3">
      <c r="A715" s="189">
        <v>706</v>
      </c>
      <c r="B715" s="179" t="s">
        <v>31</v>
      </c>
      <c r="C715" s="235" t="s">
        <v>1768</v>
      </c>
      <c r="D715" s="232">
        <v>38</v>
      </c>
      <c r="E715" s="236" t="s">
        <v>27</v>
      </c>
      <c r="F715" s="151">
        <v>13</v>
      </c>
      <c r="G715" s="151">
        <v>4</v>
      </c>
      <c r="H715" s="228"/>
      <c r="I715" s="232" t="s">
        <v>28</v>
      </c>
      <c r="J715" s="228"/>
      <c r="K715" s="151" t="s">
        <v>159</v>
      </c>
      <c r="L715" s="151" t="s">
        <v>246</v>
      </c>
      <c r="M715" s="236" t="s">
        <v>40</v>
      </c>
      <c r="N715" s="151" t="s">
        <v>32</v>
      </c>
      <c r="O715" s="211">
        <v>20</v>
      </c>
      <c r="P715" s="151">
        <v>4</v>
      </c>
      <c r="Q715" s="235" t="s">
        <v>1769</v>
      </c>
    </row>
    <row r="716" spans="1:18" s="94" customFormat="1" ht="18" hidden="1" customHeight="1" x14ac:dyDescent="0.3">
      <c r="A716" s="189">
        <v>707</v>
      </c>
      <c r="B716" s="179" t="s">
        <v>31</v>
      </c>
      <c r="C716" s="235" t="s">
        <v>1770</v>
      </c>
      <c r="D716" s="232">
        <v>38</v>
      </c>
      <c r="E716" s="236" t="s">
        <v>27</v>
      </c>
      <c r="F716" s="151">
        <v>13</v>
      </c>
      <c r="G716" s="151">
        <v>4</v>
      </c>
      <c r="H716" s="228"/>
      <c r="I716" s="232" t="s">
        <v>28</v>
      </c>
      <c r="J716" s="228"/>
      <c r="K716" s="151" t="s">
        <v>159</v>
      </c>
      <c r="L716" s="151" t="s">
        <v>246</v>
      </c>
      <c r="M716" s="236" t="s">
        <v>66</v>
      </c>
      <c r="N716" s="151" t="s">
        <v>32</v>
      </c>
      <c r="O716" s="211">
        <v>16</v>
      </c>
      <c r="P716" s="151">
        <v>4</v>
      </c>
      <c r="Q716" s="235" t="s">
        <v>1771</v>
      </c>
    </row>
    <row r="717" spans="1:18" s="94" customFormat="1" ht="18" hidden="1" customHeight="1" x14ac:dyDescent="0.3">
      <c r="A717" s="189">
        <v>708</v>
      </c>
      <c r="B717" s="179" t="s">
        <v>31</v>
      </c>
      <c r="C717" s="235" t="s">
        <v>1772</v>
      </c>
      <c r="D717" s="232">
        <v>29</v>
      </c>
      <c r="E717" s="236" t="s">
        <v>30</v>
      </c>
      <c r="F717" s="151">
        <v>13</v>
      </c>
      <c r="G717" s="151">
        <v>4</v>
      </c>
      <c r="H717" s="228"/>
      <c r="I717" s="232" t="s">
        <v>28</v>
      </c>
      <c r="J717" s="228"/>
      <c r="K717" s="151" t="s">
        <v>159</v>
      </c>
      <c r="L717" s="151" t="s">
        <v>246</v>
      </c>
      <c r="M717" s="236" t="s">
        <v>40</v>
      </c>
      <c r="N717" s="151" t="s">
        <v>32</v>
      </c>
      <c r="O717" s="211">
        <v>24</v>
      </c>
      <c r="P717" s="151">
        <v>4</v>
      </c>
      <c r="Q717" s="235" t="s">
        <v>1773</v>
      </c>
    </row>
    <row r="718" spans="1:18" s="15" customFormat="1" ht="18" hidden="1" customHeight="1" x14ac:dyDescent="0.3">
      <c r="A718" s="189">
        <v>709</v>
      </c>
      <c r="B718" s="179" t="s">
        <v>31</v>
      </c>
      <c r="C718" s="235" t="s">
        <v>1783</v>
      </c>
      <c r="D718" s="232">
        <v>68</v>
      </c>
      <c r="E718" s="236" t="s">
        <v>27</v>
      </c>
      <c r="F718" s="151">
        <v>14</v>
      </c>
      <c r="G718" s="151">
        <v>4</v>
      </c>
      <c r="H718" s="228"/>
      <c r="I718" s="232" t="s">
        <v>28</v>
      </c>
      <c r="J718" s="228"/>
      <c r="K718" s="151" t="s">
        <v>159</v>
      </c>
      <c r="L718" s="151" t="s">
        <v>246</v>
      </c>
      <c r="M718" s="151" t="s">
        <v>42</v>
      </c>
      <c r="N718" s="151" t="s">
        <v>32</v>
      </c>
      <c r="O718" s="211">
        <v>21</v>
      </c>
      <c r="P718" s="151">
        <v>4</v>
      </c>
      <c r="Q718" s="235" t="s">
        <v>1784</v>
      </c>
    </row>
    <row r="719" spans="1:18" s="15" customFormat="1" ht="18" hidden="1" customHeight="1" x14ac:dyDescent="0.3">
      <c r="A719" s="189">
        <v>710</v>
      </c>
      <c r="B719" s="179" t="s">
        <v>31</v>
      </c>
      <c r="C719" s="235" t="s">
        <v>1785</v>
      </c>
      <c r="D719" s="232">
        <v>63</v>
      </c>
      <c r="E719" s="236" t="s">
        <v>27</v>
      </c>
      <c r="F719" s="151">
        <v>14</v>
      </c>
      <c r="G719" s="151">
        <v>4</v>
      </c>
      <c r="H719" s="228"/>
      <c r="I719" s="232" t="s">
        <v>28</v>
      </c>
      <c r="J719" s="228"/>
      <c r="K719" s="151" t="s">
        <v>159</v>
      </c>
      <c r="L719" s="151" t="s">
        <v>246</v>
      </c>
      <c r="M719" s="151" t="s">
        <v>42</v>
      </c>
      <c r="N719" s="151" t="s">
        <v>32</v>
      </c>
      <c r="O719" s="211">
        <v>17</v>
      </c>
      <c r="P719" s="151">
        <v>4</v>
      </c>
      <c r="Q719" s="235" t="s">
        <v>1786</v>
      </c>
      <c r="R719" s="272"/>
    </row>
    <row r="720" spans="1:18" s="15" customFormat="1" ht="18" hidden="1" customHeight="1" x14ac:dyDescent="0.3">
      <c r="A720" s="189">
        <v>711</v>
      </c>
      <c r="B720" s="179" t="s">
        <v>31</v>
      </c>
      <c r="C720" s="93" t="s">
        <v>1787</v>
      </c>
      <c r="D720" s="232">
        <v>72</v>
      </c>
      <c r="E720" s="232" t="s">
        <v>30</v>
      </c>
      <c r="F720" s="151">
        <v>14</v>
      </c>
      <c r="G720" s="151">
        <v>4</v>
      </c>
      <c r="H720" s="228"/>
      <c r="I720" s="232" t="s">
        <v>28</v>
      </c>
      <c r="J720" s="228"/>
      <c r="K720" s="151" t="s">
        <v>159</v>
      </c>
      <c r="L720" s="151" t="s">
        <v>246</v>
      </c>
      <c r="M720" s="232" t="s">
        <v>42</v>
      </c>
      <c r="N720" s="151" t="s">
        <v>32</v>
      </c>
      <c r="O720" s="211">
        <v>16</v>
      </c>
      <c r="P720" s="151">
        <v>4</v>
      </c>
      <c r="Q720" s="237" t="s">
        <v>1788</v>
      </c>
    </row>
    <row r="721" spans="1:17" s="15" customFormat="1" ht="18" hidden="1" customHeight="1" x14ac:dyDescent="0.3">
      <c r="A721" s="189">
        <v>712</v>
      </c>
      <c r="B721" s="179" t="s">
        <v>31</v>
      </c>
      <c r="C721" s="93" t="s">
        <v>1789</v>
      </c>
      <c r="D721" s="232">
        <v>33</v>
      </c>
      <c r="E721" s="232" t="s">
        <v>30</v>
      </c>
      <c r="F721" s="151">
        <v>14</v>
      </c>
      <c r="G721" s="151">
        <v>4</v>
      </c>
      <c r="H721" s="228"/>
      <c r="I721" s="232" t="s">
        <v>28</v>
      </c>
      <c r="J721" s="228"/>
      <c r="K721" s="151" t="s">
        <v>159</v>
      </c>
      <c r="L721" s="151" t="s">
        <v>246</v>
      </c>
      <c r="M721" s="232" t="s">
        <v>40</v>
      </c>
      <c r="N721" s="151" t="s">
        <v>32</v>
      </c>
      <c r="O721" s="211">
        <v>17</v>
      </c>
      <c r="P721" s="151">
        <v>4</v>
      </c>
      <c r="Q721" s="237" t="s">
        <v>1790</v>
      </c>
    </row>
    <row r="722" spans="1:17" s="15" customFormat="1" ht="18" hidden="1" customHeight="1" x14ac:dyDescent="0.3">
      <c r="A722" s="189">
        <v>713</v>
      </c>
      <c r="B722" s="179" t="s">
        <v>31</v>
      </c>
      <c r="C722" s="93" t="s">
        <v>1791</v>
      </c>
      <c r="D722" s="232">
        <v>37</v>
      </c>
      <c r="E722" s="232" t="s">
        <v>30</v>
      </c>
      <c r="F722" s="151">
        <v>14</v>
      </c>
      <c r="G722" s="151">
        <v>4</v>
      </c>
      <c r="H722" s="228"/>
      <c r="I722" s="232" t="s">
        <v>28</v>
      </c>
      <c r="J722" s="228"/>
      <c r="K722" s="151" t="s">
        <v>159</v>
      </c>
      <c r="L722" s="151" t="s">
        <v>246</v>
      </c>
      <c r="M722" s="232" t="s">
        <v>40</v>
      </c>
      <c r="N722" s="151" t="s">
        <v>32</v>
      </c>
      <c r="O722" s="211">
        <v>24</v>
      </c>
      <c r="P722" s="151">
        <v>4</v>
      </c>
      <c r="Q722" s="237" t="s">
        <v>1792</v>
      </c>
    </row>
    <row r="723" spans="1:17" s="15" customFormat="1" ht="18" hidden="1" customHeight="1" x14ac:dyDescent="0.3">
      <c r="A723" s="189">
        <v>714</v>
      </c>
      <c r="B723" s="179" t="s">
        <v>31</v>
      </c>
      <c r="C723" s="93" t="s">
        <v>1793</v>
      </c>
      <c r="D723" s="232">
        <v>29</v>
      </c>
      <c r="E723" s="232" t="s">
        <v>30</v>
      </c>
      <c r="F723" s="151">
        <v>14</v>
      </c>
      <c r="G723" s="151">
        <v>4</v>
      </c>
      <c r="H723" s="228"/>
      <c r="I723" s="232" t="s">
        <v>28</v>
      </c>
      <c r="J723" s="228"/>
      <c r="K723" s="151" t="s">
        <v>159</v>
      </c>
      <c r="L723" s="151" t="s">
        <v>246</v>
      </c>
      <c r="M723" s="232" t="s">
        <v>40</v>
      </c>
      <c r="N723" s="151" t="s">
        <v>32</v>
      </c>
      <c r="O723" s="211">
        <v>21</v>
      </c>
      <c r="P723" s="151">
        <v>4</v>
      </c>
      <c r="Q723" s="237" t="s">
        <v>1794</v>
      </c>
    </row>
    <row r="724" spans="1:17" s="15" customFormat="1" ht="18" hidden="1" customHeight="1" x14ac:dyDescent="0.3">
      <c r="A724" s="189">
        <v>715</v>
      </c>
      <c r="B724" s="179" t="s">
        <v>31</v>
      </c>
      <c r="C724" s="93" t="s">
        <v>3670</v>
      </c>
      <c r="D724" s="232">
        <v>37</v>
      </c>
      <c r="E724" s="232" t="s">
        <v>27</v>
      </c>
      <c r="F724" s="151">
        <v>14</v>
      </c>
      <c r="G724" s="151">
        <v>4</v>
      </c>
      <c r="H724" s="228"/>
      <c r="I724" s="232" t="s">
        <v>28</v>
      </c>
      <c r="J724" s="228"/>
      <c r="K724" s="151" t="s">
        <v>159</v>
      </c>
      <c r="L724" s="151" t="s">
        <v>246</v>
      </c>
      <c r="M724" s="232" t="s">
        <v>40</v>
      </c>
      <c r="N724" s="151" t="s">
        <v>32</v>
      </c>
      <c r="O724" s="211">
        <v>24</v>
      </c>
      <c r="P724" s="151">
        <v>4</v>
      </c>
      <c r="Q724" s="93" t="s">
        <v>1795</v>
      </c>
    </row>
    <row r="725" spans="1:17" s="15" customFormat="1" ht="18" hidden="1" customHeight="1" x14ac:dyDescent="0.3">
      <c r="A725" s="189">
        <v>716</v>
      </c>
      <c r="B725" s="179" t="s">
        <v>31</v>
      </c>
      <c r="C725" s="93" t="s">
        <v>1796</v>
      </c>
      <c r="D725" s="232">
        <v>39</v>
      </c>
      <c r="E725" s="232" t="s">
        <v>30</v>
      </c>
      <c r="F725" s="151">
        <v>14</v>
      </c>
      <c r="G725" s="151">
        <v>4</v>
      </c>
      <c r="H725" s="228"/>
      <c r="I725" s="232" t="s">
        <v>28</v>
      </c>
      <c r="J725" s="228"/>
      <c r="K725" s="151" t="s">
        <v>159</v>
      </c>
      <c r="L725" s="151" t="s">
        <v>246</v>
      </c>
      <c r="M725" s="232" t="s">
        <v>42</v>
      </c>
      <c r="N725" s="151" t="s">
        <v>32</v>
      </c>
      <c r="O725" s="211">
        <v>16</v>
      </c>
      <c r="P725" s="151">
        <v>4</v>
      </c>
      <c r="Q725" s="93" t="s">
        <v>1797</v>
      </c>
    </row>
    <row r="726" spans="1:17" s="15" customFormat="1" ht="18" hidden="1" customHeight="1" x14ac:dyDescent="0.3">
      <c r="A726" s="189">
        <v>717</v>
      </c>
      <c r="B726" s="179" t="s">
        <v>31</v>
      </c>
      <c r="C726" s="93" t="s">
        <v>1798</v>
      </c>
      <c r="D726" s="232">
        <v>60</v>
      </c>
      <c r="E726" s="232" t="s">
        <v>30</v>
      </c>
      <c r="F726" s="151">
        <v>14</v>
      </c>
      <c r="G726" s="151">
        <v>4</v>
      </c>
      <c r="H726" s="228"/>
      <c r="I726" s="232" t="s">
        <v>28</v>
      </c>
      <c r="J726" s="228"/>
      <c r="K726" s="151" t="s">
        <v>159</v>
      </c>
      <c r="L726" s="151" t="s">
        <v>246</v>
      </c>
      <c r="M726" s="232" t="s">
        <v>66</v>
      </c>
      <c r="N726" s="151" t="s">
        <v>32</v>
      </c>
      <c r="O726" s="211">
        <v>21</v>
      </c>
      <c r="P726" s="151">
        <v>4</v>
      </c>
      <c r="Q726" s="93" t="s">
        <v>1799</v>
      </c>
    </row>
    <row r="727" spans="1:17" s="15" customFormat="1" ht="18" hidden="1" customHeight="1" x14ac:dyDescent="0.3">
      <c r="A727" s="189">
        <v>718</v>
      </c>
      <c r="B727" s="179" t="s">
        <v>31</v>
      </c>
      <c r="C727" s="93" t="s">
        <v>1800</v>
      </c>
      <c r="D727" s="232">
        <v>52</v>
      </c>
      <c r="E727" s="232" t="s">
        <v>27</v>
      </c>
      <c r="F727" s="151">
        <v>14</v>
      </c>
      <c r="G727" s="151">
        <v>4</v>
      </c>
      <c r="H727" s="228"/>
      <c r="I727" s="232" t="s">
        <v>28</v>
      </c>
      <c r="J727" s="228"/>
      <c r="K727" s="151" t="s">
        <v>159</v>
      </c>
      <c r="L727" s="151" t="s">
        <v>246</v>
      </c>
      <c r="M727" s="232" t="s">
        <v>42</v>
      </c>
      <c r="N727" s="151" t="s">
        <v>32</v>
      </c>
      <c r="O727" s="211">
        <v>25</v>
      </c>
      <c r="P727" s="151">
        <v>4</v>
      </c>
      <c r="Q727" s="93" t="s">
        <v>1801</v>
      </c>
    </row>
    <row r="728" spans="1:17" s="15" customFormat="1" ht="18" hidden="1" customHeight="1" x14ac:dyDescent="0.3">
      <c r="A728" s="189">
        <v>719</v>
      </c>
      <c r="B728" s="179" t="s">
        <v>31</v>
      </c>
      <c r="C728" s="93" t="s">
        <v>1802</v>
      </c>
      <c r="D728" s="232">
        <v>87</v>
      </c>
      <c r="E728" s="232" t="s">
        <v>27</v>
      </c>
      <c r="F728" s="151">
        <v>14</v>
      </c>
      <c r="G728" s="151">
        <v>4</v>
      </c>
      <c r="H728" s="228"/>
      <c r="I728" s="232" t="s">
        <v>28</v>
      </c>
      <c r="J728" s="228"/>
      <c r="K728" s="151" t="s">
        <v>159</v>
      </c>
      <c r="L728" s="151" t="s">
        <v>246</v>
      </c>
      <c r="M728" s="232" t="s">
        <v>42</v>
      </c>
      <c r="N728" s="151" t="s">
        <v>32</v>
      </c>
      <c r="O728" s="211">
        <v>25</v>
      </c>
      <c r="P728" s="151">
        <v>4</v>
      </c>
      <c r="Q728" s="93" t="s">
        <v>1801</v>
      </c>
    </row>
    <row r="729" spans="1:17" s="15" customFormat="1" ht="18" hidden="1" customHeight="1" x14ac:dyDescent="0.3">
      <c r="A729" s="189">
        <v>720</v>
      </c>
      <c r="B729" s="179" t="s">
        <v>31</v>
      </c>
      <c r="C729" s="93" t="s">
        <v>1803</v>
      </c>
      <c r="D729" s="232">
        <v>37</v>
      </c>
      <c r="E729" s="232" t="s">
        <v>30</v>
      </c>
      <c r="F729" s="151">
        <v>14</v>
      </c>
      <c r="G729" s="151">
        <v>4</v>
      </c>
      <c r="H729" s="228"/>
      <c r="I729" s="232" t="s">
        <v>28</v>
      </c>
      <c r="J729" s="228"/>
      <c r="K729" s="151" t="s">
        <v>159</v>
      </c>
      <c r="L729" s="151" t="s">
        <v>246</v>
      </c>
      <c r="M729" s="232" t="s">
        <v>42</v>
      </c>
      <c r="N729" s="151" t="s">
        <v>32</v>
      </c>
      <c r="O729" s="211">
        <v>21</v>
      </c>
      <c r="P729" s="151">
        <v>4</v>
      </c>
      <c r="Q729" s="93" t="s">
        <v>1804</v>
      </c>
    </row>
    <row r="730" spans="1:17" s="15" customFormat="1" ht="18" hidden="1" customHeight="1" x14ac:dyDescent="0.3">
      <c r="A730" s="189">
        <v>721</v>
      </c>
      <c r="B730" s="179" t="s">
        <v>31</v>
      </c>
      <c r="C730" s="93" t="s">
        <v>1805</v>
      </c>
      <c r="D730" s="232">
        <v>15</v>
      </c>
      <c r="E730" s="232" t="s">
        <v>30</v>
      </c>
      <c r="F730" s="151">
        <v>14</v>
      </c>
      <c r="G730" s="151">
        <v>4</v>
      </c>
      <c r="H730" s="228"/>
      <c r="I730" s="232" t="s">
        <v>28</v>
      </c>
      <c r="J730" s="228"/>
      <c r="K730" s="151" t="s">
        <v>159</v>
      </c>
      <c r="L730" s="151" t="s">
        <v>246</v>
      </c>
      <c r="M730" s="232" t="s">
        <v>42</v>
      </c>
      <c r="N730" s="151" t="s">
        <v>32</v>
      </c>
      <c r="O730" s="211">
        <v>17</v>
      </c>
      <c r="P730" s="151">
        <v>4</v>
      </c>
      <c r="Q730" s="93" t="s">
        <v>1806</v>
      </c>
    </row>
    <row r="731" spans="1:17" s="15" customFormat="1" ht="18" hidden="1" customHeight="1" x14ac:dyDescent="0.3">
      <c r="A731" s="189">
        <v>722</v>
      </c>
      <c r="B731" s="179" t="s">
        <v>31</v>
      </c>
      <c r="C731" s="93" t="s">
        <v>1807</v>
      </c>
      <c r="D731" s="232">
        <v>15</v>
      </c>
      <c r="E731" s="232" t="s">
        <v>30</v>
      </c>
      <c r="F731" s="151">
        <v>14</v>
      </c>
      <c r="G731" s="151">
        <v>4</v>
      </c>
      <c r="H731" s="228"/>
      <c r="I731" s="232" t="s">
        <v>28</v>
      </c>
      <c r="J731" s="228"/>
      <c r="K731" s="151" t="s">
        <v>159</v>
      </c>
      <c r="L731" s="151" t="s">
        <v>246</v>
      </c>
      <c r="M731" s="232" t="s">
        <v>42</v>
      </c>
      <c r="N731" s="151" t="s">
        <v>32</v>
      </c>
      <c r="O731" s="211">
        <v>17</v>
      </c>
      <c r="P731" s="151">
        <v>4</v>
      </c>
      <c r="Q731" s="93" t="s">
        <v>1806</v>
      </c>
    </row>
    <row r="732" spans="1:17" s="15" customFormat="1" ht="18" hidden="1" customHeight="1" x14ac:dyDescent="0.3">
      <c r="A732" s="189">
        <v>723</v>
      </c>
      <c r="B732" s="179" t="s">
        <v>31</v>
      </c>
      <c r="C732" s="93" t="s">
        <v>1808</v>
      </c>
      <c r="D732" s="232">
        <v>7</v>
      </c>
      <c r="E732" s="232" t="s">
        <v>27</v>
      </c>
      <c r="F732" s="151">
        <v>14</v>
      </c>
      <c r="G732" s="151">
        <v>4</v>
      </c>
      <c r="H732" s="228"/>
      <c r="I732" s="232" t="s">
        <v>28</v>
      </c>
      <c r="J732" s="228"/>
      <c r="K732" s="151" t="s">
        <v>159</v>
      </c>
      <c r="L732" s="151" t="s">
        <v>246</v>
      </c>
      <c r="M732" s="232" t="s">
        <v>66</v>
      </c>
      <c r="N732" s="151" t="s">
        <v>32</v>
      </c>
      <c r="O732" s="211">
        <v>17</v>
      </c>
      <c r="P732" s="151">
        <v>4</v>
      </c>
      <c r="Q732" s="93" t="s">
        <v>1809</v>
      </c>
    </row>
    <row r="733" spans="1:17" s="15" customFormat="1" ht="18" hidden="1" customHeight="1" x14ac:dyDescent="0.3">
      <c r="A733" s="189">
        <v>724</v>
      </c>
      <c r="B733" s="179" t="s">
        <v>31</v>
      </c>
      <c r="C733" s="93" t="s">
        <v>1810</v>
      </c>
      <c r="D733" s="232">
        <v>5</v>
      </c>
      <c r="E733" s="232" t="s">
        <v>27</v>
      </c>
      <c r="F733" s="151">
        <v>14</v>
      </c>
      <c r="G733" s="151">
        <v>4</v>
      </c>
      <c r="H733" s="228"/>
      <c r="I733" s="232" t="s">
        <v>28</v>
      </c>
      <c r="J733" s="228"/>
      <c r="K733" s="151" t="s">
        <v>159</v>
      </c>
      <c r="L733" s="151" t="s">
        <v>246</v>
      </c>
      <c r="M733" s="232" t="s">
        <v>66</v>
      </c>
      <c r="N733" s="151" t="s">
        <v>32</v>
      </c>
      <c r="O733" s="211">
        <v>16</v>
      </c>
      <c r="P733" s="151">
        <v>4</v>
      </c>
      <c r="Q733" s="93" t="s">
        <v>1811</v>
      </c>
    </row>
    <row r="734" spans="1:17" s="15" customFormat="1" ht="18" hidden="1" customHeight="1" x14ac:dyDescent="0.3">
      <c r="A734" s="189">
        <v>725</v>
      </c>
      <c r="B734" s="179" t="s">
        <v>31</v>
      </c>
      <c r="C734" s="93" t="s">
        <v>1812</v>
      </c>
      <c r="D734" s="232">
        <v>37</v>
      </c>
      <c r="E734" s="232" t="s">
        <v>30</v>
      </c>
      <c r="F734" s="151">
        <v>14</v>
      </c>
      <c r="G734" s="151">
        <v>4</v>
      </c>
      <c r="H734" s="228"/>
      <c r="I734" s="232" t="s">
        <v>28</v>
      </c>
      <c r="J734" s="228"/>
      <c r="K734" s="151" t="s">
        <v>159</v>
      </c>
      <c r="L734" s="151" t="s">
        <v>246</v>
      </c>
      <c r="M734" s="232" t="s">
        <v>42</v>
      </c>
      <c r="N734" s="151" t="s">
        <v>32</v>
      </c>
      <c r="O734" s="211">
        <v>17</v>
      </c>
      <c r="P734" s="151">
        <v>4</v>
      </c>
      <c r="Q734" s="93" t="s">
        <v>1813</v>
      </c>
    </row>
    <row r="735" spans="1:17" s="15" customFormat="1" ht="18" hidden="1" customHeight="1" x14ac:dyDescent="0.3">
      <c r="A735" s="189">
        <v>726</v>
      </c>
      <c r="B735" s="179" t="s">
        <v>31</v>
      </c>
      <c r="C735" s="93" t="s">
        <v>1814</v>
      </c>
      <c r="D735" s="232">
        <v>31</v>
      </c>
      <c r="E735" s="232" t="s">
        <v>27</v>
      </c>
      <c r="F735" s="151">
        <v>14</v>
      </c>
      <c r="G735" s="151">
        <v>4</v>
      </c>
      <c r="H735" s="228"/>
      <c r="I735" s="232" t="s">
        <v>28</v>
      </c>
      <c r="J735" s="228"/>
      <c r="K735" s="151" t="s">
        <v>159</v>
      </c>
      <c r="L735" s="151" t="s">
        <v>246</v>
      </c>
      <c r="M735" s="232" t="s">
        <v>66</v>
      </c>
      <c r="N735" s="151" t="s">
        <v>32</v>
      </c>
      <c r="O735" s="211">
        <v>17</v>
      </c>
      <c r="P735" s="151">
        <v>4</v>
      </c>
      <c r="Q735" s="93" t="s">
        <v>1815</v>
      </c>
    </row>
    <row r="736" spans="1:17" s="15" customFormat="1" ht="18" hidden="1" customHeight="1" x14ac:dyDescent="0.3">
      <c r="A736" s="189">
        <v>727</v>
      </c>
      <c r="B736" s="179" t="s">
        <v>31</v>
      </c>
      <c r="C736" s="93" t="s">
        <v>1816</v>
      </c>
      <c r="D736" s="232">
        <v>37</v>
      </c>
      <c r="E736" s="232" t="s">
        <v>30</v>
      </c>
      <c r="F736" s="151">
        <v>14</v>
      </c>
      <c r="G736" s="151">
        <v>4</v>
      </c>
      <c r="H736" s="228"/>
      <c r="I736" s="232" t="s">
        <v>28</v>
      </c>
      <c r="J736" s="228"/>
      <c r="K736" s="151" t="s">
        <v>159</v>
      </c>
      <c r="L736" s="151" t="s">
        <v>246</v>
      </c>
      <c r="M736" s="232" t="s">
        <v>66</v>
      </c>
      <c r="N736" s="151" t="s">
        <v>32</v>
      </c>
      <c r="O736" s="211">
        <v>21</v>
      </c>
      <c r="P736" s="151">
        <v>4</v>
      </c>
      <c r="Q736" s="93" t="s">
        <v>1811</v>
      </c>
    </row>
    <row r="737" spans="1:18" s="15" customFormat="1" ht="18" hidden="1" customHeight="1" x14ac:dyDescent="0.3">
      <c r="A737" s="189">
        <v>728</v>
      </c>
      <c r="B737" s="179" t="s">
        <v>31</v>
      </c>
      <c r="C737" s="93" t="s">
        <v>1817</v>
      </c>
      <c r="D737" s="232">
        <v>49</v>
      </c>
      <c r="E737" s="232" t="s">
        <v>27</v>
      </c>
      <c r="F737" s="151">
        <v>14</v>
      </c>
      <c r="G737" s="151">
        <v>4</v>
      </c>
      <c r="H737" s="228"/>
      <c r="I737" s="232" t="s">
        <v>28</v>
      </c>
      <c r="J737" s="228"/>
      <c r="K737" s="151" t="s">
        <v>159</v>
      </c>
      <c r="L737" s="151" t="s">
        <v>246</v>
      </c>
      <c r="M737" s="232" t="s">
        <v>40</v>
      </c>
      <c r="N737" s="151" t="s">
        <v>32</v>
      </c>
      <c r="O737" s="211">
        <v>21</v>
      </c>
      <c r="P737" s="151">
        <v>4</v>
      </c>
      <c r="Q737" s="93" t="s">
        <v>1818</v>
      </c>
    </row>
    <row r="738" spans="1:18" s="15" customFormat="1" ht="18" hidden="1" customHeight="1" x14ac:dyDescent="0.3">
      <c r="A738" s="189">
        <v>729</v>
      </c>
      <c r="B738" s="179" t="s">
        <v>31</v>
      </c>
      <c r="C738" s="93" t="s">
        <v>1819</v>
      </c>
      <c r="D738" s="232">
        <v>39</v>
      </c>
      <c r="E738" s="232" t="s">
        <v>30</v>
      </c>
      <c r="F738" s="151">
        <v>14</v>
      </c>
      <c r="G738" s="151">
        <v>4</v>
      </c>
      <c r="H738" s="228"/>
      <c r="I738" s="232" t="s">
        <v>28</v>
      </c>
      <c r="J738" s="228"/>
      <c r="K738" s="151" t="s">
        <v>159</v>
      </c>
      <c r="L738" s="151" t="s">
        <v>246</v>
      </c>
      <c r="M738" s="232" t="s">
        <v>40</v>
      </c>
      <c r="N738" s="151" t="s">
        <v>32</v>
      </c>
      <c r="O738" s="211">
        <v>21</v>
      </c>
      <c r="P738" s="151">
        <v>4</v>
      </c>
      <c r="Q738" s="93" t="s">
        <v>1820</v>
      </c>
    </row>
    <row r="739" spans="1:18" s="15" customFormat="1" ht="18" hidden="1" customHeight="1" x14ac:dyDescent="0.3">
      <c r="A739" s="189">
        <v>730</v>
      </c>
      <c r="B739" s="179" t="s">
        <v>31</v>
      </c>
      <c r="C739" s="93" t="s">
        <v>1821</v>
      </c>
      <c r="D739" s="232">
        <v>24</v>
      </c>
      <c r="E739" s="232" t="s">
        <v>27</v>
      </c>
      <c r="F739" s="151">
        <v>14</v>
      </c>
      <c r="G739" s="151">
        <v>4</v>
      </c>
      <c r="H739" s="228"/>
      <c r="I739" s="232" t="s">
        <v>28</v>
      </c>
      <c r="J739" s="228"/>
      <c r="K739" s="151" t="s">
        <v>159</v>
      </c>
      <c r="L739" s="151" t="s">
        <v>246</v>
      </c>
      <c r="M739" s="232" t="s">
        <v>40</v>
      </c>
      <c r="N739" s="151" t="s">
        <v>32</v>
      </c>
      <c r="O739" s="211">
        <v>16</v>
      </c>
      <c r="P739" s="151">
        <v>4</v>
      </c>
      <c r="Q739" s="93" t="s">
        <v>1822</v>
      </c>
      <c r="R739" s="272"/>
    </row>
    <row r="740" spans="1:18" s="15" customFormat="1" ht="18" hidden="1" customHeight="1" x14ac:dyDescent="0.3">
      <c r="A740" s="189">
        <v>731</v>
      </c>
      <c r="B740" s="179" t="s">
        <v>31</v>
      </c>
      <c r="C740" s="93" t="s">
        <v>1823</v>
      </c>
      <c r="D740" s="232">
        <v>8</v>
      </c>
      <c r="E740" s="232" t="s">
        <v>30</v>
      </c>
      <c r="F740" s="151">
        <v>14</v>
      </c>
      <c r="G740" s="151">
        <v>4</v>
      </c>
      <c r="H740" s="228"/>
      <c r="I740" s="232" t="s">
        <v>28</v>
      </c>
      <c r="J740" s="228"/>
      <c r="K740" s="151" t="s">
        <v>159</v>
      </c>
      <c r="L740" s="151" t="s">
        <v>246</v>
      </c>
      <c r="M740" s="232" t="s">
        <v>40</v>
      </c>
      <c r="N740" s="151" t="s">
        <v>32</v>
      </c>
      <c r="O740" s="211">
        <v>21</v>
      </c>
      <c r="P740" s="151">
        <v>4</v>
      </c>
      <c r="Q740" s="93" t="s">
        <v>1824</v>
      </c>
    </row>
    <row r="741" spans="1:18" s="15" customFormat="1" ht="18" hidden="1" customHeight="1" x14ac:dyDescent="0.3">
      <c r="A741" s="189">
        <v>732</v>
      </c>
      <c r="B741" s="179" t="s">
        <v>31</v>
      </c>
      <c r="C741" s="93" t="s">
        <v>1825</v>
      </c>
      <c r="D741" s="232">
        <v>30</v>
      </c>
      <c r="E741" s="232" t="s">
        <v>27</v>
      </c>
      <c r="F741" s="151">
        <v>14</v>
      </c>
      <c r="G741" s="151">
        <v>4</v>
      </c>
      <c r="H741" s="228"/>
      <c r="I741" s="232" t="s">
        <v>28</v>
      </c>
      <c r="J741" s="228"/>
      <c r="K741" s="151" t="s">
        <v>159</v>
      </c>
      <c r="L741" s="151" t="s">
        <v>246</v>
      </c>
      <c r="M741" s="232" t="s">
        <v>40</v>
      </c>
      <c r="N741" s="151" t="s">
        <v>32</v>
      </c>
      <c r="O741" s="211">
        <v>16</v>
      </c>
      <c r="P741" s="151">
        <v>4</v>
      </c>
      <c r="Q741" s="93" t="s">
        <v>1824</v>
      </c>
    </row>
    <row r="742" spans="1:18" s="15" customFormat="1" ht="18" hidden="1" customHeight="1" x14ac:dyDescent="0.3">
      <c r="A742" s="189">
        <v>733</v>
      </c>
      <c r="B742" s="179" t="s">
        <v>31</v>
      </c>
      <c r="C742" s="93" t="s">
        <v>1826</v>
      </c>
      <c r="D742" s="232">
        <v>54</v>
      </c>
      <c r="E742" s="232" t="s">
        <v>30</v>
      </c>
      <c r="F742" s="151">
        <v>14</v>
      </c>
      <c r="G742" s="151">
        <v>4</v>
      </c>
      <c r="H742" s="228"/>
      <c r="I742" s="232" t="s">
        <v>28</v>
      </c>
      <c r="J742" s="228"/>
      <c r="K742" s="151" t="s">
        <v>159</v>
      </c>
      <c r="L742" s="151" t="s">
        <v>246</v>
      </c>
      <c r="M742" s="232" t="s">
        <v>66</v>
      </c>
      <c r="N742" s="151" t="s">
        <v>32</v>
      </c>
      <c r="O742" s="211">
        <v>16</v>
      </c>
      <c r="P742" s="151">
        <v>4</v>
      </c>
      <c r="Q742" s="93" t="s">
        <v>1827</v>
      </c>
    </row>
    <row r="743" spans="1:18" s="15" customFormat="1" ht="18" hidden="1" customHeight="1" x14ac:dyDescent="0.3">
      <c r="A743" s="189">
        <v>734</v>
      </c>
      <c r="B743" s="179" t="s">
        <v>31</v>
      </c>
      <c r="C743" s="93" t="s">
        <v>1828</v>
      </c>
      <c r="D743" s="232">
        <v>76</v>
      </c>
      <c r="E743" s="232" t="s">
        <v>30</v>
      </c>
      <c r="F743" s="151">
        <v>14</v>
      </c>
      <c r="G743" s="151">
        <v>4</v>
      </c>
      <c r="H743" s="228"/>
      <c r="I743" s="232" t="s">
        <v>28</v>
      </c>
      <c r="J743" s="228"/>
      <c r="K743" s="151" t="s">
        <v>159</v>
      </c>
      <c r="L743" s="151" t="s">
        <v>246</v>
      </c>
      <c r="M743" s="232" t="s">
        <v>66</v>
      </c>
      <c r="N743" s="151" t="s">
        <v>32</v>
      </c>
      <c r="O743" s="211">
        <v>16</v>
      </c>
      <c r="P743" s="151">
        <v>4</v>
      </c>
      <c r="Q743" s="93" t="s">
        <v>1827</v>
      </c>
    </row>
    <row r="744" spans="1:18" s="15" customFormat="1" ht="18" hidden="1" customHeight="1" x14ac:dyDescent="0.3">
      <c r="A744" s="189">
        <v>735</v>
      </c>
      <c r="B744" s="179" t="s">
        <v>31</v>
      </c>
      <c r="C744" s="93" t="s">
        <v>1829</v>
      </c>
      <c r="D744" s="232">
        <v>33</v>
      </c>
      <c r="E744" s="232" t="s">
        <v>27</v>
      </c>
      <c r="F744" s="151">
        <v>14</v>
      </c>
      <c r="G744" s="151">
        <v>4</v>
      </c>
      <c r="H744" s="228"/>
      <c r="I744" s="232" t="s">
        <v>28</v>
      </c>
      <c r="J744" s="228"/>
      <c r="K744" s="151" t="s">
        <v>159</v>
      </c>
      <c r="L744" s="151" t="s">
        <v>246</v>
      </c>
      <c r="M744" s="93" t="s">
        <v>40</v>
      </c>
      <c r="N744" s="151" t="s">
        <v>32</v>
      </c>
      <c r="O744" s="211">
        <v>19</v>
      </c>
      <c r="P744" s="151">
        <v>4</v>
      </c>
      <c r="Q744" s="93" t="s">
        <v>1830</v>
      </c>
    </row>
    <row r="745" spans="1:18" s="15" customFormat="1" ht="18" hidden="1" customHeight="1" x14ac:dyDescent="0.3">
      <c r="A745" s="189">
        <v>736</v>
      </c>
      <c r="B745" s="179" t="s">
        <v>31</v>
      </c>
      <c r="C745" s="93" t="s">
        <v>1831</v>
      </c>
      <c r="D745" s="232">
        <v>41</v>
      </c>
      <c r="E745" s="232" t="s">
        <v>30</v>
      </c>
      <c r="F745" s="151">
        <v>14</v>
      </c>
      <c r="G745" s="151">
        <v>4</v>
      </c>
      <c r="H745" s="228"/>
      <c r="I745" s="232" t="s">
        <v>28</v>
      </c>
      <c r="J745" s="228"/>
      <c r="K745" s="151" t="s">
        <v>159</v>
      </c>
      <c r="L745" s="151" t="s">
        <v>246</v>
      </c>
      <c r="M745" s="232" t="s">
        <v>40</v>
      </c>
      <c r="N745" s="151" t="s">
        <v>32</v>
      </c>
      <c r="O745" s="211">
        <v>16</v>
      </c>
      <c r="P745" s="151">
        <v>4</v>
      </c>
      <c r="Q745" s="93" t="s">
        <v>1832</v>
      </c>
    </row>
    <row r="746" spans="1:18" s="15" customFormat="1" ht="18" hidden="1" customHeight="1" x14ac:dyDescent="0.3">
      <c r="A746" s="189">
        <v>737</v>
      </c>
      <c r="B746" s="179" t="s">
        <v>31</v>
      </c>
      <c r="C746" s="93" t="s">
        <v>1833</v>
      </c>
      <c r="D746" s="232">
        <v>45</v>
      </c>
      <c r="E746" s="232" t="s">
        <v>30</v>
      </c>
      <c r="F746" s="151">
        <v>14</v>
      </c>
      <c r="G746" s="151">
        <v>4</v>
      </c>
      <c r="H746" s="228"/>
      <c r="I746" s="232" t="s">
        <v>28</v>
      </c>
      <c r="J746" s="228"/>
      <c r="K746" s="151" t="s">
        <v>159</v>
      </c>
      <c r="L746" s="151" t="s">
        <v>246</v>
      </c>
      <c r="M746" s="232" t="s">
        <v>40</v>
      </c>
      <c r="N746" s="151" t="s">
        <v>32</v>
      </c>
      <c r="O746" s="211">
        <v>20</v>
      </c>
      <c r="P746" s="151">
        <v>4</v>
      </c>
      <c r="Q746" s="93" t="s">
        <v>1834</v>
      </c>
    </row>
    <row r="747" spans="1:18" s="15" customFormat="1" ht="18" hidden="1" customHeight="1" x14ac:dyDescent="0.3">
      <c r="A747" s="189">
        <v>738</v>
      </c>
      <c r="B747" s="179" t="s">
        <v>31</v>
      </c>
      <c r="C747" s="93" t="s">
        <v>1835</v>
      </c>
      <c r="D747" s="232">
        <v>63</v>
      </c>
      <c r="E747" s="236" t="s">
        <v>27</v>
      </c>
      <c r="F747" s="151">
        <v>14</v>
      </c>
      <c r="G747" s="151">
        <v>4</v>
      </c>
      <c r="H747" s="228"/>
      <c r="I747" s="232" t="s">
        <v>28</v>
      </c>
      <c r="J747" s="228"/>
      <c r="K747" s="151" t="s">
        <v>159</v>
      </c>
      <c r="L747" s="151" t="s">
        <v>246</v>
      </c>
      <c r="M747" s="232" t="s">
        <v>40</v>
      </c>
      <c r="N747" s="151" t="s">
        <v>32</v>
      </c>
      <c r="O747" s="211">
        <v>16</v>
      </c>
      <c r="P747" s="151">
        <v>4</v>
      </c>
      <c r="Q747" s="93" t="s">
        <v>1836</v>
      </c>
      <c r="R747" s="272"/>
    </row>
    <row r="748" spans="1:18" s="15" customFormat="1" ht="18" hidden="1" customHeight="1" x14ac:dyDescent="0.3">
      <c r="A748" s="189">
        <v>739</v>
      </c>
      <c r="B748" s="179" t="s">
        <v>31</v>
      </c>
      <c r="C748" s="93" t="s">
        <v>303</v>
      </c>
      <c r="D748" s="232">
        <v>56</v>
      </c>
      <c r="E748" s="236" t="s">
        <v>27</v>
      </c>
      <c r="F748" s="151">
        <v>14</v>
      </c>
      <c r="G748" s="151">
        <v>4</v>
      </c>
      <c r="H748" s="228"/>
      <c r="I748" s="232" t="s">
        <v>28</v>
      </c>
      <c r="J748" s="228"/>
      <c r="K748" s="151" t="s">
        <v>159</v>
      </c>
      <c r="L748" s="151" t="s">
        <v>246</v>
      </c>
      <c r="M748" s="232" t="s">
        <v>66</v>
      </c>
      <c r="N748" s="151" t="s">
        <v>32</v>
      </c>
      <c r="O748" s="211">
        <v>21</v>
      </c>
      <c r="P748" s="151">
        <v>4</v>
      </c>
      <c r="Q748" s="93" t="s">
        <v>1837</v>
      </c>
    </row>
    <row r="749" spans="1:18" s="15" customFormat="1" ht="18" hidden="1" customHeight="1" x14ac:dyDescent="0.3">
      <c r="A749" s="189">
        <v>740</v>
      </c>
      <c r="B749" s="179" t="s">
        <v>31</v>
      </c>
      <c r="C749" s="93" t="s">
        <v>186</v>
      </c>
      <c r="D749" s="232">
        <v>53</v>
      </c>
      <c r="E749" s="236" t="s">
        <v>30</v>
      </c>
      <c r="F749" s="151">
        <v>14</v>
      </c>
      <c r="G749" s="151">
        <v>4</v>
      </c>
      <c r="H749" s="228"/>
      <c r="I749" s="232" t="s">
        <v>28</v>
      </c>
      <c r="J749" s="228"/>
      <c r="K749" s="151" t="s">
        <v>159</v>
      </c>
      <c r="L749" s="151" t="s">
        <v>246</v>
      </c>
      <c r="M749" s="232" t="s">
        <v>237</v>
      </c>
      <c r="N749" s="151" t="s">
        <v>32</v>
      </c>
      <c r="O749" s="211">
        <v>21</v>
      </c>
      <c r="P749" s="151">
        <v>4</v>
      </c>
      <c r="Q749" s="93" t="s">
        <v>1838</v>
      </c>
    </row>
    <row r="750" spans="1:18" s="15" customFormat="1" ht="18" hidden="1" customHeight="1" x14ac:dyDescent="0.3">
      <c r="A750" s="189">
        <v>741</v>
      </c>
      <c r="B750" s="179" t="s">
        <v>31</v>
      </c>
      <c r="C750" s="93" t="s">
        <v>1839</v>
      </c>
      <c r="D750" s="232">
        <v>28</v>
      </c>
      <c r="E750" s="236" t="s">
        <v>27</v>
      </c>
      <c r="F750" s="151">
        <v>14</v>
      </c>
      <c r="G750" s="151">
        <v>4</v>
      </c>
      <c r="H750" s="228"/>
      <c r="I750" s="232" t="s">
        <v>28</v>
      </c>
      <c r="J750" s="228"/>
      <c r="K750" s="151" t="s">
        <v>159</v>
      </c>
      <c r="L750" s="151" t="s">
        <v>246</v>
      </c>
      <c r="M750" s="232" t="s">
        <v>40</v>
      </c>
      <c r="N750" s="151" t="s">
        <v>32</v>
      </c>
      <c r="O750" s="211">
        <v>16</v>
      </c>
      <c r="P750" s="151">
        <v>4</v>
      </c>
      <c r="Q750" s="93" t="s">
        <v>1840</v>
      </c>
    </row>
    <row r="751" spans="1:18" s="15" customFormat="1" ht="18" hidden="1" customHeight="1" x14ac:dyDescent="0.3">
      <c r="A751" s="189">
        <v>742</v>
      </c>
      <c r="B751" s="179" t="s">
        <v>31</v>
      </c>
      <c r="C751" s="93" t="s">
        <v>1841</v>
      </c>
      <c r="D751" s="232">
        <v>74</v>
      </c>
      <c r="E751" s="236" t="s">
        <v>27</v>
      </c>
      <c r="F751" s="151">
        <v>14</v>
      </c>
      <c r="G751" s="151">
        <v>4</v>
      </c>
      <c r="H751" s="228"/>
      <c r="I751" s="232" t="s">
        <v>28</v>
      </c>
      <c r="J751" s="228"/>
      <c r="K751" s="151" t="s">
        <v>159</v>
      </c>
      <c r="L751" s="151" t="s">
        <v>246</v>
      </c>
      <c r="M751" s="232" t="s">
        <v>66</v>
      </c>
      <c r="N751" s="151" t="s">
        <v>32</v>
      </c>
      <c r="O751" s="211">
        <v>17</v>
      </c>
      <c r="P751" s="151">
        <v>4</v>
      </c>
      <c r="Q751" s="93" t="s">
        <v>1842</v>
      </c>
    </row>
    <row r="752" spans="1:18" s="15" customFormat="1" ht="18" hidden="1" customHeight="1" x14ac:dyDescent="0.3">
      <c r="A752" s="189">
        <v>743</v>
      </c>
      <c r="B752" s="179" t="s">
        <v>31</v>
      </c>
      <c r="C752" s="93" t="s">
        <v>1843</v>
      </c>
      <c r="D752" s="232">
        <v>19</v>
      </c>
      <c r="E752" s="236" t="s">
        <v>27</v>
      </c>
      <c r="F752" s="151">
        <v>14</v>
      </c>
      <c r="G752" s="151">
        <v>4</v>
      </c>
      <c r="H752" s="228"/>
      <c r="I752" s="232" t="s">
        <v>28</v>
      </c>
      <c r="J752" s="228"/>
      <c r="K752" s="151" t="s">
        <v>159</v>
      </c>
      <c r="L752" s="151" t="s">
        <v>246</v>
      </c>
      <c r="M752" s="232" t="s">
        <v>66</v>
      </c>
      <c r="N752" s="151" t="s">
        <v>32</v>
      </c>
      <c r="O752" s="211">
        <v>24</v>
      </c>
      <c r="P752" s="151">
        <v>4</v>
      </c>
      <c r="Q752" s="93" t="s">
        <v>1844</v>
      </c>
    </row>
    <row r="753" spans="1:18" s="15" customFormat="1" ht="18" hidden="1" customHeight="1" x14ac:dyDescent="0.3">
      <c r="A753" s="189">
        <v>744</v>
      </c>
      <c r="B753" s="179" t="s">
        <v>31</v>
      </c>
      <c r="C753" s="93" t="s">
        <v>1845</v>
      </c>
      <c r="D753" s="232">
        <v>2</v>
      </c>
      <c r="E753" s="236" t="s">
        <v>30</v>
      </c>
      <c r="F753" s="151">
        <v>14</v>
      </c>
      <c r="G753" s="151">
        <v>4</v>
      </c>
      <c r="H753" s="228"/>
      <c r="I753" s="232" t="s">
        <v>28</v>
      </c>
      <c r="J753" s="228"/>
      <c r="K753" s="151" t="s">
        <v>159</v>
      </c>
      <c r="L753" s="151" t="s">
        <v>246</v>
      </c>
      <c r="M753" s="232" t="s">
        <v>66</v>
      </c>
      <c r="N753" s="151" t="s">
        <v>32</v>
      </c>
      <c r="O753" s="211">
        <v>21</v>
      </c>
      <c r="P753" s="151">
        <v>4</v>
      </c>
      <c r="Q753" s="93" t="s">
        <v>1844</v>
      </c>
    </row>
    <row r="754" spans="1:18" s="15" customFormat="1" ht="18" hidden="1" customHeight="1" x14ac:dyDescent="0.3">
      <c r="A754" s="189">
        <v>745</v>
      </c>
      <c r="B754" s="179" t="s">
        <v>31</v>
      </c>
      <c r="C754" s="93" t="s">
        <v>1847</v>
      </c>
      <c r="D754" s="232">
        <v>40</v>
      </c>
      <c r="E754" s="232" t="s">
        <v>30</v>
      </c>
      <c r="F754" s="151">
        <v>14</v>
      </c>
      <c r="G754" s="151">
        <v>4</v>
      </c>
      <c r="H754" s="228"/>
      <c r="I754" s="232" t="s">
        <v>28</v>
      </c>
      <c r="J754" s="228"/>
      <c r="K754" s="151" t="s">
        <v>159</v>
      </c>
      <c r="L754" s="151" t="s">
        <v>246</v>
      </c>
      <c r="M754" s="232" t="s">
        <v>40</v>
      </c>
      <c r="N754" s="151" t="s">
        <v>32</v>
      </c>
      <c r="O754" s="211">
        <v>18</v>
      </c>
      <c r="P754" s="151">
        <v>4</v>
      </c>
      <c r="Q754" s="93" t="s">
        <v>1848</v>
      </c>
    </row>
    <row r="755" spans="1:18" s="15" customFormat="1" ht="18" hidden="1" customHeight="1" x14ac:dyDescent="0.3">
      <c r="A755" s="189">
        <v>746</v>
      </c>
      <c r="B755" s="179" t="s">
        <v>31</v>
      </c>
      <c r="C755" s="93" t="s">
        <v>1849</v>
      </c>
      <c r="D755" s="232">
        <v>28</v>
      </c>
      <c r="E755" s="232" t="s">
        <v>30</v>
      </c>
      <c r="F755" s="151">
        <v>14</v>
      </c>
      <c r="G755" s="151">
        <v>4</v>
      </c>
      <c r="H755" s="228"/>
      <c r="I755" s="232" t="s">
        <v>28</v>
      </c>
      <c r="J755" s="228"/>
      <c r="K755" s="151" t="s">
        <v>159</v>
      </c>
      <c r="L755" s="151" t="s">
        <v>246</v>
      </c>
      <c r="M755" s="232" t="s">
        <v>40</v>
      </c>
      <c r="N755" s="151" t="s">
        <v>32</v>
      </c>
      <c r="O755" s="211">
        <v>18</v>
      </c>
      <c r="P755" s="151">
        <v>4</v>
      </c>
      <c r="Q755" s="93" t="s">
        <v>1850</v>
      </c>
    </row>
    <row r="756" spans="1:18" s="15" customFormat="1" ht="18" hidden="1" customHeight="1" x14ac:dyDescent="0.3">
      <c r="A756" s="189">
        <v>747</v>
      </c>
      <c r="B756" s="179" t="s">
        <v>31</v>
      </c>
      <c r="C756" s="93" t="s">
        <v>1851</v>
      </c>
      <c r="D756" s="232">
        <v>88</v>
      </c>
      <c r="E756" s="232" t="s">
        <v>27</v>
      </c>
      <c r="F756" s="151">
        <v>14</v>
      </c>
      <c r="G756" s="151">
        <v>4</v>
      </c>
      <c r="H756" s="228"/>
      <c r="I756" s="232" t="s">
        <v>28</v>
      </c>
      <c r="J756" s="228"/>
      <c r="K756" s="151" t="s">
        <v>159</v>
      </c>
      <c r="L756" s="151" t="s">
        <v>246</v>
      </c>
      <c r="M756" s="232" t="s">
        <v>40</v>
      </c>
      <c r="N756" s="151" t="s">
        <v>32</v>
      </c>
      <c r="O756" s="211">
        <v>21</v>
      </c>
      <c r="P756" s="151">
        <v>4</v>
      </c>
      <c r="Q756" s="93" t="s">
        <v>1852</v>
      </c>
    </row>
    <row r="757" spans="1:18" s="15" customFormat="1" ht="18" hidden="1" customHeight="1" x14ac:dyDescent="0.3">
      <c r="A757" s="189">
        <v>748</v>
      </c>
      <c r="B757" s="179" t="s">
        <v>31</v>
      </c>
      <c r="C757" s="93" t="s">
        <v>1853</v>
      </c>
      <c r="D757" s="232">
        <v>52</v>
      </c>
      <c r="E757" s="232" t="s">
        <v>27</v>
      </c>
      <c r="F757" s="151">
        <v>14</v>
      </c>
      <c r="G757" s="151">
        <v>4</v>
      </c>
      <c r="H757" s="228"/>
      <c r="I757" s="232" t="s">
        <v>28</v>
      </c>
      <c r="J757" s="228"/>
      <c r="K757" s="151" t="s">
        <v>159</v>
      </c>
      <c r="L757" s="151" t="s">
        <v>246</v>
      </c>
      <c r="M757" s="232" t="s">
        <v>40</v>
      </c>
      <c r="N757" s="151" t="s">
        <v>32</v>
      </c>
      <c r="O757" s="211">
        <v>24</v>
      </c>
      <c r="P757" s="151">
        <v>4</v>
      </c>
      <c r="Q757" s="93" t="s">
        <v>1854</v>
      </c>
    </row>
    <row r="758" spans="1:18" s="15" customFormat="1" ht="18" hidden="1" customHeight="1" x14ac:dyDescent="0.3">
      <c r="A758" s="189">
        <v>749</v>
      </c>
      <c r="B758" s="179" t="s">
        <v>31</v>
      </c>
      <c r="C758" s="93" t="s">
        <v>1855</v>
      </c>
      <c r="D758" s="232">
        <v>62</v>
      </c>
      <c r="E758" s="232" t="s">
        <v>30</v>
      </c>
      <c r="F758" s="151">
        <v>14</v>
      </c>
      <c r="G758" s="151">
        <v>4</v>
      </c>
      <c r="H758" s="228"/>
      <c r="I758" s="232" t="s">
        <v>28</v>
      </c>
      <c r="J758" s="228"/>
      <c r="K758" s="151" t="s">
        <v>159</v>
      </c>
      <c r="L758" s="151" t="s">
        <v>246</v>
      </c>
      <c r="M758" s="232" t="s">
        <v>66</v>
      </c>
      <c r="N758" s="151" t="s">
        <v>32</v>
      </c>
      <c r="O758" s="211">
        <v>21</v>
      </c>
      <c r="P758" s="151">
        <v>4</v>
      </c>
      <c r="Q758" s="93" t="s">
        <v>1856</v>
      </c>
      <c r="R758" s="272"/>
    </row>
    <row r="759" spans="1:18" s="15" customFormat="1" ht="18" hidden="1" customHeight="1" x14ac:dyDescent="0.3">
      <c r="A759" s="189">
        <v>750</v>
      </c>
      <c r="B759" s="179" t="s">
        <v>31</v>
      </c>
      <c r="C759" s="93" t="s">
        <v>1857</v>
      </c>
      <c r="D759" s="232">
        <v>58</v>
      </c>
      <c r="E759" s="232" t="s">
        <v>27</v>
      </c>
      <c r="F759" s="151">
        <v>14</v>
      </c>
      <c r="G759" s="151">
        <v>4</v>
      </c>
      <c r="H759" s="228"/>
      <c r="I759" s="232" t="s">
        <v>28</v>
      </c>
      <c r="J759" s="228"/>
      <c r="K759" s="151" t="s">
        <v>159</v>
      </c>
      <c r="L759" s="151" t="s">
        <v>246</v>
      </c>
      <c r="M759" s="232" t="s">
        <v>66</v>
      </c>
      <c r="N759" s="151" t="s">
        <v>32</v>
      </c>
      <c r="O759" s="211">
        <v>21</v>
      </c>
      <c r="P759" s="151">
        <v>4</v>
      </c>
      <c r="Q759" s="93" t="s">
        <v>1858</v>
      </c>
    </row>
    <row r="760" spans="1:18" s="15" customFormat="1" ht="18" hidden="1" customHeight="1" x14ac:dyDescent="0.3">
      <c r="A760" s="189">
        <v>751</v>
      </c>
      <c r="B760" s="179" t="s">
        <v>31</v>
      </c>
      <c r="C760" s="93" t="s">
        <v>1859</v>
      </c>
      <c r="D760" s="232">
        <v>67</v>
      </c>
      <c r="E760" s="232" t="s">
        <v>27</v>
      </c>
      <c r="F760" s="151">
        <v>14</v>
      </c>
      <c r="G760" s="151">
        <v>4</v>
      </c>
      <c r="H760" s="228"/>
      <c r="I760" s="232" t="s">
        <v>28</v>
      </c>
      <c r="J760" s="228"/>
      <c r="K760" s="151" t="s">
        <v>159</v>
      </c>
      <c r="L760" s="151" t="s">
        <v>246</v>
      </c>
      <c r="M760" s="232" t="s">
        <v>66</v>
      </c>
      <c r="N760" s="151" t="s">
        <v>32</v>
      </c>
      <c r="O760" s="211">
        <v>21</v>
      </c>
      <c r="P760" s="151">
        <v>4</v>
      </c>
      <c r="Q760" s="93" t="s">
        <v>1858</v>
      </c>
    </row>
    <row r="761" spans="1:18" s="15" customFormat="1" ht="18" hidden="1" customHeight="1" x14ac:dyDescent="0.3">
      <c r="A761" s="189">
        <v>752</v>
      </c>
      <c r="B761" s="179" t="s">
        <v>31</v>
      </c>
      <c r="C761" s="93" t="s">
        <v>1860</v>
      </c>
      <c r="D761" s="232">
        <v>62</v>
      </c>
      <c r="E761" s="228" t="s">
        <v>30</v>
      </c>
      <c r="F761" s="151">
        <v>14</v>
      </c>
      <c r="G761" s="151">
        <v>4</v>
      </c>
      <c r="H761" s="228"/>
      <c r="I761" s="228" t="s">
        <v>137</v>
      </c>
      <c r="J761" s="228"/>
      <c r="K761" s="151" t="s">
        <v>159</v>
      </c>
      <c r="L761" s="151" t="s">
        <v>246</v>
      </c>
      <c r="M761" s="232" t="s">
        <v>42</v>
      </c>
      <c r="N761" s="151" t="s">
        <v>32</v>
      </c>
      <c r="O761" s="211">
        <v>21</v>
      </c>
      <c r="P761" s="151">
        <v>4</v>
      </c>
      <c r="Q761" s="93" t="s">
        <v>1861</v>
      </c>
      <c r="R761" s="272"/>
    </row>
    <row r="762" spans="1:18" s="15" customFormat="1" ht="18" hidden="1" customHeight="1" x14ac:dyDescent="0.3">
      <c r="A762" s="189">
        <v>753</v>
      </c>
      <c r="B762" s="179" t="s">
        <v>31</v>
      </c>
      <c r="C762" s="93" t="s">
        <v>1862</v>
      </c>
      <c r="D762" s="232">
        <v>31</v>
      </c>
      <c r="E762" s="228" t="s">
        <v>30</v>
      </c>
      <c r="F762" s="151">
        <v>14</v>
      </c>
      <c r="G762" s="151">
        <v>4</v>
      </c>
      <c r="H762" s="228"/>
      <c r="I762" s="228" t="s">
        <v>28</v>
      </c>
      <c r="J762" s="228"/>
      <c r="K762" s="151" t="s">
        <v>159</v>
      </c>
      <c r="L762" s="151" t="s">
        <v>246</v>
      </c>
      <c r="M762" s="232" t="s">
        <v>176</v>
      </c>
      <c r="N762" s="151" t="s">
        <v>32</v>
      </c>
      <c r="O762" s="211">
        <v>24</v>
      </c>
      <c r="P762" s="151">
        <v>4</v>
      </c>
      <c r="Q762" s="93" t="s">
        <v>1863</v>
      </c>
    </row>
    <row r="763" spans="1:18" s="15" customFormat="1" ht="18" hidden="1" customHeight="1" x14ac:dyDescent="0.3">
      <c r="A763" s="189">
        <v>754</v>
      </c>
      <c r="B763" s="179" t="s">
        <v>31</v>
      </c>
      <c r="C763" s="93" t="s">
        <v>1864</v>
      </c>
      <c r="D763" s="232">
        <v>32</v>
      </c>
      <c r="E763" s="228" t="s">
        <v>30</v>
      </c>
      <c r="F763" s="151">
        <v>14</v>
      </c>
      <c r="G763" s="151">
        <v>4</v>
      </c>
      <c r="H763" s="228"/>
      <c r="I763" s="228" t="s">
        <v>28</v>
      </c>
      <c r="J763" s="228"/>
      <c r="K763" s="151" t="s">
        <v>159</v>
      </c>
      <c r="L763" s="151" t="s">
        <v>246</v>
      </c>
      <c r="M763" s="232" t="s">
        <v>40</v>
      </c>
      <c r="N763" s="151" t="s">
        <v>32</v>
      </c>
      <c r="O763" s="211">
        <v>20</v>
      </c>
      <c r="P763" s="151">
        <v>4</v>
      </c>
      <c r="Q763" s="93" t="s">
        <v>1865</v>
      </c>
    </row>
    <row r="764" spans="1:18" s="15" customFormat="1" ht="18" hidden="1" customHeight="1" x14ac:dyDescent="0.3">
      <c r="A764" s="189">
        <v>755</v>
      </c>
      <c r="B764" s="179" t="s">
        <v>31</v>
      </c>
      <c r="C764" s="93" t="s">
        <v>1866</v>
      </c>
      <c r="D764" s="232">
        <v>44</v>
      </c>
      <c r="E764" s="228" t="s">
        <v>27</v>
      </c>
      <c r="F764" s="151">
        <v>14</v>
      </c>
      <c r="G764" s="151">
        <v>4</v>
      </c>
      <c r="H764" s="228"/>
      <c r="I764" s="228" t="s">
        <v>28</v>
      </c>
      <c r="J764" s="228"/>
      <c r="K764" s="151" t="s">
        <v>159</v>
      </c>
      <c r="L764" s="151" t="s">
        <v>246</v>
      </c>
      <c r="M764" s="232" t="s">
        <v>40</v>
      </c>
      <c r="N764" s="151" t="s">
        <v>32</v>
      </c>
      <c r="O764" s="211">
        <v>21</v>
      </c>
      <c r="P764" s="151">
        <v>4</v>
      </c>
      <c r="Q764" s="93" t="s">
        <v>1867</v>
      </c>
    </row>
    <row r="765" spans="1:18" s="15" customFormat="1" ht="18" hidden="1" customHeight="1" x14ac:dyDescent="0.3">
      <c r="A765" s="189">
        <v>756</v>
      </c>
      <c r="B765" s="179" t="s">
        <v>31</v>
      </c>
      <c r="C765" s="93" t="s">
        <v>1868</v>
      </c>
      <c r="D765" s="232">
        <v>13</v>
      </c>
      <c r="E765" s="228" t="s">
        <v>30</v>
      </c>
      <c r="F765" s="151">
        <v>14</v>
      </c>
      <c r="G765" s="151">
        <v>4</v>
      </c>
      <c r="H765" s="228"/>
      <c r="I765" s="228" t="s">
        <v>28</v>
      </c>
      <c r="J765" s="228"/>
      <c r="K765" s="151" t="s">
        <v>159</v>
      </c>
      <c r="L765" s="151" t="s">
        <v>246</v>
      </c>
      <c r="M765" s="232" t="s">
        <v>40</v>
      </c>
      <c r="N765" s="151" t="s">
        <v>32</v>
      </c>
      <c r="O765" s="211">
        <v>21</v>
      </c>
      <c r="P765" s="151">
        <v>4</v>
      </c>
      <c r="Q765" s="93" t="s">
        <v>1867</v>
      </c>
    </row>
    <row r="766" spans="1:18" s="15" customFormat="1" ht="18" hidden="1" customHeight="1" x14ac:dyDescent="0.3">
      <c r="A766" s="189">
        <v>757</v>
      </c>
      <c r="B766" s="179" t="s">
        <v>31</v>
      </c>
      <c r="C766" s="93" t="s">
        <v>1869</v>
      </c>
      <c r="D766" s="232">
        <v>32</v>
      </c>
      <c r="E766" s="228" t="s">
        <v>27</v>
      </c>
      <c r="F766" s="151">
        <v>14</v>
      </c>
      <c r="G766" s="151">
        <v>4</v>
      </c>
      <c r="H766" s="228"/>
      <c r="I766" s="228" t="s">
        <v>28</v>
      </c>
      <c r="J766" s="228"/>
      <c r="K766" s="151" t="s">
        <v>159</v>
      </c>
      <c r="L766" s="151" t="s">
        <v>246</v>
      </c>
      <c r="M766" s="232" t="s">
        <v>40</v>
      </c>
      <c r="N766" s="151" t="s">
        <v>32</v>
      </c>
      <c r="O766" s="211">
        <v>17</v>
      </c>
      <c r="P766" s="151">
        <v>4</v>
      </c>
      <c r="Q766" s="93" t="s">
        <v>1870</v>
      </c>
    </row>
    <row r="767" spans="1:18" s="15" customFormat="1" ht="18" hidden="1" customHeight="1" x14ac:dyDescent="0.3">
      <c r="A767" s="189">
        <v>758</v>
      </c>
      <c r="B767" s="179" t="s">
        <v>31</v>
      </c>
      <c r="C767" s="93" t="s">
        <v>1871</v>
      </c>
      <c r="D767" s="232">
        <v>51</v>
      </c>
      <c r="E767" s="228" t="s">
        <v>30</v>
      </c>
      <c r="F767" s="151">
        <v>14</v>
      </c>
      <c r="G767" s="151">
        <v>4</v>
      </c>
      <c r="H767" s="228"/>
      <c r="I767" s="228" t="s">
        <v>28</v>
      </c>
      <c r="J767" s="228"/>
      <c r="K767" s="151" t="s">
        <v>159</v>
      </c>
      <c r="L767" s="151" t="s">
        <v>246</v>
      </c>
      <c r="M767" s="232" t="s">
        <v>40</v>
      </c>
      <c r="N767" s="151" t="s">
        <v>32</v>
      </c>
      <c r="O767" s="211">
        <v>17</v>
      </c>
      <c r="P767" s="151">
        <v>4</v>
      </c>
      <c r="Q767" s="93" t="s">
        <v>1870</v>
      </c>
    </row>
    <row r="768" spans="1:18" s="15" customFormat="1" ht="18" hidden="1" customHeight="1" x14ac:dyDescent="0.3">
      <c r="A768" s="189">
        <v>759</v>
      </c>
      <c r="B768" s="179" t="s">
        <v>31</v>
      </c>
      <c r="C768" s="93" t="s">
        <v>1872</v>
      </c>
      <c r="D768" s="232">
        <v>34</v>
      </c>
      <c r="E768" s="228" t="s">
        <v>30</v>
      </c>
      <c r="F768" s="151">
        <v>14</v>
      </c>
      <c r="G768" s="151">
        <v>4</v>
      </c>
      <c r="H768" s="228"/>
      <c r="I768" s="228" t="s">
        <v>28</v>
      </c>
      <c r="J768" s="228"/>
      <c r="K768" s="151" t="s">
        <v>159</v>
      </c>
      <c r="L768" s="151" t="s">
        <v>246</v>
      </c>
      <c r="M768" s="232" t="s">
        <v>42</v>
      </c>
      <c r="N768" s="151" t="s">
        <v>32</v>
      </c>
      <c r="O768" s="211">
        <v>17</v>
      </c>
      <c r="P768" s="151">
        <v>4</v>
      </c>
      <c r="Q768" s="93" t="s">
        <v>1873</v>
      </c>
    </row>
    <row r="769" spans="1:18" s="15" customFormat="1" ht="18" hidden="1" customHeight="1" x14ac:dyDescent="0.3">
      <c r="A769" s="189">
        <v>760</v>
      </c>
      <c r="B769" s="179" t="s">
        <v>31</v>
      </c>
      <c r="C769" s="93" t="s">
        <v>1874</v>
      </c>
      <c r="D769" s="232">
        <v>65</v>
      </c>
      <c r="E769" s="228" t="s">
        <v>27</v>
      </c>
      <c r="F769" s="151">
        <v>14</v>
      </c>
      <c r="G769" s="151">
        <v>4</v>
      </c>
      <c r="H769" s="228"/>
      <c r="I769" s="228" t="s">
        <v>28</v>
      </c>
      <c r="J769" s="228"/>
      <c r="K769" s="151" t="s">
        <v>159</v>
      </c>
      <c r="L769" s="151" t="s">
        <v>246</v>
      </c>
      <c r="M769" s="232" t="s">
        <v>66</v>
      </c>
      <c r="N769" s="151" t="s">
        <v>32</v>
      </c>
      <c r="O769" s="211">
        <v>21</v>
      </c>
      <c r="P769" s="151">
        <v>4</v>
      </c>
      <c r="Q769" s="93" t="s">
        <v>1875</v>
      </c>
      <c r="R769" s="272"/>
    </row>
    <row r="770" spans="1:18" s="15" customFormat="1" ht="18" hidden="1" customHeight="1" x14ac:dyDescent="0.3">
      <c r="A770" s="189">
        <v>761</v>
      </c>
      <c r="B770" s="179" t="s">
        <v>31</v>
      </c>
      <c r="C770" s="93" t="s">
        <v>1876</v>
      </c>
      <c r="D770" s="232">
        <v>20</v>
      </c>
      <c r="E770" s="228" t="s">
        <v>27</v>
      </c>
      <c r="F770" s="151">
        <v>14</v>
      </c>
      <c r="G770" s="151">
        <v>4</v>
      </c>
      <c r="H770" s="228"/>
      <c r="I770" s="228" t="s">
        <v>28</v>
      </c>
      <c r="J770" s="228"/>
      <c r="K770" s="151" t="s">
        <v>159</v>
      </c>
      <c r="L770" s="151" t="s">
        <v>246</v>
      </c>
      <c r="M770" s="232" t="s">
        <v>66</v>
      </c>
      <c r="N770" s="151" t="s">
        <v>32</v>
      </c>
      <c r="O770" s="211">
        <v>24</v>
      </c>
      <c r="P770" s="151">
        <v>4</v>
      </c>
      <c r="Q770" s="93" t="s">
        <v>1877</v>
      </c>
    </row>
    <row r="771" spans="1:18" s="15" customFormat="1" ht="18" hidden="1" customHeight="1" x14ac:dyDescent="0.3">
      <c r="A771" s="189">
        <v>762</v>
      </c>
      <c r="B771" s="179" t="s">
        <v>31</v>
      </c>
      <c r="C771" s="93" t="s">
        <v>1878</v>
      </c>
      <c r="D771" s="232">
        <v>58</v>
      </c>
      <c r="E771" s="228" t="s">
        <v>27</v>
      </c>
      <c r="F771" s="151">
        <v>14</v>
      </c>
      <c r="G771" s="151">
        <v>4</v>
      </c>
      <c r="H771" s="228"/>
      <c r="I771" s="228" t="s">
        <v>28</v>
      </c>
      <c r="J771" s="228"/>
      <c r="K771" s="151" t="s">
        <v>159</v>
      </c>
      <c r="L771" s="151" t="s">
        <v>246</v>
      </c>
      <c r="M771" s="232" t="s">
        <v>40</v>
      </c>
      <c r="N771" s="151" t="s">
        <v>32</v>
      </c>
      <c r="O771" s="211">
        <v>18</v>
      </c>
      <c r="P771" s="151">
        <v>4</v>
      </c>
      <c r="Q771" s="93" t="s">
        <v>1879</v>
      </c>
    </row>
    <row r="772" spans="1:18" s="15" customFormat="1" ht="18" hidden="1" customHeight="1" x14ac:dyDescent="0.3">
      <c r="A772" s="189">
        <v>763</v>
      </c>
      <c r="B772" s="179" t="s">
        <v>31</v>
      </c>
      <c r="C772" s="93" t="s">
        <v>1880</v>
      </c>
      <c r="D772" s="232">
        <v>54</v>
      </c>
      <c r="E772" s="228" t="s">
        <v>27</v>
      </c>
      <c r="F772" s="151">
        <v>14</v>
      </c>
      <c r="G772" s="151">
        <v>4</v>
      </c>
      <c r="H772" s="228"/>
      <c r="I772" s="228" t="s">
        <v>28</v>
      </c>
      <c r="J772" s="228"/>
      <c r="K772" s="151" t="s">
        <v>159</v>
      </c>
      <c r="L772" s="151" t="s">
        <v>246</v>
      </c>
      <c r="M772" s="232" t="s">
        <v>40</v>
      </c>
      <c r="N772" s="151" t="s">
        <v>32</v>
      </c>
      <c r="O772" s="211">
        <v>21</v>
      </c>
      <c r="P772" s="151">
        <v>4</v>
      </c>
      <c r="Q772" s="93" t="s">
        <v>1881</v>
      </c>
    </row>
    <row r="773" spans="1:18" s="15" customFormat="1" ht="18" hidden="1" customHeight="1" x14ac:dyDescent="0.3">
      <c r="A773" s="189">
        <v>764</v>
      </c>
      <c r="B773" s="179" t="s">
        <v>31</v>
      </c>
      <c r="C773" s="93" t="s">
        <v>1882</v>
      </c>
      <c r="D773" s="232">
        <v>53</v>
      </c>
      <c r="E773" s="228" t="s">
        <v>27</v>
      </c>
      <c r="F773" s="151">
        <v>14</v>
      </c>
      <c r="G773" s="151">
        <v>4</v>
      </c>
      <c r="H773" s="228"/>
      <c r="I773" s="228" t="s">
        <v>28</v>
      </c>
      <c r="J773" s="228"/>
      <c r="K773" s="151" t="s">
        <v>159</v>
      </c>
      <c r="L773" s="151" t="s">
        <v>246</v>
      </c>
      <c r="M773" s="232" t="s">
        <v>40</v>
      </c>
      <c r="N773" s="151" t="s">
        <v>32</v>
      </c>
      <c r="O773" s="211">
        <v>17</v>
      </c>
      <c r="P773" s="151">
        <v>4</v>
      </c>
      <c r="Q773" s="93" t="s">
        <v>1883</v>
      </c>
    </row>
    <row r="774" spans="1:18" s="15" customFormat="1" ht="18" hidden="1" customHeight="1" x14ac:dyDescent="0.3">
      <c r="A774" s="189">
        <v>765</v>
      </c>
      <c r="B774" s="179" t="s">
        <v>31</v>
      </c>
      <c r="C774" s="93" t="s">
        <v>1884</v>
      </c>
      <c r="D774" s="232">
        <v>4</v>
      </c>
      <c r="E774" s="228" t="s">
        <v>27</v>
      </c>
      <c r="F774" s="151">
        <v>14</v>
      </c>
      <c r="G774" s="151">
        <v>4</v>
      </c>
      <c r="H774" s="228"/>
      <c r="I774" s="228" t="s">
        <v>28</v>
      </c>
      <c r="J774" s="228"/>
      <c r="K774" s="151" t="s">
        <v>159</v>
      </c>
      <c r="L774" s="151" t="s">
        <v>246</v>
      </c>
      <c r="M774" s="232" t="s">
        <v>66</v>
      </c>
      <c r="N774" s="151" t="s">
        <v>32</v>
      </c>
      <c r="O774" s="211">
        <v>21</v>
      </c>
      <c r="P774" s="151">
        <v>4</v>
      </c>
      <c r="Q774" s="93" t="s">
        <v>1885</v>
      </c>
    </row>
    <row r="775" spans="1:18" s="15" customFormat="1" ht="18" hidden="1" customHeight="1" x14ac:dyDescent="0.3">
      <c r="A775" s="189">
        <v>766</v>
      </c>
      <c r="B775" s="179" t="s">
        <v>31</v>
      </c>
      <c r="C775" s="93" t="s">
        <v>1886</v>
      </c>
      <c r="D775" s="232">
        <v>24</v>
      </c>
      <c r="E775" s="228" t="s">
        <v>27</v>
      </c>
      <c r="F775" s="151">
        <v>14</v>
      </c>
      <c r="G775" s="151">
        <v>4</v>
      </c>
      <c r="H775" s="228"/>
      <c r="I775" s="228" t="s">
        <v>28</v>
      </c>
      <c r="J775" s="228"/>
      <c r="K775" s="151" t="s">
        <v>159</v>
      </c>
      <c r="L775" s="151" t="s">
        <v>246</v>
      </c>
      <c r="M775" s="232" t="s">
        <v>66</v>
      </c>
      <c r="N775" s="151" t="s">
        <v>32</v>
      </c>
      <c r="O775" s="211">
        <v>17</v>
      </c>
      <c r="P775" s="151">
        <v>4</v>
      </c>
      <c r="Q775" s="93" t="s">
        <v>1885</v>
      </c>
      <c r="R775" s="272"/>
    </row>
    <row r="776" spans="1:18" s="15" customFormat="1" ht="18" hidden="1" customHeight="1" x14ac:dyDescent="0.3">
      <c r="A776" s="189">
        <v>767</v>
      </c>
      <c r="B776" s="179" t="s">
        <v>31</v>
      </c>
      <c r="C776" s="93" t="s">
        <v>1887</v>
      </c>
      <c r="D776" s="232">
        <v>92</v>
      </c>
      <c r="E776" s="228" t="s">
        <v>30</v>
      </c>
      <c r="F776" s="151">
        <v>14</v>
      </c>
      <c r="G776" s="151">
        <v>4</v>
      </c>
      <c r="H776" s="228"/>
      <c r="I776" s="228" t="s">
        <v>28</v>
      </c>
      <c r="J776" s="228"/>
      <c r="K776" s="151" t="s">
        <v>159</v>
      </c>
      <c r="L776" s="151" t="s">
        <v>246</v>
      </c>
      <c r="M776" s="232" t="s">
        <v>66</v>
      </c>
      <c r="N776" s="151" t="s">
        <v>32</v>
      </c>
      <c r="O776" s="211">
        <v>20</v>
      </c>
      <c r="P776" s="151">
        <v>4</v>
      </c>
      <c r="Q776" s="93" t="s">
        <v>1888</v>
      </c>
    </row>
    <row r="777" spans="1:18" s="15" customFormat="1" ht="18" hidden="1" customHeight="1" x14ac:dyDescent="0.3">
      <c r="A777" s="189">
        <v>768</v>
      </c>
      <c r="B777" s="179" t="s">
        <v>31</v>
      </c>
      <c r="C777" s="93" t="s">
        <v>1889</v>
      </c>
      <c r="D777" s="232">
        <v>34</v>
      </c>
      <c r="E777" s="228" t="s">
        <v>30</v>
      </c>
      <c r="F777" s="151">
        <v>14</v>
      </c>
      <c r="G777" s="151">
        <v>4</v>
      </c>
      <c r="H777" s="228"/>
      <c r="I777" s="228" t="s">
        <v>28</v>
      </c>
      <c r="J777" s="228"/>
      <c r="K777" s="151" t="s">
        <v>159</v>
      </c>
      <c r="L777" s="151" t="s">
        <v>246</v>
      </c>
      <c r="M777" s="232" t="s">
        <v>66</v>
      </c>
      <c r="N777" s="151" t="s">
        <v>32</v>
      </c>
      <c r="O777" s="211">
        <v>20</v>
      </c>
      <c r="P777" s="151">
        <v>4</v>
      </c>
      <c r="Q777" s="93" t="s">
        <v>1888</v>
      </c>
    </row>
    <row r="778" spans="1:18" s="15" customFormat="1" ht="18" hidden="1" customHeight="1" x14ac:dyDescent="0.3">
      <c r="A778" s="189">
        <v>769</v>
      </c>
      <c r="B778" s="179" t="s">
        <v>31</v>
      </c>
      <c r="C778" s="93" t="s">
        <v>1890</v>
      </c>
      <c r="D778" s="232">
        <v>56</v>
      </c>
      <c r="E778" s="228" t="s">
        <v>27</v>
      </c>
      <c r="F778" s="151">
        <v>14</v>
      </c>
      <c r="G778" s="151">
        <v>4</v>
      </c>
      <c r="H778" s="228"/>
      <c r="I778" s="228" t="s">
        <v>28</v>
      </c>
      <c r="J778" s="228"/>
      <c r="K778" s="151" t="s">
        <v>159</v>
      </c>
      <c r="L778" s="151" t="s">
        <v>246</v>
      </c>
      <c r="M778" s="232" t="s">
        <v>66</v>
      </c>
      <c r="N778" s="151" t="s">
        <v>32</v>
      </c>
      <c r="O778" s="211">
        <v>20</v>
      </c>
      <c r="P778" s="151">
        <v>4</v>
      </c>
      <c r="Q778" s="93" t="s">
        <v>1888</v>
      </c>
    </row>
    <row r="779" spans="1:18" s="15" customFormat="1" ht="18" hidden="1" customHeight="1" x14ac:dyDescent="0.3">
      <c r="A779" s="189">
        <v>770</v>
      </c>
      <c r="B779" s="179" t="s">
        <v>31</v>
      </c>
      <c r="C779" s="93" t="s">
        <v>1895</v>
      </c>
      <c r="D779" s="232">
        <v>49</v>
      </c>
      <c r="E779" s="232" t="s">
        <v>30</v>
      </c>
      <c r="F779" s="151">
        <v>15</v>
      </c>
      <c r="G779" s="151">
        <v>4</v>
      </c>
      <c r="H779" s="228"/>
      <c r="I779" s="232" t="s">
        <v>28</v>
      </c>
      <c r="J779" s="228"/>
      <c r="K779" s="151" t="s">
        <v>159</v>
      </c>
      <c r="L779" s="151" t="s">
        <v>246</v>
      </c>
      <c r="M779" s="93" t="s">
        <v>928</v>
      </c>
      <c r="N779" s="151" t="s">
        <v>32</v>
      </c>
      <c r="O779" s="211">
        <v>21</v>
      </c>
      <c r="P779" s="151">
        <v>4</v>
      </c>
      <c r="Q779" s="93" t="s">
        <v>1896</v>
      </c>
    </row>
    <row r="780" spans="1:18" s="15" customFormat="1" ht="18" hidden="1" customHeight="1" x14ac:dyDescent="0.3">
      <c r="A780" s="189">
        <v>771</v>
      </c>
      <c r="B780" s="179" t="s">
        <v>31</v>
      </c>
      <c r="C780" s="93" t="s">
        <v>1897</v>
      </c>
      <c r="D780" s="232">
        <v>15</v>
      </c>
      <c r="E780" s="232" t="s">
        <v>27</v>
      </c>
      <c r="F780" s="151">
        <v>15</v>
      </c>
      <c r="G780" s="151">
        <v>4</v>
      </c>
      <c r="H780" s="228"/>
      <c r="I780" s="232" t="s">
        <v>28</v>
      </c>
      <c r="J780" s="228"/>
      <c r="K780" s="151" t="s">
        <v>159</v>
      </c>
      <c r="L780" s="151" t="s">
        <v>246</v>
      </c>
      <c r="M780" s="93" t="s">
        <v>928</v>
      </c>
      <c r="N780" s="151" t="s">
        <v>32</v>
      </c>
      <c r="O780" s="211">
        <v>21</v>
      </c>
      <c r="P780" s="151">
        <v>4</v>
      </c>
      <c r="Q780" s="93" t="s">
        <v>1898</v>
      </c>
    </row>
    <row r="781" spans="1:18" s="15" customFormat="1" ht="18" hidden="1" customHeight="1" x14ac:dyDescent="0.3">
      <c r="A781" s="189">
        <v>772</v>
      </c>
      <c r="B781" s="179" t="s">
        <v>31</v>
      </c>
      <c r="C781" s="93" t="s">
        <v>1899</v>
      </c>
      <c r="D781" s="232">
        <v>56</v>
      </c>
      <c r="E781" s="232" t="s">
        <v>30</v>
      </c>
      <c r="F781" s="151">
        <v>15</v>
      </c>
      <c r="G781" s="151">
        <v>4</v>
      </c>
      <c r="H781" s="228"/>
      <c r="I781" s="232" t="s">
        <v>28</v>
      </c>
      <c r="J781" s="228"/>
      <c r="K781" s="151" t="s">
        <v>159</v>
      </c>
      <c r="L781" s="151" t="s">
        <v>246</v>
      </c>
      <c r="M781" s="93" t="s">
        <v>928</v>
      </c>
      <c r="N781" s="151" t="s">
        <v>32</v>
      </c>
      <c r="O781" s="211">
        <v>21</v>
      </c>
      <c r="P781" s="151">
        <v>4</v>
      </c>
      <c r="Q781" s="93" t="s">
        <v>1898</v>
      </c>
    </row>
    <row r="782" spans="1:18" s="15" customFormat="1" ht="18" hidden="1" customHeight="1" x14ac:dyDescent="0.3">
      <c r="A782" s="189">
        <v>773</v>
      </c>
      <c r="B782" s="179" t="s">
        <v>31</v>
      </c>
      <c r="C782" s="93" t="s">
        <v>1900</v>
      </c>
      <c r="D782" s="232">
        <v>49</v>
      </c>
      <c r="E782" s="232" t="s">
        <v>30</v>
      </c>
      <c r="F782" s="151">
        <v>15</v>
      </c>
      <c r="G782" s="151">
        <v>4</v>
      </c>
      <c r="H782" s="228"/>
      <c r="I782" s="232" t="s">
        <v>28</v>
      </c>
      <c r="J782" s="228"/>
      <c r="K782" s="151" t="s">
        <v>159</v>
      </c>
      <c r="L782" s="151" t="s">
        <v>246</v>
      </c>
      <c r="M782" s="93" t="s">
        <v>928</v>
      </c>
      <c r="N782" s="151" t="s">
        <v>32</v>
      </c>
      <c r="O782" s="211">
        <v>20</v>
      </c>
      <c r="P782" s="151">
        <v>4</v>
      </c>
      <c r="Q782" s="93" t="s">
        <v>1901</v>
      </c>
    </row>
    <row r="783" spans="1:18" s="15" customFormat="1" ht="18" hidden="1" customHeight="1" x14ac:dyDescent="0.3">
      <c r="A783" s="189">
        <v>774</v>
      </c>
      <c r="B783" s="179" t="s">
        <v>31</v>
      </c>
      <c r="C783" s="93" t="s">
        <v>1902</v>
      </c>
      <c r="D783" s="232">
        <v>53</v>
      </c>
      <c r="E783" s="232" t="s">
        <v>27</v>
      </c>
      <c r="F783" s="151">
        <v>15</v>
      </c>
      <c r="G783" s="151">
        <v>4</v>
      </c>
      <c r="H783" s="228"/>
      <c r="I783" s="232" t="s">
        <v>28</v>
      </c>
      <c r="J783" s="228"/>
      <c r="K783" s="151" t="s">
        <v>159</v>
      </c>
      <c r="L783" s="151" t="s">
        <v>246</v>
      </c>
      <c r="M783" s="93" t="s">
        <v>928</v>
      </c>
      <c r="N783" s="151" t="s">
        <v>32</v>
      </c>
      <c r="O783" s="211">
        <v>20</v>
      </c>
      <c r="P783" s="151">
        <v>4</v>
      </c>
      <c r="Q783" s="93" t="s">
        <v>1903</v>
      </c>
    </row>
    <row r="784" spans="1:18" s="15" customFormat="1" ht="18" hidden="1" customHeight="1" x14ac:dyDescent="0.3">
      <c r="A784" s="189">
        <v>775</v>
      </c>
      <c r="B784" s="179" t="s">
        <v>31</v>
      </c>
      <c r="C784" s="93" t="s">
        <v>1904</v>
      </c>
      <c r="D784" s="232">
        <v>26</v>
      </c>
      <c r="E784" s="232" t="s">
        <v>27</v>
      </c>
      <c r="F784" s="151">
        <v>15</v>
      </c>
      <c r="G784" s="151">
        <v>4</v>
      </c>
      <c r="H784" s="228"/>
      <c r="I784" s="232" t="s">
        <v>28</v>
      </c>
      <c r="J784" s="228"/>
      <c r="K784" s="151" t="s">
        <v>159</v>
      </c>
      <c r="L784" s="151" t="s">
        <v>246</v>
      </c>
      <c r="M784" s="93" t="s">
        <v>928</v>
      </c>
      <c r="N784" s="151" t="s">
        <v>32</v>
      </c>
      <c r="O784" s="211">
        <v>16</v>
      </c>
      <c r="P784" s="151">
        <v>4</v>
      </c>
      <c r="Q784" s="93" t="s">
        <v>1905</v>
      </c>
    </row>
    <row r="785" spans="1:18" s="15" customFormat="1" ht="18" hidden="1" customHeight="1" x14ac:dyDescent="0.3">
      <c r="A785" s="189">
        <v>776</v>
      </c>
      <c r="B785" s="179" t="s">
        <v>31</v>
      </c>
      <c r="C785" s="93" t="s">
        <v>1906</v>
      </c>
      <c r="D785" s="232">
        <v>55</v>
      </c>
      <c r="E785" s="232" t="s">
        <v>27</v>
      </c>
      <c r="F785" s="151">
        <v>15</v>
      </c>
      <c r="G785" s="151">
        <v>4</v>
      </c>
      <c r="H785" s="228" t="s">
        <v>28</v>
      </c>
      <c r="I785" s="236"/>
      <c r="J785" s="228"/>
      <c r="K785" s="151" t="s">
        <v>159</v>
      </c>
      <c r="L785" s="151" t="s">
        <v>246</v>
      </c>
      <c r="M785" s="93" t="s">
        <v>928</v>
      </c>
      <c r="N785" s="151" t="s">
        <v>32</v>
      </c>
      <c r="O785" s="211">
        <v>16</v>
      </c>
      <c r="P785" s="151">
        <v>4</v>
      </c>
      <c r="Q785" s="93" t="s">
        <v>1907</v>
      </c>
    </row>
    <row r="786" spans="1:18" s="15" customFormat="1" ht="18" hidden="1" customHeight="1" x14ac:dyDescent="0.3">
      <c r="A786" s="189">
        <v>777</v>
      </c>
      <c r="B786" s="179" t="s">
        <v>31</v>
      </c>
      <c r="C786" s="93" t="s">
        <v>1908</v>
      </c>
      <c r="D786" s="232">
        <v>51</v>
      </c>
      <c r="E786" s="232" t="s">
        <v>30</v>
      </c>
      <c r="F786" s="151">
        <v>15</v>
      </c>
      <c r="G786" s="151">
        <v>4</v>
      </c>
      <c r="H786" s="228"/>
      <c r="I786" s="232" t="s">
        <v>28</v>
      </c>
      <c r="J786" s="228"/>
      <c r="K786" s="151" t="s">
        <v>159</v>
      </c>
      <c r="L786" s="151" t="s">
        <v>246</v>
      </c>
      <c r="M786" s="93" t="s">
        <v>928</v>
      </c>
      <c r="N786" s="151" t="s">
        <v>32</v>
      </c>
      <c r="O786" s="211">
        <v>21</v>
      </c>
      <c r="P786" s="151">
        <v>4</v>
      </c>
      <c r="Q786" s="93" t="s">
        <v>1909</v>
      </c>
    </row>
    <row r="787" spans="1:18" s="15" customFormat="1" ht="18" hidden="1" customHeight="1" x14ac:dyDescent="0.3">
      <c r="A787" s="189">
        <v>778</v>
      </c>
      <c r="B787" s="179" t="s">
        <v>31</v>
      </c>
      <c r="C787" s="93" t="s">
        <v>1910</v>
      </c>
      <c r="D787" s="232">
        <v>47</v>
      </c>
      <c r="E787" s="232" t="s">
        <v>27</v>
      </c>
      <c r="F787" s="151">
        <v>15</v>
      </c>
      <c r="G787" s="151">
        <v>4</v>
      </c>
      <c r="H787" s="228"/>
      <c r="I787" s="232" t="s">
        <v>28</v>
      </c>
      <c r="J787" s="228"/>
      <c r="K787" s="151" t="s">
        <v>159</v>
      </c>
      <c r="L787" s="151" t="s">
        <v>246</v>
      </c>
      <c r="M787" s="93" t="s">
        <v>928</v>
      </c>
      <c r="N787" s="151" t="s">
        <v>32</v>
      </c>
      <c r="O787" s="211">
        <v>21</v>
      </c>
      <c r="P787" s="151">
        <v>4</v>
      </c>
      <c r="Q787" s="93" t="s">
        <v>1911</v>
      </c>
    </row>
    <row r="788" spans="1:18" s="15" customFormat="1" ht="18" hidden="1" customHeight="1" x14ac:dyDescent="0.3">
      <c r="A788" s="189">
        <v>779</v>
      </c>
      <c r="B788" s="179" t="s">
        <v>31</v>
      </c>
      <c r="C788" s="93" t="s">
        <v>1912</v>
      </c>
      <c r="D788" s="232">
        <v>54</v>
      </c>
      <c r="E788" s="232" t="s">
        <v>27</v>
      </c>
      <c r="F788" s="151">
        <v>15</v>
      </c>
      <c r="G788" s="151">
        <v>4</v>
      </c>
      <c r="H788" s="228"/>
      <c r="I788" s="232" t="s">
        <v>28</v>
      </c>
      <c r="J788" s="228"/>
      <c r="K788" s="151" t="s">
        <v>159</v>
      </c>
      <c r="L788" s="151" t="s">
        <v>246</v>
      </c>
      <c r="M788" s="93" t="s">
        <v>928</v>
      </c>
      <c r="N788" s="151" t="s">
        <v>32</v>
      </c>
      <c r="O788" s="211">
        <v>20</v>
      </c>
      <c r="P788" s="151">
        <v>4</v>
      </c>
      <c r="Q788" s="93" t="s">
        <v>1913</v>
      </c>
    </row>
    <row r="789" spans="1:18" s="15" customFormat="1" ht="18" hidden="1" customHeight="1" x14ac:dyDescent="0.3">
      <c r="A789" s="189">
        <v>780</v>
      </c>
      <c r="B789" s="179" t="s">
        <v>31</v>
      </c>
      <c r="C789" s="93" t="s">
        <v>1914</v>
      </c>
      <c r="D789" s="232">
        <v>21</v>
      </c>
      <c r="E789" s="232" t="s">
        <v>30</v>
      </c>
      <c r="F789" s="151">
        <v>15</v>
      </c>
      <c r="G789" s="151">
        <v>4</v>
      </c>
      <c r="H789" s="228"/>
      <c r="I789" s="232" t="s">
        <v>28</v>
      </c>
      <c r="J789" s="228"/>
      <c r="K789" s="151" t="s">
        <v>159</v>
      </c>
      <c r="L789" s="151" t="s">
        <v>246</v>
      </c>
      <c r="M789" s="93" t="s">
        <v>40</v>
      </c>
      <c r="N789" s="151" t="s">
        <v>32</v>
      </c>
      <c r="O789" s="211">
        <v>21</v>
      </c>
      <c r="P789" s="151">
        <v>4</v>
      </c>
      <c r="Q789" s="93" t="s">
        <v>1915</v>
      </c>
    </row>
    <row r="790" spans="1:18" s="15" customFormat="1" ht="18" hidden="1" customHeight="1" x14ac:dyDescent="0.3">
      <c r="A790" s="189">
        <v>781</v>
      </c>
      <c r="B790" s="179" t="s">
        <v>31</v>
      </c>
      <c r="C790" s="93" t="s">
        <v>1916</v>
      </c>
      <c r="D790" s="232">
        <v>40</v>
      </c>
      <c r="E790" s="232" t="s">
        <v>27</v>
      </c>
      <c r="F790" s="151">
        <v>15</v>
      </c>
      <c r="G790" s="151">
        <v>4</v>
      </c>
      <c r="H790" s="228"/>
      <c r="I790" s="232" t="s">
        <v>28</v>
      </c>
      <c r="J790" s="228"/>
      <c r="K790" s="151" t="s">
        <v>159</v>
      </c>
      <c r="L790" s="151" t="s">
        <v>246</v>
      </c>
      <c r="M790" s="93" t="s">
        <v>42</v>
      </c>
      <c r="N790" s="151" t="s">
        <v>32</v>
      </c>
      <c r="O790" s="211">
        <v>19</v>
      </c>
      <c r="P790" s="151">
        <v>4</v>
      </c>
      <c r="Q790" s="93" t="s">
        <v>1917</v>
      </c>
    </row>
    <row r="791" spans="1:18" s="15" customFormat="1" ht="18" hidden="1" customHeight="1" x14ac:dyDescent="0.3">
      <c r="A791" s="189">
        <v>782</v>
      </c>
      <c r="B791" s="179" t="s">
        <v>31</v>
      </c>
      <c r="C791" s="93" t="s">
        <v>1918</v>
      </c>
      <c r="D791" s="232">
        <v>76</v>
      </c>
      <c r="E791" s="232" t="s">
        <v>30</v>
      </c>
      <c r="F791" s="151">
        <v>15</v>
      </c>
      <c r="G791" s="151">
        <v>4</v>
      </c>
      <c r="H791" s="228"/>
      <c r="I791" s="232" t="s">
        <v>28</v>
      </c>
      <c r="J791" s="228"/>
      <c r="K791" s="151" t="s">
        <v>159</v>
      </c>
      <c r="L791" s="151" t="s">
        <v>246</v>
      </c>
      <c r="M791" s="93" t="s">
        <v>42</v>
      </c>
      <c r="N791" s="151" t="s">
        <v>32</v>
      </c>
      <c r="O791" s="211">
        <v>19</v>
      </c>
      <c r="P791" s="151">
        <v>4</v>
      </c>
      <c r="Q791" s="93" t="s">
        <v>1919</v>
      </c>
    </row>
    <row r="792" spans="1:18" s="15" customFormat="1" ht="18" hidden="1" customHeight="1" x14ac:dyDescent="0.3">
      <c r="A792" s="189">
        <v>783</v>
      </c>
      <c r="B792" s="179" t="s">
        <v>31</v>
      </c>
      <c r="C792" s="93" t="s">
        <v>1920</v>
      </c>
      <c r="D792" s="232">
        <v>90</v>
      </c>
      <c r="E792" s="232" t="s">
        <v>30</v>
      </c>
      <c r="F792" s="151">
        <v>15</v>
      </c>
      <c r="G792" s="151">
        <v>4</v>
      </c>
      <c r="H792" s="228"/>
      <c r="I792" s="232" t="s">
        <v>28</v>
      </c>
      <c r="J792" s="228"/>
      <c r="K792" s="151" t="s">
        <v>159</v>
      </c>
      <c r="L792" s="151" t="s">
        <v>246</v>
      </c>
      <c r="M792" s="93" t="s">
        <v>199</v>
      </c>
      <c r="N792" s="151" t="s">
        <v>32</v>
      </c>
      <c r="O792" s="211">
        <v>24</v>
      </c>
      <c r="P792" s="151">
        <v>4</v>
      </c>
      <c r="Q792" s="93" t="s">
        <v>1921</v>
      </c>
    </row>
    <row r="793" spans="1:18" s="15" customFormat="1" ht="18" hidden="1" customHeight="1" x14ac:dyDescent="0.3">
      <c r="A793" s="189">
        <v>784</v>
      </c>
      <c r="B793" s="179" t="s">
        <v>31</v>
      </c>
      <c r="C793" s="93" t="s">
        <v>1922</v>
      </c>
      <c r="D793" s="232">
        <v>34</v>
      </c>
      <c r="E793" s="232" t="s">
        <v>30</v>
      </c>
      <c r="F793" s="151">
        <v>15</v>
      </c>
      <c r="G793" s="151">
        <v>4</v>
      </c>
      <c r="H793" s="228"/>
      <c r="I793" s="232" t="s">
        <v>28</v>
      </c>
      <c r="J793" s="228"/>
      <c r="K793" s="151" t="s">
        <v>159</v>
      </c>
      <c r="L793" s="151" t="s">
        <v>246</v>
      </c>
      <c r="M793" s="93" t="s">
        <v>243</v>
      </c>
      <c r="N793" s="151" t="s">
        <v>32</v>
      </c>
      <c r="O793" s="211">
        <v>21</v>
      </c>
      <c r="P793" s="151">
        <v>4</v>
      </c>
      <c r="Q793" s="93" t="s">
        <v>1923</v>
      </c>
    </row>
    <row r="794" spans="1:18" s="15" customFormat="1" ht="18" hidden="1" customHeight="1" x14ac:dyDescent="0.3">
      <c r="A794" s="189">
        <v>785</v>
      </c>
      <c r="B794" s="179" t="s">
        <v>31</v>
      </c>
      <c r="C794" s="93" t="s">
        <v>1924</v>
      </c>
      <c r="D794" s="232">
        <v>25</v>
      </c>
      <c r="E794" s="232" t="s">
        <v>30</v>
      </c>
      <c r="F794" s="151">
        <v>15</v>
      </c>
      <c r="G794" s="151">
        <v>4</v>
      </c>
      <c r="H794" s="228"/>
      <c r="I794" s="232" t="s">
        <v>28</v>
      </c>
      <c r="J794" s="228"/>
      <c r="K794" s="151" t="s">
        <v>159</v>
      </c>
      <c r="L794" s="151" t="s">
        <v>246</v>
      </c>
      <c r="M794" s="93" t="s">
        <v>928</v>
      </c>
      <c r="N794" s="151" t="s">
        <v>32</v>
      </c>
      <c r="O794" s="211">
        <v>21</v>
      </c>
      <c r="P794" s="151">
        <v>4</v>
      </c>
      <c r="Q794" s="93" t="s">
        <v>1925</v>
      </c>
      <c r="R794" s="272"/>
    </row>
    <row r="795" spans="1:18" s="15" customFormat="1" ht="18" hidden="1" customHeight="1" x14ac:dyDescent="0.3">
      <c r="A795" s="189">
        <v>786</v>
      </c>
      <c r="B795" s="179" t="s">
        <v>31</v>
      </c>
      <c r="C795" s="93" t="s">
        <v>1926</v>
      </c>
      <c r="D795" s="232">
        <v>55</v>
      </c>
      <c r="E795" s="232" t="s">
        <v>27</v>
      </c>
      <c r="F795" s="151">
        <v>15</v>
      </c>
      <c r="G795" s="151">
        <v>4</v>
      </c>
      <c r="H795" s="228"/>
      <c r="I795" s="232" t="s">
        <v>28</v>
      </c>
      <c r="J795" s="228"/>
      <c r="K795" s="151" t="s">
        <v>159</v>
      </c>
      <c r="L795" s="151" t="s">
        <v>246</v>
      </c>
      <c r="M795" s="93" t="s">
        <v>928</v>
      </c>
      <c r="N795" s="151" t="s">
        <v>32</v>
      </c>
      <c r="O795" s="211">
        <v>19</v>
      </c>
      <c r="P795" s="151">
        <v>4</v>
      </c>
      <c r="Q795" s="93" t="s">
        <v>1927</v>
      </c>
    </row>
    <row r="796" spans="1:18" s="15" customFormat="1" ht="18" hidden="1" customHeight="1" x14ac:dyDescent="0.3">
      <c r="A796" s="189">
        <v>787</v>
      </c>
      <c r="B796" s="179" t="s">
        <v>31</v>
      </c>
      <c r="C796" s="93" t="s">
        <v>1928</v>
      </c>
      <c r="D796" s="232">
        <v>88</v>
      </c>
      <c r="E796" s="232" t="s">
        <v>27</v>
      </c>
      <c r="F796" s="151">
        <v>15</v>
      </c>
      <c r="G796" s="151">
        <v>4</v>
      </c>
      <c r="H796" s="228"/>
      <c r="I796" s="232" t="s">
        <v>28</v>
      </c>
      <c r="J796" s="228"/>
      <c r="K796" s="151" t="s">
        <v>159</v>
      </c>
      <c r="L796" s="151" t="s">
        <v>246</v>
      </c>
      <c r="M796" s="93" t="s">
        <v>928</v>
      </c>
      <c r="N796" s="151" t="s">
        <v>32</v>
      </c>
      <c r="O796" s="211">
        <v>24</v>
      </c>
      <c r="P796" s="151">
        <v>4</v>
      </c>
      <c r="Q796" s="93" t="s">
        <v>1929</v>
      </c>
    </row>
    <row r="797" spans="1:18" s="15" customFormat="1" ht="18" hidden="1" customHeight="1" x14ac:dyDescent="0.3">
      <c r="A797" s="189">
        <v>788</v>
      </c>
      <c r="B797" s="179" t="s">
        <v>31</v>
      </c>
      <c r="C797" s="93" t="s">
        <v>1930</v>
      </c>
      <c r="D797" s="232">
        <v>32</v>
      </c>
      <c r="E797" s="232" t="s">
        <v>27</v>
      </c>
      <c r="F797" s="151">
        <v>15</v>
      </c>
      <c r="G797" s="151">
        <v>4</v>
      </c>
      <c r="H797" s="228"/>
      <c r="I797" s="232" t="s">
        <v>28</v>
      </c>
      <c r="J797" s="228"/>
      <c r="K797" s="151" t="s">
        <v>159</v>
      </c>
      <c r="L797" s="151" t="s">
        <v>246</v>
      </c>
      <c r="M797" s="93" t="s">
        <v>928</v>
      </c>
      <c r="N797" s="151" t="s">
        <v>32</v>
      </c>
      <c r="O797" s="211">
        <v>20</v>
      </c>
      <c r="P797" s="151">
        <v>4</v>
      </c>
      <c r="Q797" s="93" t="s">
        <v>1931</v>
      </c>
    </row>
    <row r="798" spans="1:18" s="15" customFormat="1" ht="18" hidden="1" customHeight="1" x14ac:dyDescent="0.3">
      <c r="A798" s="189">
        <v>789</v>
      </c>
      <c r="B798" s="179" t="s">
        <v>31</v>
      </c>
      <c r="C798" s="93" t="s">
        <v>1932</v>
      </c>
      <c r="D798" s="232">
        <v>53</v>
      </c>
      <c r="E798" s="232" t="s">
        <v>27</v>
      </c>
      <c r="F798" s="151">
        <v>15</v>
      </c>
      <c r="G798" s="151">
        <v>4</v>
      </c>
      <c r="H798" s="228"/>
      <c r="I798" s="232" t="s">
        <v>28</v>
      </c>
      <c r="J798" s="228"/>
      <c r="K798" s="151" t="s">
        <v>159</v>
      </c>
      <c r="L798" s="151" t="s">
        <v>246</v>
      </c>
      <c r="M798" s="93" t="s">
        <v>928</v>
      </c>
      <c r="N798" s="151" t="s">
        <v>32</v>
      </c>
      <c r="O798" s="211">
        <v>22</v>
      </c>
      <c r="P798" s="151">
        <v>4</v>
      </c>
      <c r="Q798" s="93" t="s">
        <v>1933</v>
      </c>
    </row>
    <row r="799" spans="1:18" s="15" customFormat="1" ht="18" hidden="1" customHeight="1" x14ac:dyDescent="0.3">
      <c r="A799" s="189">
        <v>790</v>
      </c>
      <c r="B799" s="179" t="s">
        <v>31</v>
      </c>
      <c r="C799" s="93" t="s">
        <v>1934</v>
      </c>
      <c r="D799" s="232">
        <v>61</v>
      </c>
      <c r="E799" s="232" t="s">
        <v>27</v>
      </c>
      <c r="F799" s="151">
        <v>15</v>
      </c>
      <c r="G799" s="151">
        <v>4</v>
      </c>
      <c r="H799" s="228"/>
      <c r="I799" s="232" t="s">
        <v>28</v>
      </c>
      <c r="J799" s="228"/>
      <c r="K799" s="151" t="s">
        <v>159</v>
      </c>
      <c r="L799" s="151" t="s">
        <v>246</v>
      </c>
      <c r="M799" s="93" t="s">
        <v>42</v>
      </c>
      <c r="N799" s="151" t="s">
        <v>32</v>
      </c>
      <c r="O799" s="211">
        <v>20</v>
      </c>
      <c r="P799" s="151">
        <v>4</v>
      </c>
      <c r="Q799" s="93" t="s">
        <v>1935</v>
      </c>
    </row>
    <row r="800" spans="1:18" s="15" customFormat="1" ht="18" hidden="1" customHeight="1" x14ac:dyDescent="0.3">
      <c r="A800" s="189">
        <v>791</v>
      </c>
      <c r="B800" s="179" t="s">
        <v>31</v>
      </c>
      <c r="C800" s="93" t="s">
        <v>1936</v>
      </c>
      <c r="D800" s="232">
        <v>57</v>
      </c>
      <c r="E800" s="232" t="s">
        <v>27</v>
      </c>
      <c r="F800" s="151">
        <v>15</v>
      </c>
      <c r="G800" s="151">
        <v>4</v>
      </c>
      <c r="H800" s="228"/>
      <c r="I800" s="232" t="s">
        <v>28</v>
      </c>
      <c r="J800" s="228"/>
      <c r="K800" s="151" t="s">
        <v>159</v>
      </c>
      <c r="L800" s="151" t="s">
        <v>246</v>
      </c>
      <c r="M800" s="93" t="s">
        <v>928</v>
      </c>
      <c r="N800" s="151" t="s">
        <v>32</v>
      </c>
      <c r="O800" s="211">
        <v>21</v>
      </c>
      <c r="P800" s="151">
        <v>4</v>
      </c>
      <c r="Q800" s="93" t="s">
        <v>1937</v>
      </c>
    </row>
    <row r="801" spans="1:18" s="15" customFormat="1" ht="18" hidden="1" customHeight="1" x14ac:dyDescent="0.3">
      <c r="A801" s="189">
        <v>792</v>
      </c>
      <c r="B801" s="179" t="s">
        <v>31</v>
      </c>
      <c r="C801" s="93" t="s">
        <v>1938</v>
      </c>
      <c r="D801" s="232">
        <v>28</v>
      </c>
      <c r="E801" s="232" t="s">
        <v>27</v>
      </c>
      <c r="F801" s="151">
        <v>15</v>
      </c>
      <c r="G801" s="151">
        <v>4</v>
      </c>
      <c r="H801" s="228"/>
      <c r="I801" s="232" t="s">
        <v>28</v>
      </c>
      <c r="J801" s="228"/>
      <c r="K801" s="151" t="s">
        <v>159</v>
      </c>
      <c r="L801" s="151" t="s">
        <v>246</v>
      </c>
      <c r="M801" s="93" t="s">
        <v>928</v>
      </c>
      <c r="N801" s="151" t="s">
        <v>32</v>
      </c>
      <c r="O801" s="211">
        <v>20</v>
      </c>
      <c r="P801" s="151">
        <v>4</v>
      </c>
      <c r="Q801" s="93" t="s">
        <v>1939</v>
      </c>
    </row>
    <row r="802" spans="1:18" s="15" customFormat="1" ht="18" hidden="1" customHeight="1" x14ac:dyDescent="0.3">
      <c r="A802" s="189">
        <v>793</v>
      </c>
      <c r="B802" s="179" t="s">
        <v>31</v>
      </c>
      <c r="C802" s="93" t="s">
        <v>1940</v>
      </c>
      <c r="D802" s="232">
        <v>46</v>
      </c>
      <c r="E802" s="232" t="s">
        <v>30</v>
      </c>
      <c r="F802" s="151">
        <v>15</v>
      </c>
      <c r="G802" s="151">
        <v>4</v>
      </c>
      <c r="H802" s="228"/>
      <c r="I802" s="232" t="s">
        <v>28</v>
      </c>
      <c r="J802" s="228"/>
      <c r="K802" s="151" t="s">
        <v>159</v>
      </c>
      <c r="L802" s="151" t="s">
        <v>246</v>
      </c>
      <c r="M802" s="93" t="s">
        <v>40</v>
      </c>
      <c r="N802" s="151" t="s">
        <v>32</v>
      </c>
      <c r="O802" s="211">
        <v>19</v>
      </c>
      <c r="P802" s="151">
        <v>4</v>
      </c>
      <c r="Q802" s="93" t="s">
        <v>1941</v>
      </c>
    </row>
    <row r="803" spans="1:18" s="15" customFormat="1" ht="18" hidden="1" customHeight="1" x14ac:dyDescent="0.3">
      <c r="A803" s="189">
        <v>794</v>
      </c>
      <c r="B803" s="179" t="s">
        <v>31</v>
      </c>
      <c r="C803" s="93" t="s">
        <v>1942</v>
      </c>
      <c r="D803" s="232">
        <v>79</v>
      </c>
      <c r="E803" s="232" t="s">
        <v>27</v>
      </c>
      <c r="F803" s="151">
        <v>15</v>
      </c>
      <c r="G803" s="151">
        <v>4</v>
      </c>
      <c r="H803" s="228"/>
      <c r="I803" s="232" t="s">
        <v>28</v>
      </c>
      <c r="J803" s="228"/>
      <c r="K803" s="151" t="s">
        <v>159</v>
      </c>
      <c r="L803" s="151" t="s">
        <v>246</v>
      </c>
      <c r="M803" s="93" t="s">
        <v>928</v>
      </c>
      <c r="N803" s="151" t="s">
        <v>32</v>
      </c>
      <c r="O803" s="211">
        <v>24</v>
      </c>
      <c r="P803" s="151">
        <v>4</v>
      </c>
      <c r="Q803" s="93" t="s">
        <v>1943</v>
      </c>
    </row>
    <row r="804" spans="1:18" s="15" customFormat="1" ht="18" hidden="1" customHeight="1" x14ac:dyDescent="0.3">
      <c r="A804" s="189">
        <v>795</v>
      </c>
      <c r="B804" s="179" t="s">
        <v>31</v>
      </c>
      <c r="C804" s="93" t="s">
        <v>1944</v>
      </c>
      <c r="D804" s="232">
        <v>38</v>
      </c>
      <c r="E804" s="232" t="s">
        <v>27</v>
      </c>
      <c r="F804" s="151">
        <v>15</v>
      </c>
      <c r="G804" s="151">
        <v>4</v>
      </c>
      <c r="H804" s="228"/>
      <c r="I804" s="232" t="s">
        <v>28</v>
      </c>
      <c r="J804" s="228"/>
      <c r="K804" s="151" t="s">
        <v>159</v>
      </c>
      <c r="L804" s="151" t="s">
        <v>246</v>
      </c>
      <c r="M804" s="93" t="s">
        <v>928</v>
      </c>
      <c r="N804" s="151" t="s">
        <v>32</v>
      </c>
      <c r="O804" s="211">
        <v>21</v>
      </c>
      <c r="P804" s="151">
        <v>4</v>
      </c>
      <c r="Q804" s="93" t="s">
        <v>1945</v>
      </c>
    </row>
    <row r="805" spans="1:18" s="15" customFormat="1" ht="18" hidden="1" customHeight="1" x14ac:dyDescent="0.3">
      <c r="A805" s="189">
        <v>796</v>
      </c>
      <c r="B805" s="179" t="s">
        <v>31</v>
      </c>
      <c r="C805" s="93" t="s">
        <v>1946</v>
      </c>
      <c r="D805" s="232">
        <v>61</v>
      </c>
      <c r="E805" s="232" t="s">
        <v>27</v>
      </c>
      <c r="F805" s="151">
        <v>15</v>
      </c>
      <c r="G805" s="151">
        <v>4</v>
      </c>
      <c r="H805" s="228"/>
      <c r="I805" s="232" t="s">
        <v>28</v>
      </c>
      <c r="J805" s="228"/>
      <c r="K805" s="151" t="s">
        <v>159</v>
      </c>
      <c r="L805" s="151" t="s">
        <v>246</v>
      </c>
      <c r="M805" s="93" t="s">
        <v>40</v>
      </c>
      <c r="N805" s="151" t="s">
        <v>32</v>
      </c>
      <c r="O805" s="211">
        <v>21</v>
      </c>
      <c r="P805" s="151">
        <v>4</v>
      </c>
      <c r="Q805" s="93" t="s">
        <v>1929</v>
      </c>
    </row>
    <row r="806" spans="1:18" s="15" customFormat="1" ht="18" hidden="1" customHeight="1" x14ac:dyDescent="0.3">
      <c r="A806" s="189">
        <v>797</v>
      </c>
      <c r="B806" s="179" t="s">
        <v>31</v>
      </c>
      <c r="C806" s="93" t="s">
        <v>1947</v>
      </c>
      <c r="D806" s="232">
        <v>77</v>
      </c>
      <c r="E806" s="232" t="s">
        <v>30</v>
      </c>
      <c r="F806" s="151">
        <v>15</v>
      </c>
      <c r="G806" s="151">
        <v>4</v>
      </c>
      <c r="H806" s="228"/>
      <c r="I806" s="232" t="s">
        <v>28</v>
      </c>
      <c r="J806" s="228"/>
      <c r="K806" s="151" t="s">
        <v>159</v>
      </c>
      <c r="L806" s="151" t="s">
        <v>246</v>
      </c>
      <c r="M806" s="237" t="s">
        <v>40</v>
      </c>
      <c r="N806" s="151" t="s">
        <v>32</v>
      </c>
      <c r="O806" s="211">
        <v>19</v>
      </c>
      <c r="P806" s="151">
        <v>4</v>
      </c>
      <c r="Q806" s="234" t="s">
        <v>1948</v>
      </c>
    </row>
    <row r="807" spans="1:18" s="15" customFormat="1" ht="18" hidden="1" customHeight="1" x14ac:dyDescent="0.3">
      <c r="A807" s="189">
        <v>798</v>
      </c>
      <c r="B807" s="179" t="s">
        <v>31</v>
      </c>
      <c r="C807" s="93" t="s">
        <v>1949</v>
      </c>
      <c r="D807" s="232">
        <v>33</v>
      </c>
      <c r="E807" s="232" t="s">
        <v>27</v>
      </c>
      <c r="F807" s="151">
        <v>15</v>
      </c>
      <c r="G807" s="151">
        <v>4</v>
      </c>
      <c r="H807" s="228"/>
      <c r="I807" s="232" t="s">
        <v>28</v>
      </c>
      <c r="J807" s="228"/>
      <c r="K807" s="151" t="s">
        <v>159</v>
      </c>
      <c r="L807" s="151" t="s">
        <v>246</v>
      </c>
      <c r="M807" s="237" t="s">
        <v>40</v>
      </c>
      <c r="N807" s="151" t="s">
        <v>32</v>
      </c>
      <c r="O807" s="211">
        <v>21</v>
      </c>
      <c r="P807" s="151">
        <v>4</v>
      </c>
      <c r="Q807" s="234" t="s">
        <v>1950</v>
      </c>
    </row>
    <row r="808" spans="1:18" s="15" customFormat="1" ht="18" hidden="1" customHeight="1" x14ac:dyDescent="0.3">
      <c r="A808" s="189">
        <v>799</v>
      </c>
      <c r="B808" s="179" t="s">
        <v>31</v>
      </c>
      <c r="C808" s="93" t="s">
        <v>1951</v>
      </c>
      <c r="D808" s="232">
        <v>19</v>
      </c>
      <c r="E808" s="232" t="s">
        <v>30</v>
      </c>
      <c r="F808" s="151">
        <v>15</v>
      </c>
      <c r="G808" s="151">
        <v>4</v>
      </c>
      <c r="H808" s="228"/>
      <c r="I808" s="232" t="s">
        <v>28</v>
      </c>
      <c r="J808" s="228"/>
      <c r="K808" s="151" t="s">
        <v>159</v>
      </c>
      <c r="L808" s="151" t="s">
        <v>246</v>
      </c>
      <c r="M808" s="237" t="s">
        <v>40</v>
      </c>
      <c r="N808" s="151" t="s">
        <v>32</v>
      </c>
      <c r="O808" s="211">
        <v>19</v>
      </c>
      <c r="P808" s="151">
        <v>4</v>
      </c>
      <c r="Q808" s="234" t="s">
        <v>1952</v>
      </c>
    </row>
    <row r="809" spans="1:18" s="15" customFormat="1" ht="18" hidden="1" customHeight="1" x14ac:dyDescent="0.3">
      <c r="A809" s="189">
        <v>800</v>
      </c>
      <c r="B809" s="179" t="s">
        <v>31</v>
      </c>
      <c r="C809" s="93" t="s">
        <v>1953</v>
      </c>
      <c r="D809" s="232">
        <v>29</v>
      </c>
      <c r="E809" s="232" t="s">
        <v>27</v>
      </c>
      <c r="F809" s="151">
        <v>15</v>
      </c>
      <c r="G809" s="151">
        <v>4</v>
      </c>
      <c r="H809" s="228"/>
      <c r="I809" s="232" t="s">
        <v>28</v>
      </c>
      <c r="J809" s="228"/>
      <c r="K809" s="151" t="s">
        <v>159</v>
      </c>
      <c r="L809" s="151" t="s">
        <v>246</v>
      </c>
      <c r="M809" s="237" t="s">
        <v>40</v>
      </c>
      <c r="N809" s="151" t="s">
        <v>32</v>
      </c>
      <c r="O809" s="211">
        <v>19</v>
      </c>
      <c r="P809" s="151">
        <v>4</v>
      </c>
      <c r="Q809" s="234" t="s">
        <v>1954</v>
      </c>
    </row>
    <row r="810" spans="1:18" s="15" customFormat="1" ht="18" hidden="1" customHeight="1" x14ac:dyDescent="0.3">
      <c r="A810" s="189">
        <v>801</v>
      </c>
      <c r="B810" s="179" t="s">
        <v>31</v>
      </c>
      <c r="C810" s="93" t="s">
        <v>1955</v>
      </c>
      <c r="D810" s="232">
        <v>49</v>
      </c>
      <c r="E810" s="232" t="s">
        <v>27</v>
      </c>
      <c r="F810" s="151">
        <v>15</v>
      </c>
      <c r="G810" s="151">
        <v>4</v>
      </c>
      <c r="H810" s="228"/>
      <c r="I810" s="232" t="s">
        <v>28</v>
      </c>
      <c r="J810" s="228"/>
      <c r="K810" s="151" t="s">
        <v>159</v>
      </c>
      <c r="L810" s="151" t="s">
        <v>246</v>
      </c>
      <c r="M810" s="237" t="s">
        <v>40</v>
      </c>
      <c r="N810" s="151" t="s">
        <v>32</v>
      </c>
      <c r="O810" s="211">
        <v>19</v>
      </c>
      <c r="P810" s="151">
        <v>4</v>
      </c>
      <c r="Q810" s="234" t="s">
        <v>1956</v>
      </c>
    </row>
    <row r="811" spans="1:18" s="15" customFormat="1" ht="18" hidden="1" customHeight="1" x14ac:dyDescent="0.3">
      <c r="A811" s="189">
        <v>802</v>
      </c>
      <c r="B811" s="179" t="s">
        <v>31</v>
      </c>
      <c r="C811" s="93" t="s">
        <v>1957</v>
      </c>
      <c r="D811" s="232">
        <v>57</v>
      </c>
      <c r="E811" s="232" t="s">
        <v>30</v>
      </c>
      <c r="F811" s="151">
        <v>15</v>
      </c>
      <c r="G811" s="151">
        <v>4</v>
      </c>
      <c r="H811" s="228"/>
      <c r="I811" s="232" t="s">
        <v>28</v>
      </c>
      <c r="J811" s="228"/>
      <c r="K811" s="151" t="s">
        <v>159</v>
      </c>
      <c r="L811" s="151" t="s">
        <v>246</v>
      </c>
      <c r="M811" s="237" t="s">
        <v>40</v>
      </c>
      <c r="N811" s="151" t="s">
        <v>32</v>
      </c>
      <c r="O811" s="211">
        <v>19</v>
      </c>
      <c r="P811" s="151">
        <v>4</v>
      </c>
      <c r="Q811" s="234" t="s">
        <v>1958</v>
      </c>
    </row>
    <row r="812" spans="1:18" s="15" customFormat="1" ht="18" hidden="1" customHeight="1" x14ac:dyDescent="0.3">
      <c r="A812" s="189">
        <v>803</v>
      </c>
      <c r="B812" s="179" t="s">
        <v>31</v>
      </c>
      <c r="C812" s="93" t="s">
        <v>1959</v>
      </c>
      <c r="D812" s="232">
        <v>57</v>
      </c>
      <c r="E812" s="232" t="s">
        <v>30</v>
      </c>
      <c r="F812" s="151">
        <v>15</v>
      </c>
      <c r="G812" s="151">
        <v>4</v>
      </c>
      <c r="H812" s="228"/>
      <c r="I812" s="232" t="s">
        <v>28</v>
      </c>
      <c r="J812" s="228"/>
      <c r="K812" s="151" t="s">
        <v>159</v>
      </c>
      <c r="L812" s="151" t="s">
        <v>246</v>
      </c>
      <c r="M812" s="237" t="s">
        <v>40</v>
      </c>
      <c r="N812" s="151" t="s">
        <v>32</v>
      </c>
      <c r="O812" s="211">
        <v>19</v>
      </c>
      <c r="P812" s="151">
        <v>4</v>
      </c>
      <c r="Q812" s="234" t="s">
        <v>1960</v>
      </c>
    </row>
    <row r="813" spans="1:18" s="15" customFormat="1" ht="18" hidden="1" customHeight="1" x14ac:dyDescent="0.3">
      <c r="A813" s="189">
        <v>804</v>
      </c>
      <c r="B813" s="179" t="s">
        <v>31</v>
      </c>
      <c r="C813" s="93" t="s">
        <v>1961</v>
      </c>
      <c r="D813" s="232">
        <v>57</v>
      </c>
      <c r="E813" s="232" t="s">
        <v>30</v>
      </c>
      <c r="F813" s="151">
        <v>15</v>
      </c>
      <c r="G813" s="151">
        <v>4</v>
      </c>
      <c r="H813" s="228"/>
      <c r="I813" s="232" t="s">
        <v>28</v>
      </c>
      <c r="J813" s="228"/>
      <c r="K813" s="151" t="s">
        <v>159</v>
      </c>
      <c r="L813" s="151" t="s">
        <v>246</v>
      </c>
      <c r="M813" s="237" t="s">
        <v>40</v>
      </c>
      <c r="N813" s="151" t="s">
        <v>32</v>
      </c>
      <c r="O813" s="211">
        <v>19</v>
      </c>
      <c r="P813" s="151">
        <v>4</v>
      </c>
      <c r="Q813" s="234" t="s">
        <v>1962</v>
      </c>
    </row>
    <row r="814" spans="1:18" s="15" customFormat="1" ht="18" hidden="1" customHeight="1" x14ac:dyDescent="0.3">
      <c r="A814" s="189">
        <v>805</v>
      </c>
      <c r="B814" s="179" t="s">
        <v>31</v>
      </c>
      <c r="C814" s="93" t="s">
        <v>1963</v>
      </c>
      <c r="D814" s="232">
        <v>52</v>
      </c>
      <c r="E814" s="232" t="s">
        <v>30</v>
      </c>
      <c r="F814" s="151">
        <v>15</v>
      </c>
      <c r="G814" s="151">
        <v>4</v>
      </c>
      <c r="H814" s="228"/>
      <c r="I814" s="232" t="s">
        <v>28</v>
      </c>
      <c r="J814" s="228"/>
      <c r="K814" s="151" t="s">
        <v>159</v>
      </c>
      <c r="L814" s="151" t="s">
        <v>246</v>
      </c>
      <c r="M814" s="237" t="s">
        <v>40</v>
      </c>
      <c r="N814" s="151" t="s">
        <v>32</v>
      </c>
      <c r="O814" s="211">
        <v>21</v>
      </c>
      <c r="P814" s="151">
        <v>4</v>
      </c>
      <c r="Q814" s="234" t="s">
        <v>3920</v>
      </c>
    </row>
    <row r="815" spans="1:18" s="15" customFormat="1" ht="18" hidden="1" customHeight="1" x14ac:dyDescent="0.3">
      <c r="A815" s="189">
        <v>806</v>
      </c>
      <c r="B815" s="179" t="s">
        <v>31</v>
      </c>
      <c r="C815" s="93" t="s">
        <v>1964</v>
      </c>
      <c r="D815" s="232">
        <v>56</v>
      </c>
      <c r="E815" s="232" t="s">
        <v>30</v>
      </c>
      <c r="F815" s="151">
        <v>15</v>
      </c>
      <c r="G815" s="151">
        <v>4</v>
      </c>
      <c r="H815" s="228"/>
      <c r="I815" s="232" t="s">
        <v>28</v>
      </c>
      <c r="J815" s="228"/>
      <c r="K815" s="151" t="s">
        <v>159</v>
      </c>
      <c r="L815" s="151" t="s">
        <v>246</v>
      </c>
      <c r="M815" s="237" t="s">
        <v>40</v>
      </c>
      <c r="N815" s="151" t="s">
        <v>32</v>
      </c>
      <c r="O815" s="211">
        <v>19</v>
      </c>
      <c r="P815" s="151">
        <v>4</v>
      </c>
      <c r="Q815" s="234" t="s">
        <v>1965</v>
      </c>
    </row>
    <row r="816" spans="1:18" s="15" customFormat="1" ht="18" hidden="1" customHeight="1" x14ac:dyDescent="0.3">
      <c r="A816" s="189">
        <v>807</v>
      </c>
      <c r="B816" s="179" t="s">
        <v>31</v>
      </c>
      <c r="C816" s="93" t="s">
        <v>1966</v>
      </c>
      <c r="D816" s="232">
        <v>24</v>
      </c>
      <c r="E816" s="232" t="s">
        <v>27</v>
      </c>
      <c r="F816" s="151">
        <v>15</v>
      </c>
      <c r="G816" s="151">
        <v>4</v>
      </c>
      <c r="H816" s="228"/>
      <c r="I816" s="232" t="s">
        <v>28</v>
      </c>
      <c r="J816" s="228"/>
      <c r="K816" s="151" t="s">
        <v>159</v>
      </c>
      <c r="L816" s="151" t="s">
        <v>246</v>
      </c>
      <c r="M816" s="237" t="s">
        <v>40</v>
      </c>
      <c r="N816" s="151" t="s">
        <v>32</v>
      </c>
      <c r="O816" s="211">
        <v>21</v>
      </c>
      <c r="P816" s="151">
        <v>4</v>
      </c>
      <c r="Q816" s="234" t="s">
        <v>1967</v>
      </c>
      <c r="R816" s="272"/>
    </row>
    <row r="817" spans="1:18" s="15" customFormat="1" ht="18" hidden="1" customHeight="1" x14ac:dyDescent="0.3">
      <c r="A817" s="189">
        <v>808</v>
      </c>
      <c r="B817" s="179" t="s">
        <v>31</v>
      </c>
      <c r="C817" s="93" t="s">
        <v>1968</v>
      </c>
      <c r="D817" s="232">
        <v>39</v>
      </c>
      <c r="E817" s="232" t="s">
        <v>27</v>
      </c>
      <c r="F817" s="151">
        <v>15</v>
      </c>
      <c r="G817" s="151">
        <v>4</v>
      </c>
      <c r="H817" s="228"/>
      <c r="I817" s="232" t="s">
        <v>28</v>
      </c>
      <c r="J817" s="228"/>
      <c r="K817" s="151" t="s">
        <v>159</v>
      </c>
      <c r="L817" s="151" t="s">
        <v>246</v>
      </c>
      <c r="M817" s="237" t="s">
        <v>40</v>
      </c>
      <c r="N817" s="151" t="s">
        <v>32</v>
      </c>
      <c r="O817" s="211">
        <v>21</v>
      </c>
      <c r="P817" s="151">
        <v>4</v>
      </c>
      <c r="Q817" s="234" t="s">
        <v>1969</v>
      </c>
    </row>
    <row r="818" spans="1:18" s="15" customFormat="1" ht="18" hidden="1" customHeight="1" x14ac:dyDescent="0.3">
      <c r="A818" s="189">
        <v>809</v>
      </c>
      <c r="B818" s="179" t="s">
        <v>31</v>
      </c>
      <c r="C818" s="93" t="s">
        <v>1970</v>
      </c>
      <c r="D818" s="232">
        <v>20</v>
      </c>
      <c r="E818" s="232" t="s">
        <v>27</v>
      </c>
      <c r="F818" s="151">
        <v>15</v>
      </c>
      <c r="G818" s="151">
        <v>4</v>
      </c>
      <c r="H818" s="228"/>
      <c r="I818" s="232" t="s">
        <v>28</v>
      </c>
      <c r="J818" s="228"/>
      <c r="K818" s="151" t="s">
        <v>159</v>
      </c>
      <c r="L818" s="151" t="s">
        <v>246</v>
      </c>
      <c r="M818" s="237" t="s">
        <v>42</v>
      </c>
      <c r="N818" s="151" t="s">
        <v>32</v>
      </c>
      <c r="O818" s="211">
        <v>21</v>
      </c>
      <c r="P818" s="151">
        <v>4</v>
      </c>
      <c r="Q818" s="234" t="s">
        <v>1971</v>
      </c>
    </row>
    <row r="819" spans="1:18" s="15" customFormat="1" ht="18" hidden="1" customHeight="1" x14ac:dyDescent="0.3">
      <c r="A819" s="189">
        <v>810</v>
      </c>
      <c r="B819" s="179" t="s">
        <v>31</v>
      </c>
      <c r="C819" s="93" t="s">
        <v>1972</v>
      </c>
      <c r="D819" s="232">
        <v>58</v>
      </c>
      <c r="E819" s="232" t="s">
        <v>27</v>
      </c>
      <c r="F819" s="151">
        <v>15</v>
      </c>
      <c r="G819" s="151">
        <v>4</v>
      </c>
      <c r="H819" s="228"/>
      <c r="I819" s="232" t="s">
        <v>28</v>
      </c>
      <c r="J819" s="228"/>
      <c r="K819" s="151" t="s">
        <v>159</v>
      </c>
      <c r="L819" s="151" t="s">
        <v>246</v>
      </c>
      <c r="M819" s="237" t="s">
        <v>40</v>
      </c>
      <c r="N819" s="151" t="s">
        <v>32</v>
      </c>
      <c r="O819" s="211">
        <v>24</v>
      </c>
      <c r="P819" s="151">
        <v>4</v>
      </c>
      <c r="Q819" s="234" t="s">
        <v>1973</v>
      </c>
    </row>
    <row r="820" spans="1:18" s="15" customFormat="1" ht="18" hidden="1" customHeight="1" x14ac:dyDescent="0.3">
      <c r="A820" s="189">
        <v>811</v>
      </c>
      <c r="B820" s="179" t="s">
        <v>31</v>
      </c>
      <c r="C820" s="93" t="s">
        <v>1974</v>
      </c>
      <c r="D820" s="232">
        <v>5</v>
      </c>
      <c r="E820" s="232" t="s">
        <v>27</v>
      </c>
      <c r="F820" s="151">
        <v>15</v>
      </c>
      <c r="G820" s="151">
        <v>4</v>
      </c>
      <c r="H820" s="228"/>
      <c r="I820" s="232" t="s">
        <v>28</v>
      </c>
      <c r="J820" s="228"/>
      <c r="K820" s="151" t="s">
        <v>159</v>
      </c>
      <c r="L820" s="151" t="s">
        <v>246</v>
      </c>
      <c r="M820" s="238" t="s">
        <v>40</v>
      </c>
      <c r="N820" s="151" t="s">
        <v>32</v>
      </c>
      <c r="O820" s="211">
        <v>21</v>
      </c>
      <c r="P820" s="151">
        <v>4</v>
      </c>
      <c r="Q820" s="234" t="s">
        <v>1975</v>
      </c>
    </row>
    <row r="821" spans="1:18" s="15" customFormat="1" ht="18" hidden="1" customHeight="1" x14ac:dyDescent="0.3">
      <c r="A821" s="189">
        <v>812</v>
      </c>
      <c r="B821" s="179" t="s">
        <v>31</v>
      </c>
      <c r="C821" s="93" t="s">
        <v>1976</v>
      </c>
      <c r="D821" s="232">
        <v>59</v>
      </c>
      <c r="E821" s="232" t="s">
        <v>30</v>
      </c>
      <c r="F821" s="151">
        <v>15</v>
      </c>
      <c r="G821" s="151">
        <v>4</v>
      </c>
      <c r="H821" s="228"/>
      <c r="I821" s="232" t="s">
        <v>28</v>
      </c>
      <c r="J821" s="228"/>
      <c r="K821" s="151" t="s">
        <v>159</v>
      </c>
      <c r="L821" s="151" t="s">
        <v>246</v>
      </c>
      <c r="M821" s="238" t="s">
        <v>40</v>
      </c>
      <c r="N821" s="151" t="s">
        <v>32</v>
      </c>
      <c r="O821" s="211">
        <v>21</v>
      </c>
      <c r="P821" s="151">
        <v>4</v>
      </c>
      <c r="Q821" s="234" t="s">
        <v>1977</v>
      </c>
    </row>
    <row r="822" spans="1:18" s="15" customFormat="1" ht="18" hidden="1" customHeight="1" x14ac:dyDescent="0.3">
      <c r="A822" s="189">
        <v>813</v>
      </c>
      <c r="B822" s="179" t="s">
        <v>31</v>
      </c>
      <c r="C822" s="93" t="s">
        <v>1978</v>
      </c>
      <c r="D822" s="232">
        <v>5</v>
      </c>
      <c r="E822" s="232" t="s">
        <v>27</v>
      </c>
      <c r="F822" s="151">
        <v>15</v>
      </c>
      <c r="G822" s="151">
        <v>4</v>
      </c>
      <c r="H822" s="228"/>
      <c r="I822" s="232" t="s">
        <v>28</v>
      </c>
      <c r="J822" s="228"/>
      <c r="K822" s="151" t="s">
        <v>159</v>
      </c>
      <c r="L822" s="151" t="s">
        <v>246</v>
      </c>
      <c r="M822" s="238" t="s">
        <v>66</v>
      </c>
      <c r="N822" s="151" t="s">
        <v>32</v>
      </c>
      <c r="O822" s="211">
        <v>17</v>
      </c>
      <c r="P822" s="151">
        <v>4</v>
      </c>
      <c r="Q822" s="234" t="s">
        <v>1979</v>
      </c>
    </row>
    <row r="823" spans="1:18" s="15" customFormat="1" ht="18" hidden="1" customHeight="1" x14ac:dyDescent="0.3">
      <c r="A823" s="189">
        <v>814</v>
      </c>
      <c r="B823" s="179" t="s">
        <v>31</v>
      </c>
      <c r="C823" s="93" t="s">
        <v>1980</v>
      </c>
      <c r="D823" s="232">
        <v>39</v>
      </c>
      <c r="E823" s="232" t="s">
        <v>30</v>
      </c>
      <c r="F823" s="151">
        <v>15</v>
      </c>
      <c r="G823" s="151">
        <v>4</v>
      </c>
      <c r="H823" s="228"/>
      <c r="I823" s="232" t="s">
        <v>28</v>
      </c>
      <c r="J823" s="228"/>
      <c r="K823" s="151" t="s">
        <v>159</v>
      </c>
      <c r="L823" s="151" t="s">
        <v>246</v>
      </c>
      <c r="M823" s="238" t="s">
        <v>66</v>
      </c>
      <c r="N823" s="151" t="s">
        <v>32</v>
      </c>
      <c r="O823" s="211">
        <v>21</v>
      </c>
      <c r="P823" s="151">
        <v>4</v>
      </c>
      <c r="Q823" s="234" t="s">
        <v>1979</v>
      </c>
    </row>
    <row r="824" spans="1:18" s="15" customFormat="1" ht="18" hidden="1" customHeight="1" x14ac:dyDescent="0.3">
      <c r="A824" s="189">
        <v>815</v>
      </c>
      <c r="B824" s="179" t="s">
        <v>31</v>
      </c>
      <c r="C824" s="93" t="s">
        <v>1981</v>
      </c>
      <c r="D824" s="232">
        <v>8</v>
      </c>
      <c r="E824" s="232" t="s">
        <v>27</v>
      </c>
      <c r="F824" s="151">
        <v>15</v>
      </c>
      <c r="G824" s="151">
        <v>4</v>
      </c>
      <c r="H824" s="228"/>
      <c r="I824" s="232" t="s">
        <v>28</v>
      </c>
      <c r="J824" s="228"/>
      <c r="K824" s="151" t="s">
        <v>159</v>
      </c>
      <c r="L824" s="151" t="s">
        <v>246</v>
      </c>
      <c r="M824" s="238" t="s">
        <v>66</v>
      </c>
      <c r="N824" s="151" t="s">
        <v>32</v>
      </c>
      <c r="O824" s="211">
        <v>20</v>
      </c>
      <c r="P824" s="151">
        <v>4</v>
      </c>
      <c r="Q824" s="234" t="s">
        <v>1979</v>
      </c>
    </row>
    <row r="825" spans="1:18" s="15" customFormat="1" ht="18" hidden="1" customHeight="1" x14ac:dyDescent="0.3">
      <c r="A825" s="189">
        <v>816</v>
      </c>
      <c r="B825" s="179" t="s">
        <v>31</v>
      </c>
      <c r="C825" s="93" t="s">
        <v>1982</v>
      </c>
      <c r="D825" s="232">
        <v>3</v>
      </c>
      <c r="E825" s="232" t="s">
        <v>30</v>
      </c>
      <c r="F825" s="151">
        <v>15</v>
      </c>
      <c r="G825" s="151">
        <v>4</v>
      </c>
      <c r="H825" s="228"/>
      <c r="I825" s="232" t="s">
        <v>28</v>
      </c>
      <c r="J825" s="228"/>
      <c r="K825" s="151" t="s">
        <v>159</v>
      </c>
      <c r="L825" s="151" t="s">
        <v>246</v>
      </c>
      <c r="M825" s="238" t="s">
        <v>40</v>
      </c>
      <c r="N825" s="151" t="s">
        <v>32</v>
      </c>
      <c r="O825" s="211">
        <v>21</v>
      </c>
      <c r="P825" s="151">
        <v>4</v>
      </c>
      <c r="Q825" s="234" t="s">
        <v>1983</v>
      </c>
    </row>
    <row r="826" spans="1:18" s="15" customFormat="1" ht="21" hidden="1" customHeight="1" x14ac:dyDescent="0.3">
      <c r="A826" s="189">
        <v>817</v>
      </c>
      <c r="B826" s="179" t="s">
        <v>31</v>
      </c>
      <c r="C826" s="93" t="s">
        <v>1984</v>
      </c>
      <c r="D826" s="232">
        <v>55</v>
      </c>
      <c r="E826" s="232" t="s">
        <v>30</v>
      </c>
      <c r="F826" s="151">
        <v>15</v>
      </c>
      <c r="G826" s="151">
        <v>4</v>
      </c>
      <c r="H826" s="228"/>
      <c r="I826" s="232" t="s">
        <v>28</v>
      </c>
      <c r="J826" s="228"/>
      <c r="K826" s="151" t="s">
        <v>159</v>
      </c>
      <c r="L826" s="151" t="s">
        <v>246</v>
      </c>
      <c r="M826" s="238" t="s">
        <v>40</v>
      </c>
      <c r="N826" s="151" t="s">
        <v>32</v>
      </c>
      <c r="O826" s="211">
        <v>20</v>
      </c>
      <c r="P826" s="151">
        <v>4</v>
      </c>
      <c r="Q826" s="234" t="s">
        <v>1983</v>
      </c>
    </row>
    <row r="827" spans="1:18" s="15" customFormat="1" ht="18" hidden="1" customHeight="1" x14ac:dyDescent="0.3">
      <c r="A827" s="189">
        <v>818</v>
      </c>
      <c r="B827" s="179" t="s">
        <v>31</v>
      </c>
      <c r="C827" s="93" t="s">
        <v>1985</v>
      </c>
      <c r="D827" s="232">
        <v>3</v>
      </c>
      <c r="E827" s="232" t="s">
        <v>30</v>
      </c>
      <c r="F827" s="151">
        <v>15</v>
      </c>
      <c r="G827" s="151">
        <v>4</v>
      </c>
      <c r="H827" s="228"/>
      <c r="I827" s="232" t="s">
        <v>28</v>
      </c>
      <c r="J827" s="228"/>
      <c r="K827" s="151" t="s">
        <v>159</v>
      </c>
      <c r="L827" s="151" t="s">
        <v>246</v>
      </c>
      <c r="M827" s="238" t="s">
        <v>40</v>
      </c>
      <c r="N827" s="151" t="s">
        <v>32</v>
      </c>
      <c r="O827" s="211">
        <v>21</v>
      </c>
      <c r="P827" s="151">
        <v>4</v>
      </c>
      <c r="Q827" s="234" t="s">
        <v>1986</v>
      </c>
    </row>
    <row r="828" spans="1:18" s="15" customFormat="1" ht="18" hidden="1" customHeight="1" x14ac:dyDescent="0.3">
      <c r="A828" s="189">
        <v>819</v>
      </c>
      <c r="B828" s="179" t="s">
        <v>31</v>
      </c>
      <c r="C828" s="93" t="s">
        <v>1987</v>
      </c>
      <c r="D828" s="232">
        <v>47</v>
      </c>
      <c r="E828" s="232" t="s">
        <v>27</v>
      </c>
      <c r="F828" s="151">
        <v>15</v>
      </c>
      <c r="G828" s="151">
        <v>4</v>
      </c>
      <c r="H828" s="228"/>
      <c r="I828" s="232" t="s">
        <v>28</v>
      </c>
      <c r="J828" s="228"/>
      <c r="K828" s="151" t="s">
        <v>159</v>
      </c>
      <c r="L828" s="151" t="s">
        <v>246</v>
      </c>
      <c r="M828" s="238" t="s">
        <v>40</v>
      </c>
      <c r="N828" s="151" t="s">
        <v>32</v>
      </c>
      <c r="O828" s="211">
        <v>24</v>
      </c>
      <c r="P828" s="151">
        <v>4</v>
      </c>
      <c r="Q828" s="234" t="s">
        <v>1986</v>
      </c>
    </row>
    <row r="829" spans="1:18" s="15" customFormat="1" ht="18" hidden="1" customHeight="1" x14ac:dyDescent="0.3">
      <c r="A829" s="189">
        <v>820</v>
      </c>
      <c r="B829" s="179" t="s">
        <v>31</v>
      </c>
      <c r="C829" s="93" t="s">
        <v>1988</v>
      </c>
      <c r="D829" s="232">
        <v>7</v>
      </c>
      <c r="E829" s="232" t="s">
        <v>30</v>
      </c>
      <c r="F829" s="151">
        <v>15</v>
      </c>
      <c r="G829" s="151">
        <v>4</v>
      </c>
      <c r="H829" s="228"/>
      <c r="I829" s="232" t="s">
        <v>28</v>
      </c>
      <c r="J829" s="228"/>
      <c r="K829" s="151" t="s">
        <v>159</v>
      </c>
      <c r="L829" s="151" t="s">
        <v>246</v>
      </c>
      <c r="M829" s="238" t="s">
        <v>40</v>
      </c>
      <c r="N829" s="151" t="s">
        <v>32</v>
      </c>
      <c r="O829" s="211">
        <v>21</v>
      </c>
      <c r="P829" s="151">
        <v>4</v>
      </c>
      <c r="Q829" s="234" t="s">
        <v>1989</v>
      </c>
    </row>
    <row r="830" spans="1:18" s="15" customFormat="1" ht="18" hidden="1" customHeight="1" x14ac:dyDescent="0.3">
      <c r="A830" s="189">
        <v>821</v>
      </c>
      <c r="B830" s="179" t="s">
        <v>31</v>
      </c>
      <c r="C830" s="93" t="s">
        <v>1990</v>
      </c>
      <c r="D830" s="232">
        <v>56</v>
      </c>
      <c r="E830" s="232" t="s">
        <v>27</v>
      </c>
      <c r="F830" s="151">
        <v>15</v>
      </c>
      <c r="G830" s="151">
        <v>4</v>
      </c>
      <c r="H830" s="228"/>
      <c r="I830" s="232" t="s">
        <v>28</v>
      </c>
      <c r="J830" s="228"/>
      <c r="K830" s="151" t="s">
        <v>159</v>
      </c>
      <c r="L830" s="151" t="s">
        <v>246</v>
      </c>
      <c r="M830" s="238" t="s">
        <v>40</v>
      </c>
      <c r="N830" s="151" t="s">
        <v>32</v>
      </c>
      <c r="O830" s="211">
        <v>21</v>
      </c>
      <c r="P830" s="151">
        <v>4</v>
      </c>
      <c r="Q830" s="234" t="s">
        <v>1989</v>
      </c>
    </row>
    <row r="831" spans="1:18" s="15" customFormat="1" ht="18" hidden="1" customHeight="1" x14ac:dyDescent="0.3">
      <c r="A831" s="189">
        <v>822</v>
      </c>
      <c r="B831" s="179" t="s">
        <v>31</v>
      </c>
      <c r="C831" s="93" t="s">
        <v>1991</v>
      </c>
      <c r="D831" s="232">
        <v>7</v>
      </c>
      <c r="E831" s="232" t="s">
        <v>27</v>
      </c>
      <c r="F831" s="151">
        <v>15</v>
      </c>
      <c r="G831" s="151">
        <v>4</v>
      </c>
      <c r="H831" s="228"/>
      <c r="I831" s="232" t="s">
        <v>28</v>
      </c>
      <c r="J831" s="228"/>
      <c r="K831" s="151" t="s">
        <v>159</v>
      </c>
      <c r="L831" s="151" t="s">
        <v>246</v>
      </c>
      <c r="M831" s="238" t="s">
        <v>40</v>
      </c>
      <c r="N831" s="151" t="s">
        <v>32</v>
      </c>
      <c r="O831" s="211">
        <v>20</v>
      </c>
      <c r="P831" s="151">
        <v>4</v>
      </c>
      <c r="Q831" s="234" t="s">
        <v>1992</v>
      </c>
      <c r="R831" s="272"/>
    </row>
    <row r="832" spans="1:18" s="15" customFormat="1" ht="18" hidden="1" customHeight="1" x14ac:dyDescent="0.3">
      <c r="A832" s="189">
        <v>823</v>
      </c>
      <c r="B832" s="179" t="s">
        <v>31</v>
      </c>
      <c r="C832" s="93" t="s">
        <v>1993</v>
      </c>
      <c r="D832" s="232">
        <v>43</v>
      </c>
      <c r="E832" s="232" t="s">
        <v>27</v>
      </c>
      <c r="F832" s="151">
        <v>15</v>
      </c>
      <c r="G832" s="151">
        <v>4</v>
      </c>
      <c r="H832" s="228"/>
      <c r="I832" s="232" t="s">
        <v>28</v>
      </c>
      <c r="J832" s="228"/>
      <c r="K832" s="151" t="s">
        <v>159</v>
      </c>
      <c r="L832" s="151" t="s">
        <v>246</v>
      </c>
      <c r="M832" s="238" t="s">
        <v>40</v>
      </c>
      <c r="N832" s="151" t="s">
        <v>32</v>
      </c>
      <c r="O832" s="211">
        <v>21</v>
      </c>
      <c r="P832" s="151">
        <v>4</v>
      </c>
      <c r="Q832" s="234" t="s">
        <v>1992</v>
      </c>
    </row>
    <row r="833" spans="1:18" s="15" customFormat="1" ht="18" hidden="1" customHeight="1" x14ac:dyDescent="0.3">
      <c r="A833" s="189">
        <v>824</v>
      </c>
      <c r="B833" s="179" t="s">
        <v>31</v>
      </c>
      <c r="C833" s="93" t="s">
        <v>1994</v>
      </c>
      <c r="D833" s="232">
        <v>11</v>
      </c>
      <c r="E833" s="232" t="s">
        <v>27</v>
      </c>
      <c r="F833" s="151">
        <v>15</v>
      </c>
      <c r="G833" s="151">
        <v>4</v>
      </c>
      <c r="H833" s="228"/>
      <c r="I833" s="232" t="s">
        <v>28</v>
      </c>
      <c r="J833" s="228"/>
      <c r="K833" s="151" t="s">
        <v>159</v>
      </c>
      <c r="L833" s="151" t="s">
        <v>246</v>
      </c>
      <c r="M833" s="238" t="s">
        <v>40</v>
      </c>
      <c r="N833" s="151" t="s">
        <v>32</v>
      </c>
      <c r="O833" s="211">
        <v>21</v>
      </c>
      <c r="P833" s="151">
        <v>4</v>
      </c>
      <c r="Q833" s="234" t="s">
        <v>1989</v>
      </c>
    </row>
    <row r="834" spans="1:18" s="15" customFormat="1" ht="18" hidden="1" customHeight="1" x14ac:dyDescent="0.3">
      <c r="A834" s="189">
        <v>825</v>
      </c>
      <c r="B834" s="179" t="s">
        <v>31</v>
      </c>
      <c r="C834" s="93" t="s">
        <v>1995</v>
      </c>
      <c r="D834" s="232">
        <v>33</v>
      </c>
      <c r="E834" s="232" t="s">
        <v>27</v>
      </c>
      <c r="F834" s="151">
        <v>15</v>
      </c>
      <c r="G834" s="151">
        <v>4</v>
      </c>
      <c r="H834" s="228"/>
      <c r="I834" s="232" t="s">
        <v>28</v>
      </c>
      <c r="J834" s="228"/>
      <c r="K834" s="151" t="s">
        <v>159</v>
      </c>
      <c r="L834" s="151" t="s">
        <v>246</v>
      </c>
      <c r="M834" s="238" t="s">
        <v>40</v>
      </c>
      <c r="N834" s="151" t="s">
        <v>32</v>
      </c>
      <c r="O834" s="211">
        <v>20</v>
      </c>
      <c r="P834" s="151">
        <v>4</v>
      </c>
      <c r="Q834" s="234" t="s">
        <v>1989</v>
      </c>
    </row>
    <row r="835" spans="1:18" s="15" customFormat="1" ht="18" hidden="1" customHeight="1" x14ac:dyDescent="0.3">
      <c r="A835" s="189">
        <v>826</v>
      </c>
      <c r="B835" s="179" t="s">
        <v>31</v>
      </c>
      <c r="C835" s="93" t="s">
        <v>2002</v>
      </c>
      <c r="D835" s="232">
        <v>46</v>
      </c>
      <c r="E835" s="232" t="s">
        <v>27</v>
      </c>
      <c r="F835" s="151">
        <v>16</v>
      </c>
      <c r="G835" s="151">
        <v>4</v>
      </c>
      <c r="H835" s="228"/>
      <c r="I835" s="232" t="s">
        <v>28</v>
      </c>
      <c r="J835" s="228"/>
      <c r="K835" s="151" t="s">
        <v>159</v>
      </c>
      <c r="L835" s="151" t="s">
        <v>246</v>
      </c>
      <c r="M835" s="237" t="s">
        <v>40</v>
      </c>
      <c r="N835" s="151" t="s">
        <v>32</v>
      </c>
      <c r="O835" s="211">
        <v>24</v>
      </c>
      <c r="P835" s="151">
        <v>4</v>
      </c>
      <c r="Q835" s="93" t="s">
        <v>2003</v>
      </c>
    </row>
    <row r="836" spans="1:18" s="15" customFormat="1" ht="18" hidden="1" customHeight="1" x14ac:dyDescent="0.3">
      <c r="A836" s="189">
        <v>827</v>
      </c>
      <c r="B836" s="179" t="s">
        <v>31</v>
      </c>
      <c r="C836" s="93" t="s">
        <v>2004</v>
      </c>
      <c r="D836" s="232">
        <v>68</v>
      </c>
      <c r="E836" s="232" t="s">
        <v>30</v>
      </c>
      <c r="F836" s="151">
        <v>16</v>
      </c>
      <c r="G836" s="151">
        <v>4</v>
      </c>
      <c r="H836" s="228"/>
      <c r="I836" s="232" t="s">
        <v>28</v>
      </c>
      <c r="J836" s="228"/>
      <c r="K836" s="151" t="s">
        <v>159</v>
      </c>
      <c r="L836" s="151" t="s">
        <v>246</v>
      </c>
      <c r="M836" s="237" t="s">
        <v>40</v>
      </c>
      <c r="N836" s="151" t="s">
        <v>32</v>
      </c>
      <c r="O836" s="211">
        <v>20</v>
      </c>
      <c r="P836" s="151">
        <v>4</v>
      </c>
      <c r="Q836" s="93" t="s">
        <v>2005</v>
      </c>
    </row>
    <row r="837" spans="1:18" s="15" customFormat="1" ht="18" hidden="1" customHeight="1" x14ac:dyDescent="0.3">
      <c r="A837" s="189">
        <v>828</v>
      </c>
      <c r="B837" s="179" t="s">
        <v>31</v>
      </c>
      <c r="C837" s="93" t="s">
        <v>2006</v>
      </c>
      <c r="D837" s="232">
        <v>64</v>
      </c>
      <c r="E837" s="232" t="s">
        <v>27</v>
      </c>
      <c r="F837" s="151">
        <v>16</v>
      </c>
      <c r="G837" s="151">
        <v>4</v>
      </c>
      <c r="H837" s="228"/>
      <c r="I837" s="232" t="s">
        <v>28</v>
      </c>
      <c r="J837" s="228"/>
      <c r="K837" s="151" t="s">
        <v>159</v>
      </c>
      <c r="L837" s="151" t="s">
        <v>246</v>
      </c>
      <c r="M837" s="93" t="s">
        <v>42</v>
      </c>
      <c r="N837" s="151" t="s">
        <v>32</v>
      </c>
      <c r="O837" s="211">
        <v>20</v>
      </c>
      <c r="P837" s="151">
        <v>4</v>
      </c>
      <c r="Q837" s="93" t="s">
        <v>2007</v>
      </c>
      <c r="R837" s="272"/>
    </row>
    <row r="838" spans="1:18" s="15" customFormat="1" ht="18" hidden="1" customHeight="1" x14ac:dyDescent="0.3">
      <c r="A838" s="189">
        <v>829</v>
      </c>
      <c r="B838" s="179" t="s">
        <v>31</v>
      </c>
      <c r="C838" s="93" t="s">
        <v>2008</v>
      </c>
      <c r="D838" s="232">
        <v>77</v>
      </c>
      <c r="E838" s="232" t="s">
        <v>27</v>
      </c>
      <c r="F838" s="151">
        <v>16</v>
      </c>
      <c r="G838" s="151">
        <v>4</v>
      </c>
      <c r="H838" s="228"/>
      <c r="I838" s="232" t="s">
        <v>28</v>
      </c>
      <c r="J838" s="228"/>
      <c r="K838" s="151" t="s">
        <v>159</v>
      </c>
      <c r="L838" s="151" t="s">
        <v>246</v>
      </c>
      <c r="M838" s="93" t="s">
        <v>42</v>
      </c>
      <c r="N838" s="151" t="s">
        <v>32</v>
      </c>
      <c r="O838" s="211">
        <v>20</v>
      </c>
      <c r="P838" s="151">
        <v>4</v>
      </c>
      <c r="Q838" s="93" t="s">
        <v>2009</v>
      </c>
    </row>
    <row r="839" spans="1:18" s="15" customFormat="1" ht="18" hidden="1" customHeight="1" x14ac:dyDescent="0.3">
      <c r="A839" s="189">
        <v>830</v>
      </c>
      <c r="B839" s="179" t="s">
        <v>31</v>
      </c>
      <c r="C839" s="93" t="s">
        <v>2010</v>
      </c>
      <c r="D839" s="232">
        <v>46</v>
      </c>
      <c r="E839" s="232" t="s">
        <v>27</v>
      </c>
      <c r="F839" s="151">
        <v>16</v>
      </c>
      <c r="G839" s="151">
        <v>4</v>
      </c>
      <c r="H839" s="228"/>
      <c r="I839" s="232" t="s">
        <v>28</v>
      </c>
      <c r="J839" s="228"/>
      <c r="K839" s="151" t="s">
        <v>159</v>
      </c>
      <c r="L839" s="151" t="s">
        <v>246</v>
      </c>
      <c r="M839" s="93" t="s">
        <v>42</v>
      </c>
      <c r="N839" s="151" t="s">
        <v>32</v>
      </c>
      <c r="O839" s="211">
        <v>20</v>
      </c>
      <c r="P839" s="151">
        <v>4</v>
      </c>
      <c r="Q839" s="93" t="s">
        <v>2011</v>
      </c>
    </row>
    <row r="840" spans="1:18" s="15" customFormat="1" ht="18" hidden="1" customHeight="1" x14ac:dyDescent="0.3">
      <c r="A840" s="189">
        <v>831</v>
      </c>
      <c r="B840" s="179" t="s">
        <v>31</v>
      </c>
      <c r="C840" s="93" t="s">
        <v>2012</v>
      </c>
      <c r="D840" s="232">
        <v>28</v>
      </c>
      <c r="E840" s="232" t="s">
        <v>30</v>
      </c>
      <c r="F840" s="151">
        <v>16</v>
      </c>
      <c r="G840" s="151">
        <v>4</v>
      </c>
      <c r="H840" s="228"/>
      <c r="I840" s="232" t="s">
        <v>28</v>
      </c>
      <c r="J840" s="228"/>
      <c r="K840" s="151" t="s">
        <v>159</v>
      </c>
      <c r="L840" s="151" t="s">
        <v>246</v>
      </c>
      <c r="M840" s="237" t="s">
        <v>40</v>
      </c>
      <c r="N840" s="151" t="s">
        <v>32</v>
      </c>
      <c r="O840" s="211">
        <v>23</v>
      </c>
      <c r="P840" s="151">
        <v>4</v>
      </c>
      <c r="Q840" s="93" t="s">
        <v>2013</v>
      </c>
    </row>
    <row r="841" spans="1:18" s="15" customFormat="1" ht="18" hidden="1" customHeight="1" x14ac:dyDescent="0.3">
      <c r="A841" s="189">
        <v>832</v>
      </c>
      <c r="B841" s="179" t="s">
        <v>31</v>
      </c>
      <c r="C841" s="93" t="s">
        <v>2014</v>
      </c>
      <c r="D841" s="232">
        <v>31</v>
      </c>
      <c r="E841" s="232" t="s">
        <v>27</v>
      </c>
      <c r="F841" s="151">
        <v>16</v>
      </c>
      <c r="G841" s="151">
        <v>4</v>
      </c>
      <c r="H841" s="228"/>
      <c r="I841" s="232" t="s">
        <v>28</v>
      </c>
      <c r="J841" s="228"/>
      <c r="K841" s="151" t="s">
        <v>159</v>
      </c>
      <c r="L841" s="151" t="s">
        <v>246</v>
      </c>
      <c r="M841" s="237" t="s">
        <v>40</v>
      </c>
      <c r="N841" s="151" t="s">
        <v>32</v>
      </c>
      <c r="O841" s="211">
        <v>20</v>
      </c>
      <c r="P841" s="151">
        <v>4</v>
      </c>
      <c r="Q841" s="93" t="s">
        <v>2015</v>
      </c>
    </row>
    <row r="842" spans="1:18" s="15" customFormat="1" ht="18" hidden="1" customHeight="1" x14ac:dyDescent="0.3">
      <c r="A842" s="189">
        <v>833</v>
      </c>
      <c r="B842" s="179" t="s">
        <v>31</v>
      </c>
      <c r="C842" s="93" t="s">
        <v>2016</v>
      </c>
      <c r="D842" s="232">
        <v>7</v>
      </c>
      <c r="E842" s="232" t="s">
        <v>27</v>
      </c>
      <c r="F842" s="151">
        <v>16</v>
      </c>
      <c r="G842" s="151">
        <v>4</v>
      </c>
      <c r="H842" s="228"/>
      <c r="I842" s="232" t="s">
        <v>28</v>
      </c>
      <c r="J842" s="228"/>
      <c r="K842" s="151" t="s">
        <v>159</v>
      </c>
      <c r="L842" s="151" t="s">
        <v>246</v>
      </c>
      <c r="M842" s="237" t="s">
        <v>40</v>
      </c>
      <c r="N842" s="151" t="s">
        <v>32</v>
      </c>
      <c r="O842" s="211">
        <v>24</v>
      </c>
      <c r="P842" s="151">
        <v>4</v>
      </c>
      <c r="Q842" s="93" t="s">
        <v>2017</v>
      </c>
      <c r="R842" s="272"/>
    </row>
    <row r="843" spans="1:18" s="15" customFormat="1" ht="18" hidden="1" customHeight="1" x14ac:dyDescent="0.3">
      <c r="A843" s="189">
        <v>834</v>
      </c>
      <c r="B843" s="179" t="s">
        <v>31</v>
      </c>
      <c r="C843" s="93" t="s">
        <v>2018</v>
      </c>
      <c r="D843" s="232">
        <v>26</v>
      </c>
      <c r="E843" s="232" t="s">
        <v>27</v>
      </c>
      <c r="F843" s="151">
        <v>16</v>
      </c>
      <c r="G843" s="151">
        <v>4</v>
      </c>
      <c r="H843" s="228"/>
      <c r="I843" s="232" t="s">
        <v>28</v>
      </c>
      <c r="J843" s="228"/>
      <c r="K843" s="151" t="s">
        <v>159</v>
      </c>
      <c r="L843" s="151" t="s">
        <v>246</v>
      </c>
      <c r="M843" s="237" t="s">
        <v>40</v>
      </c>
      <c r="N843" s="151" t="s">
        <v>32</v>
      </c>
      <c r="O843" s="211">
        <v>21</v>
      </c>
      <c r="P843" s="151">
        <v>4</v>
      </c>
      <c r="Q843" s="93" t="s">
        <v>2017</v>
      </c>
    </row>
    <row r="844" spans="1:18" s="15" customFormat="1" ht="18" hidden="1" customHeight="1" x14ac:dyDescent="0.3">
      <c r="A844" s="189">
        <v>835</v>
      </c>
      <c r="B844" s="179" t="s">
        <v>31</v>
      </c>
      <c r="C844" s="93" t="s">
        <v>2019</v>
      </c>
      <c r="D844" s="232">
        <v>55</v>
      </c>
      <c r="E844" s="232" t="s">
        <v>30</v>
      </c>
      <c r="F844" s="151">
        <v>16</v>
      </c>
      <c r="G844" s="151">
        <v>4</v>
      </c>
      <c r="H844" s="228"/>
      <c r="I844" s="232" t="s">
        <v>28</v>
      </c>
      <c r="J844" s="228"/>
      <c r="K844" s="151" t="s">
        <v>159</v>
      </c>
      <c r="L844" s="151" t="s">
        <v>246</v>
      </c>
      <c r="M844" s="237" t="s">
        <v>40</v>
      </c>
      <c r="N844" s="151" t="s">
        <v>32</v>
      </c>
      <c r="O844" s="211">
        <v>29</v>
      </c>
      <c r="P844" s="151">
        <v>4</v>
      </c>
      <c r="Q844" s="93" t="s">
        <v>2020</v>
      </c>
    </row>
    <row r="845" spans="1:18" s="15" customFormat="1" ht="18" hidden="1" customHeight="1" x14ac:dyDescent="0.3">
      <c r="A845" s="189">
        <v>836</v>
      </c>
      <c r="B845" s="179" t="s">
        <v>31</v>
      </c>
      <c r="C845" s="93" t="s">
        <v>2021</v>
      </c>
      <c r="D845" s="232">
        <v>73</v>
      </c>
      <c r="E845" s="232" t="s">
        <v>30</v>
      </c>
      <c r="F845" s="151">
        <v>16</v>
      </c>
      <c r="G845" s="151">
        <v>4</v>
      </c>
      <c r="H845" s="228"/>
      <c r="I845" s="232" t="s">
        <v>28</v>
      </c>
      <c r="J845" s="228"/>
      <c r="K845" s="151" t="s">
        <v>159</v>
      </c>
      <c r="L845" s="151" t="s">
        <v>246</v>
      </c>
      <c r="M845" s="237" t="s">
        <v>40</v>
      </c>
      <c r="N845" s="151" t="s">
        <v>32</v>
      </c>
      <c r="O845" s="211">
        <v>20</v>
      </c>
      <c r="P845" s="151">
        <v>4</v>
      </c>
      <c r="Q845" s="93" t="s">
        <v>2022</v>
      </c>
    </row>
    <row r="846" spans="1:18" s="15" customFormat="1" ht="18" hidden="1" customHeight="1" x14ac:dyDescent="0.3">
      <c r="A846" s="189">
        <v>837</v>
      </c>
      <c r="B846" s="179" t="s">
        <v>31</v>
      </c>
      <c r="C846" s="93" t="s">
        <v>2023</v>
      </c>
      <c r="D846" s="232">
        <v>19</v>
      </c>
      <c r="E846" s="232" t="s">
        <v>27</v>
      </c>
      <c r="F846" s="151">
        <v>16</v>
      </c>
      <c r="G846" s="151">
        <v>4</v>
      </c>
      <c r="H846" s="228"/>
      <c r="I846" s="232" t="s">
        <v>28</v>
      </c>
      <c r="J846" s="228"/>
      <c r="K846" s="151" t="s">
        <v>159</v>
      </c>
      <c r="L846" s="151" t="s">
        <v>246</v>
      </c>
      <c r="M846" s="237" t="s">
        <v>40</v>
      </c>
      <c r="N846" s="151" t="s">
        <v>32</v>
      </c>
      <c r="O846" s="211">
        <v>22</v>
      </c>
      <c r="P846" s="151">
        <v>4</v>
      </c>
      <c r="Q846" s="93" t="s">
        <v>2024</v>
      </c>
    </row>
    <row r="847" spans="1:18" s="15" customFormat="1" ht="18" hidden="1" customHeight="1" x14ac:dyDescent="0.3">
      <c r="A847" s="189">
        <v>838</v>
      </c>
      <c r="B847" s="179" t="s">
        <v>31</v>
      </c>
      <c r="C847" s="93" t="s">
        <v>2025</v>
      </c>
      <c r="D847" s="232">
        <v>56</v>
      </c>
      <c r="E847" s="232" t="s">
        <v>30</v>
      </c>
      <c r="F847" s="151">
        <v>16</v>
      </c>
      <c r="G847" s="151">
        <v>4</v>
      </c>
      <c r="H847" s="228"/>
      <c r="I847" s="232" t="s">
        <v>28</v>
      </c>
      <c r="J847" s="228"/>
      <c r="K847" s="151" t="s">
        <v>159</v>
      </c>
      <c r="L847" s="151" t="s">
        <v>246</v>
      </c>
      <c r="M847" s="237" t="s">
        <v>40</v>
      </c>
      <c r="N847" s="151" t="s">
        <v>32</v>
      </c>
      <c r="O847" s="211">
        <v>21</v>
      </c>
      <c r="P847" s="151">
        <v>4</v>
      </c>
      <c r="Q847" s="93" t="s">
        <v>2026</v>
      </c>
    </row>
    <row r="848" spans="1:18" s="15" customFormat="1" ht="18" hidden="1" customHeight="1" x14ac:dyDescent="0.3">
      <c r="A848" s="189">
        <v>839</v>
      </c>
      <c r="B848" s="179" t="s">
        <v>31</v>
      </c>
      <c r="C848" s="93" t="s">
        <v>2027</v>
      </c>
      <c r="D848" s="232">
        <v>42</v>
      </c>
      <c r="E848" s="232" t="s">
        <v>30</v>
      </c>
      <c r="F848" s="151">
        <v>16</v>
      </c>
      <c r="G848" s="151">
        <v>4</v>
      </c>
      <c r="H848" s="228"/>
      <c r="I848" s="232" t="s">
        <v>28</v>
      </c>
      <c r="J848" s="228"/>
      <c r="K848" s="151" t="s">
        <v>159</v>
      </c>
      <c r="L848" s="151" t="s">
        <v>246</v>
      </c>
      <c r="M848" s="237" t="s">
        <v>40</v>
      </c>
      <c r="N848" s="151" t="s">
        <v>32</v>
      </c>
      <c r="O848" s="211">
        <v>24</v>
      </c>
      <c r="P848" s="151">
        <v>4</v>
      </c>
      <c r="Q848" s="93" t="s">
        <v>2028</v>
      </c>
    </row>
    <row r="849" spans="1:18" s="15" customFormat="1" ht="18" hidden="1" customHeight="1" x14ac:dyDescent="0.3">
      <c r="A849" s="189">
        <v>840</v>
      </c>
      <c r="B849" s="179" t="s">
        <v>31</v>
      </c>
      <c r="C849" s="93" t="s">
        <v>2029</v>
      </c>
      <c r="D849" s="232">
        <v>61</v>
      </c>
      <c r="E849" s="232" t="s">
        <v>27</v>
      </c>
      <c r="F849" s="151">
        <v>16</v>
      </c>
      <c r="G849" s="151">
        <v>4</v>
      </c>
      <c r="H849" s="228"/>
      <c r="I849" s="232" t="s">
        <v>28</v>
      </c>
      <c r="J849" s="228"/>
      <c r="K849" s="151" t="s">
        <v>159</v>
      </c>
      <c r="L849" s="151" t="s">
        <v>246</v>
      </c>
      <c r="M849" s="237" t="s">
        <v>40</v>
      </c>
      <c r="N849" s="151" t="s">
        <v>32</v>
      </c>
      <c r="O849" s="211">
        <v>21</v>
      </c>
      <c r="P849" s="151">
        <v>4</v>
      </c>
      <c r="Q849" s="93" t="s">
        <v>2030</v>
      </c>
    </row>
    <row r="850" spans="1:18" s="15" customFormat="1" ht="18" hidden="1" customHeight="1" x14ac:dyDescent="0.3">
      <c r="A850" s="189">
        <v>841</v>
      </c>
      <c r="B850" s="179" t="s">
        <v>31</v>
      </c>
      <c r="C850" s="93" t="s">
        <v>2031</v>
      </c>
      <c r="D850" s="232">
        <v>28</v>
      </c>
      <c r="E850" s="232" t="s">
        <v>30</v>
      </c>
      <c r="F850" s="151">
        <v>16</v>
      </c>
      <c r="G850" s="151">
        <v>4</v>
      </c>
      <c r="H850" s="228"/>
      <c r="I850" s="232" t="s">
        <v>28</v>
      </c>
      <c r="J850" s="228"/>
      <c r="K850" s="151" t="s">
        <v>159</v>
      </c>
      <c r="L850" s="151" t="s">
        <v>246</v>
      </c>
      <c r="M850" s="237" t="s">
        <v>40</v>
      </c>
      <c r="N850" s="151" t="s">
        <v>32</v>
      </c>
      <c r="O850" s="211">
        <v>29</v>
      </c>
      <c r="P850" s="151">
        <v>4</v>
      </c>
      <c r="Q850" s="93" t="s">
        <v>2032</v>
      </c>
    </row>
    <row r="851" spans="1:18" s="15" customFormat="1" ht="18" hidden="1" customHeight="1" x14ac:dyDescent="0.3">
      <c r="A851" s="189">
        <v>842</v>
      </c>
      <c r="B851" s="179" t="s">
        <v>31</v>
      </c>
      <c r="C851" s="93" t="s">
        <v>2033</v>
      </c>
      <c r="D851" s="232">
        <v>78</v>
      </c>
      <c r="E851" s="232" t="s">
        <v>30</v>
      </c>
      <c r="F851" s="151">
        <v>16</v>
      </c>
      <c r="G851" s="151">
        <v>4</v>
      </c>
      <c r="H851" s="228"/>
      <c r="I851" s="232" t="s">
        <v>28</v>
      </c>
      <c r="J851" s="228"/>
      <c r="K851" s="151" t="s">
        <v>159</v>
      </c>
      <c r="L851" s="151" t="s">
        <v>246</v>
      </c>
      <c r="M851" s="237" t="s">
        <v>40</v>
      </c>
      <c r="N851" s="151" t="s">
        <v>32</v>
      </c>
      <c r="O851" s="211">
        <v>21</v>
      </c>
      <c r="P851" s="151">
        <v>4</v>
      </c>
      <c r="Q851" s="93" t="s">
        <v>2034</v>
      </c>
    </row>
    <row r="852" spans="1:18" s="15" customFormat="1" ht="18" hidden="1" customHeight="1" x14ac:dyDescent="0.3">
      <c r="A852" s="189">
        <v>843</v>
      </c>
      <c r="B852" s="179" t="s">
        <v>31</v>
      </c>
      <c r="C852" s="93" t="s">
        <v>2035</v>
      </c>
      <c r="D852" s="232">
        <v>56</v>
      </c>
      <c r="E852" s="232" t="s">
        <v>30</v>
      </c>
      <c r="F852" s="151">
        <v>16</v>
      </c>
      <c r="G852" s="151">
        <v>4</v>
      </c>
      <c r="H852" s="228"/>
      <c r="I852" s="232" t="s">
        <v>28</v>
      </c>
      <c r="J852" s="228"/>
      <c r="K852" s="151" t="s">
        <v>159</v>
      </c>
      <c r="L852" s="151" t="s">
        <v>246</v>
      </c>
      <c r="M852" s="237" t="s">
        <v>40</v>
      </c>
      <c r="N852" s="151" t="s">
        <v>32</v>
      </c>
      <c r="O852" s="211">
        <v>21</v>
      </c>
      <c r="P852" s="151">
        <v>4</v>
      </c>
      <c r="Q852" s="93" t="s">
        <v>2034</v>
      </c>
    </row>
    <row r="853" spans="1:18" s="15" customFormat="1" ht="18" hidden="1" customHeight="1" x14ac:dyDescent="0.3">
      <c r="A853" s="189">
        <v>844</v>
      </c>
      <c r="B853" s="179" t="s">
        <v>31</v>
      </c>
      <c r="C853" s="93" t="s">
        <v>2036</v>
      </c>
      <c r="D853" s="232">
        <v>2</v>
      </c>
      <c r="E853" s="232" t="s">
        <v>27</v>
      </c>
      <c r="F853" s="151">
        <v>16</v>
      </c>
      <c r="G853" s="151">
        <v>4</v>
      </c>
      <c r="H853" s="228"/>
      <c r="I853" s="232" t="s">
        <v>28</v>
      </c>
      <c r="J853" s="228"/>
      <c r="K853" s="151" t="s">
        <v>159</v>
      </c>
      <c r="L853" s="151" t="s">
        <v>246</v>
      </c>
      <c r="M853" s="237" t="s">
        <v>40</v>
      </c>
      <c r="N853" s="151" t="s">
        <v>32</v>
      </c>
      <c r="O853" s="211">
        <v>21</v>
      </c>
      <c r="P853" s="151">
        <v>4</v>
      </c>
      <c r="Q853" s="93" t="s">
        <v>2037</v>
      </c>
    </row>
    <row r="854" spans="1:18" s="15" customFormat="1" ht="18" hidden="1" customHeight="1" x14ac:dyDescent="0.3">
      <c r="A854" s="189">
        <v>845</v>
      </c>
      <c r="B854" s="179" t="s">
        <v>31</v>
      </c>
      <c r="C854" s="93" t="s">
        <v>2038</v>
      </c>
      <c r="D854" s="232">
        <v>23</v>
      </c>
      <c r="E854" s="232" t="s">
        <v>27</v>
      </c>
      <c r="F854" s="151">
        <v>16</v>
      </c>
      <c r="G854" s="151">
        <v>4</v>
      </c>
      <c r="H854" s="228"/>
      <c r="I854" s="232" t="s">
        <v>28</v>
      </c>
      <c r="J854" s="228"/>
      <c r="K854" s="151" t="s">
        <v>159</v>
      </c>
      <c r="L854" s="151" t="s">
        <v>246</v>
      </c>
      <c r="M854" s="237" t="s">
        <v>40</v>
      </c>
      <c r="N854" s="151" t="s">
        <v>32</v>
      </c>
      <c r="O854" s="211">
        <v>24</v>
      </c>
      <c r="P854" s="151">
        <v>4</v>
      </c>
      <c r="Q854" s="93" t="s">
        <v>2037</v>
      </c>
      <c r="R854" s="272"/>
    </row>
    <row r="855" spans="1:18" s="15" customFormat="1" ht="18" hidden="1" customHeight="1" x14ac:dyDescent="0.3">
      <c r="A855" s="189">
        <v>846</v>
      </c>
      <c r="B855" s="179" t="s">
        <v>31</v>
      </c>
      <c r="C855" s="93" t="s">
        <v>2039</v>
      </c>
      <c r="D855" s="232">
        <v>44</v>
      </c>
      <c r="E855" s="232" t="s">
        <v>30</v>
      </c>
      <c r="F855" s="151">
        <v>16</v>
      </c>
      <c r="G855" s="151">
        <v>4</v>
      </c>
      <c r="H855" s="228"/>
      <c r="I855" s="232" t="s">
        <v>28</v>
      </c>
      <c r="J855" s="228"/>
      <c r="K855" s="151" t="s">
        <v>159</v>
      </c>
      <c r="L855" s="151" t="s">
        <v>246</v>
      </c>
      <c r="M855" s="93" t="s">
        <v>42</v>
      </c>
      <c r="N855" s="151" t="s">
        <v>32</v>
      </c>
      <c r="O855" s="211">
        <v>21</v>
      </c>
      <c r="P855" s="151">
        <v>4</v>
      </c>
      <c r="Q855" s="93" t="s">
        <v>2040</v>
      </c>
    </row>
    <row r="856" spans="1:18" s="15" customFormat="1" ht="18" hidden="1" customHeight="1" x14ac:dyDescent="0.3">
      <c r="A856" s="189">
        <v>847</v>
      </c>
      <c r="B856" s="179" t="s">
        <v>31</v>
      </c>
      <c r="C856" s="93" t="s">
        <v>2041</v>
      </c>
      <c r="D856" s="232">
        <v>16</v>
      </c>
      <c r="E856" s="232" t="s">
        <v>30</v>
      </c>
      <c r="F856" s="151">
        <v>16</v>
      </c>
      <c r="G856" s="151">
        <v>4</v>
      </c>
      <c r="H856" s="228"/>
      <c r="I856" s="232" t="s">
        <v>28</v>
      </c>
      <c r="J856" s="228"/>
      <c r="K856" s="151" t="s">
        <v>159</v>
      </c>
      <c r="L856" s="151" t="s">
        <v>246</v>
      </c>
      <c r="M856" s="93" t="s">
        <v>42</v>
      </c>
      <c r="N856" s="151" t="s">
        <v>32</v>
      </c>
      <c r="O856" s="211">
        <v>20</v>
      </c>
      <c r="P856" s="151">
        <v>4</v>
      </c>
      <c r="Q856" s="93" t="s">
        <v>2040</v>
      </c>
    </row>
    <row r="857" spans="1:18" s="15" customFormat="1" ht="18" hidden="1" customHeight="1" x14ac:dyDescent="0.3">
      <c r="A857" s="189">
        <v>848</v>
      </c>
      <c r="B857" s="179" t="s">
        <v>31</v>
      </c>
      <c r="C857" s="93" t="s">
        <v>2042</v>
      </c>
      <c r="D857" s="232">
        <v>73</v>
      </c>
      <c r="E857" s="232" t="s">
        <v>30</v>
      </c>
      <c r="F857" s="151">
        <v>16</v>
      </c>
      <c r="G857" s="151">
        <v>4</v>
      </c>
      <c r="H857" s="228"/>
      <c r="I857" s="232" t="s">
        <v>28</v>
      </c>
      <c r="J857" s="228"/>
      <c r="K857" s="151" t="s">
        <v>159</v>
      </c>
      <c r="L857" s="151" t="s">
        <v>246</v>
      </c>
      <c r="M857" s="93" t="s">
        <v>42</v>
      </c>
      <c r="N857" s="151" t="s">
        <v>32</v>
      </c>
      <c r="O857" s="211">
        <v>20</v>
      </c>
      <c r="P857" s="151">
        <v>4</v>
      </c>
      <c r="Q857" s="93" t="s">
        <v>2043</v>
      </c>
    </row>
    <row r="858" spans="1:18" s="15" customFormat="1" ht="18" hidden="1" customHeight="1" x14ac:dyDescent="0.3">
      <c r="A858" s="189">
        <v>849</v>
      </c>
      <c r="B858" s="179" t="s">
        <v>31</v>
      </c>
      <c r="C858" s="93" t="s">
        <v>2044</v>
      </c>
      <c r="D858" s="232">
        <v>56</v>
      </c>
      <c r="E858" s="232" t="s">
        <v>27</v>
      </c>
      <c r="F858" s="151">
        <v>16</v>
      </c>
      <c r="G858" s="151">
        <v>4</v>
      </c>
      <c r="H858" s="228"/>
      <c r="I858" s="232" t="s">
        <v>28</v>
      </c>
      <c r="J858" s="228"/>
      <c r="K858" s="151" t="s">
        <v>159</v>
      </c>
      <c r="L858" s="151" t="s">
        <v>246</v>
      </c>
      <c r="M858" s="93" t="s">
        <v>42</v>
      </c>
      <c r="N858" s="151" t="s">
        <v>32</v>
      </c>
      <c r="O858" s="211">
        <v>26</v>
      </c>
      <c r="P858" s="151">
        <v>4</v>
      </c>
      <c r="Q858" s="93" t="s">
        <v>2045</v>
      </c>
    </row>
    <row r="859" spans="1:18" s="15" customFormat="1" ht="18" hidden="1" customHeight="1" x14ac:dyDescent="0.3">
      <c r="A859" s="189">
        <v>850</v>
      </c>
      <c r="B859" s="179" t="s">
        <v>31</v>
      </c>
      <c r="C859" s="93" t="s">
        <v>2046</v>
      </c>
      <c r="D859" s="232">
        <v>45</v>
      </c>
      <c r="E859" s="232" t="s">
        <v>27</v>
      </c>
      <c r="F859" s="151">
        <v>16</v>
      </c>
      <c r="G859" s="151">
        <v>4</v>
      </c>
      <c r="H859" s="228"/>
      <c r="I859" s="232" t="s">
        <v>28</v>
      </c>
      <c r="J859" s="228"/>
      <c r="K859" s="151" t="s">
        <v>159</v>
      </c>
      <c r="L859" s="151" t="s">
        <v>246</v>
      </c>
      <c r="M859" s="237" t="s">
        <v>40</v>
      </c>
      <c r="N859" s="151" t="s">
        <v>32</v>
      </c>
      <c r="O859" s="211">
        <v>20</v>
      </c>
      <c r="P859" s="151">
        <v>4</v>
      </c>
      <c r="Q859" s="93" t="s">
        <v>2047</v>
      </c>
    </row>
    <row r="860" spans="1:18" s="15" customFormat="1" ht="18" hidden="1" customHeight="1" x14ac:dyDescent="0.3">
      <c r="A860" s="189">
        <v>851</v>
      </c>
      <c r="B860" s="179" t="s">
        <v>31</v>
      </c>
      <c r="C860" s="93" t="s">
        <v>2048</v>
      </c>
      <c r="D860" s="232">
        <v>17</v>
      </c>
      <c r="E860" s="232" t="s">
        <v>30</v>
      </c>
      <c r="F860" s="151">
        <v>16</v>
      </c>
      <c r="G860" s="151">
        <v>4</v>
      </c>
      <c r="H860" s="228"/>
      <c r="I860" s="232" t="s">
        <v>28</v>
      </c>
      <c r="J860" s="228"/>
      <c r="K860" s="151" t="s">
        <v>159</v>
      </c>
      <c r="L860" s="151" t="s">
        <v>246</v>
      </c>
      <c r="M860" s="237" t="s">
        <v>40</v>
      </c>
      <c r="N860" s="151" t="s">
        <v>32</v>
      </c>
      <c r="O860" s="211">
        <v>20</v>
      </c>
      <c r="P860" s="151">
        <v>4</v>
      </c>
      <c r="Q860" s="93" t="s">
        <v>2049</v>
      </c>
    </row>
    <row r="861" spans="1:18" s="15" customFormat="1" ht="18" hidden="1" customHeight="1" x14ac:dyDescent="0.3">
      <c r="A861" s="189">
        <v>852</v>
      </c>
      <c r="B861" s="179" t="s">
        <v>31</v>
      </c>
      <c r="C861" s="93" t="s">
        <v>2050</v>
      </c>
      <c r="D861" s="232">
        <v>50</v>
      </c>
      <c r="E861" s="232" t="s">
        <v>30</v>
      </c>
      <c r="F861" s="151">
        <v>16</v>
      </c>
      <c r="G861" s="151">
        <v>4</v>
      </c>
      <c r="H861" s="228"/>
      <c r="I861" s="232" t="s">
        <v>28</v>
      </c>
      <c r="J861" s="228"/>
      <c r="K861" s="151" t="s">
        <v>159</v>
      </c>
      <c r="L861" s="151" t="s">
        <v>246</v>
      </c>
      <c r="M861" s="237" t="s">
        <v>40</v>
      </c>
      <c r="N861" s="151" t="s">
        <v>32</v>
      </c>
      <c r="O861" s="211">
        <v>29</v>
      </c>
      <c r="P861" s="151">
        <v>4</v>
      </c>
      <c r="Q861" s="93" t="s">
        <v>2051</v>
      </c>
    </row>
    <row r="862" spans="1:18" s="15" customFormat="1" ht="18" hidden="1" customHeight="1" x14ac:dyDescent="0.3">
      <c r="A862" s="189">
        <v>853</v>
      </c>
      <c r="B862" s="179" t="s">
        <v>31</v>
      </c>
      <c r="C862" s="93" t="s">
        <v>2052</v>
      </c>
      <c r="D862" s="232">
        <v>68</v>
      </c>
      <c r="E862" s="232" t="s">
        <v>30</v>
      </c>
      <c r="F862" s="151">
        <v>16</v>
      </c>
      <c r="G862" s="151">
        <v>4</v>
      </c>
      <c r="H862" s="228"/>
      <c r="I862" s="232" t="s">
        <v>28</v>
      </c>
      <c r="J862" s="228"/>
      <c r="K862" s="151" t="s">
        <v>159</v>
      </c>
      <c r="L862" s="151" t="s">
        <v>246</v>
      </c>
      <c r="M862" s="237" t="s">
        <v>40</v>
      </c>
      <c r="N862" s="151" t="s">
        <v>32</v>
      </c>
      <c r="O862" s="211">
        <v>20</v>
      </c>
      <c r="P862" s="151">
        <v>4</v>
      </c>
      <c r="Q862" s="93" t="s">
        <v>2053</v>
      </c>
    </row>
    <row r="863" spans="1:18" s="15" customFormat="1" ht="18" hidden="1" customHeight="1" x14ac:dyDescent="0.3">
      <c r="A863" s="189">
        <v>854</v>
      </c>
      <c r="B863" s="179" t="s">
        <v>31</v>
      </c>
      <c r="C863" s="93" t="s">
        <v>2054</v>
      </c>
      <c r="D863" s="232">
        <v>47</v>
      </c>
      <c r="E863" s="232" t="s">
        <v>30</v>
      </c>
      <c r="F863" s="151">
        <v>16</v>
      </c>
      <c r="G863" s="151">
        <v>4</v>
      </c>
      <c r="H863" s="228"/>
      <c r="I863" s="232" t="s">
        <v>28</v>
      </c>
      <c r="J863" s="228"/>
      <c r="K863" s="151" t="s">
        <v>159</v>
      </c>
      <c r="L863" s="151" t="s">
        <v>246</v>
      </c>
      <c r="M863" s="237" t="s">
        <v>40</v>
      </c>
      <c r="N863" s="151" t="s">
        <v>32</v>
      </c>
      <c r="O863" s="211">
        <v>29</v>
      </c>
      <c r="P863" s="151">
        <v>4</v>
      </c>
      <c r="Q863" s="93" t="s">
        <v>2055</v>
      </c>
    </row>
    <row r="864" spans="1:18" s="15" customFormat="1" ht="18" hidden="1" customHeight="1" x14ac:dyDescent="0.3">
      <c r="A864" s="189">
        <v>855</v>
      </c>
      <c r="B864" s="179" t="s">
        <v>31</v>
      </c>
      <c r="C864" s="93" t="s">
        <v>2056</v>
      </c>
      <c r="D864" s="232">
        <v>71</v>
      </c>
      <c r="E864" s="232" t="s">
        <v>30</v>
      </c>
      <c r="F864" s="151">
        <v>16</v>
      </c>
      <c r="G864" s="151">
        <v>4</v>
      </c>
      <c r="H864" s="228"/>
      <c r="I864" s="232" t="s">
        <v>28</v>
      </c>
      <c r="J864" s="228"/>
      <c r="K864" s="151" t="s">
        <v>159</v>
      </c>
      <c r="L864" s="151" t="s">
        <v>246</v>
      </c>
      <c r="M864" s="93" t="s">
        <v>40</v>
      </c>
      <c r="N864" s="151" t="s">
        <v>32</v>
      </c>
      <c r="O864" s="211">
        <v>20</v>
      </c>
      <c r="P864" s="151">
        <v>4</v>
      </c>
      <c r="Q864" s="93" t="s">
        <v>2057</v>
      </c>
    </row>
    <row r="865" spans="1:17" s="15" customFormat="1" ht="18" hidden="1" customHeight="1" x14ac:dyDescent="0.3">
      <c r="A865" s="189">
        <v>856</v>
      </c>
      <c r="B865" s="179" t="s">
        <v>31</v>
      </c>
      <c r="C865" s="93" t="s">
        <v>2058</v>
      </c>
      <c r="D865" s="232">
        <v>34</v>
      </c>
      <c r="E865" s="232" t="s">
        <v>27</v>
      </c>
      <c r="F865" s="151">
        <v>16</v>
      </c>
      <c r="G865" s="151">
        <v>4</v>
      </c>
      <c r="H865" s="228"/>
      <c r="I865" s="232" t="s">
        <v>28</v>
      </c>
      <c r="J865" s="228"/>
      <c r="K865" s="151" t="s">
        <v>159</v>
      </c>
      <c r="L865" s="151" t="s">
        <v>246</v>
      </c>
      <c r="M865" s="93" t="s">
        <v>40</v>
      </c>
      <c r="N865" s="151" t="s">
        <v>32</v>
      </c>
      <c r="O865" s="211">
        <v>21</v>
      </c>
      <c r="P865" s="151">
        <v>4</v>
      </c>
      <c r="Q865" s="93" t="s">
        <v>2059</v>
      </c>
    </row>
    <row r="866" spans="1:17" s="15" customFormat="1" ht="18" hidden="1" customHeight="1" x14ac:dyDescent="0.3">
      <c r="A866" s="189">
        <v>857</v>
      </c>
      <c r="B866" s="179" t="s">
        <v>31</v>
      </c>
      <c r="C866" s="93" t="s">
        <v>2060</v>
      </c>
      <c r="D866" s="232">
        <v>60</v>
      </c>
      <c r="E866" s="232" t="s">
        <v>27</v>
      </c>
      <c r="F866" s="151">
        <v>16</v>
      </c>
      <c r="G866" s="151">
        <v>4</v>
      </c>
      <c r="H866" s="228"/>
      <c r="I866" s="232" t="s">
        <v>28</v>
      </c>
      <c r="J866" s="228"/>
      <c r="K866" s="151" t="s">
        <v>159</v>
      </c>
      <c r="L866" s="151" t="s">
        <v>246</v>
      </c>
      <c r="M866" s="93" t="s">
        <v>40</v>
      </c>
      <c r="N866" s="151" t="s">
        <v>32</v>
      </c>
      <c r="O866" s="211">
        <v>21</v>
      </c>
      <c r="P866" s="151">
        <v>4</v>
      </c>
      <c r="Q866" s="93" t="s">
        <v>2061</v>
      </c>
    </row>
    <row r="867" spans="1:17" s="15" customFormat="1" ht="18" hidden="1" customHeight="1" x14ac:dyDescent="0.3">
      <c r="A867" s="189">
        <v>858</v>
      </c>
      <c r="B867" s="179" t="s">
        <v>31</v>
      </c>
      <c r="C867" s="93" t="s">
        <v>2062</v>
      </c>
      <c r="D867" s="232">
        <v>46</v>
      </c>
      <c r="E867" s="232" t="s">
        <v>27</v>
      </c>
      <c r="F867" s="151">
        <v>16</v>
      </c>
      <c r="G867" s="151">
        <v>4</v>
      </c>
      <c r="H867" s="228"/>
      <c r="I867" s="232" t="s">
        <v>28</v>
      </c>
      <c r="J867" s="228"/>
      <c r="K867" s="151" t="s">
        <v>159</v>
      </c>
      <c r="L867" s="151" t="s">
        <v>246</v>
      </c>
      <c r="M867" s="93" t="s">
        <v>40</v>
      </c>
      <c r="N867" s="151" t="s">
        <v>32</v>
      </c>
      <c r="O867" s="211">
        <v>21</v>
      </c>
      <c r="P867" s="151">
        <v>4</v>
      </c>
      <c r="Q867" s="93" t="s">
        <v>2063</v>
      </c>
    </row>
    <row r="868" spans="1:17" s="15" customFormat="1" ht="18" hidden="1" customHeight="1" x14ac:dyDescent="0.3">
      <c r="A868" s="189">
        <v>859</v>
      </c>
      <c r="B868" s="179" t="s">
        <v>31</v>
      </c>
      <c r="C868" s="93" t="s">
        <v>2064</v>
      </c>
      <c r="D868" s="232">
        <v>48</v>
      </c>
      <c r="E868" s="232" t="s">
        <v>30</v>
      </c>
      <c r="F868" s="151">
        <v>16</v>
      </c>
      <c r="G868" s="151">
        <v>4</v>
      </c>
      <c r="H868" s="228"/>
      <c r="I868" s="232" t="s">
        <v>28</v>
      </c>
      <c r="J868" s="228"/>
      <c r="K868" s="151" t="s">
        <v>159</v>
      </c>
      <c r="L868" s="151" t="s">
        <v>246</v>
      </c>
      <c r="M868" s="93" t="s">
        <v>40</v>
      </c>
      <c r="N868" s="151" t="s">
        <v>32</v>
      </c>
      <c r="O868" s="211">
        <v>21</v>
      </c>
      <c r="P868" s="151">
        <v>4</v>
      </c>
      <c r="Q868" s="93" t="s">
        <v>2065</v>
      </c>
    </row>
    <row r="869" spans="1:17" s="15" customFormat="1" ht="18" hidden="1" customHeight="1" x14ac:dyDescent="0.3">
      <c r="A869" s="189">
        <v>860</v>
      </c>
      <c r="B869" s="179" t="s">
        <v>31</v>
      </c>
      <c r="C869" s="93" t="s">
        <v>2066</v>
      </c>
      <c r="D869" s="232">
        <v>61</v>
      </c>
      <c r="E869" s="232" t="s">
        <v>27</v>
      </c>
      <c r="F869" s="151">
        <v>16</v>
      </c>
      <c r="G869" s="151">
        <v>4</v>
      </c>
      <c r="H869" s="228"/>
      <c r="I869" s="232" t="s">
        <v>28</v>
      </c>
      <c r="J869" s="228"/>
      <c r="K869" s="151" t="s">
        <v>159</v>
      </c>
      <c r="L869" s="151" t="s">
        <v>246</v>
      </c>
      <c r="M869" s="93" t="s">
        <v>40</v>
      </c>
      <c r="N869" s="151" t="s">
        <v>32</v>
      </c>
      <c r="O869" s="211">
        <v>19</v>
      </c>
      <c r="P869" s="151">
        <v>4</v>
      </c>
      <c r="Q869" s="93" t="s">
        <v>2067</v>
      </c>
    </row>
    <row r="870" spans="1:17" s="15" customFormat="1" ht="18" hidden="1" customHeight="1" x14ac:dyDescent="0.3">
      <c r="A870" s="189">
        <v>861</v>
      </c>
      <c r="B870" s="179" t="s">
        <v>31</v>
      </c>
      <c r="C870" s="93" t="s">
        <v>2068</v>
      </c>
      <c r="D870" s="232">
        <v>75</v>
      </c>
      <c r="E870" s="232" t="s">
        <v>30</v>
      </c>
      <c r="F870" s="151">
        <v>16</v>
      </c>
      <c r="G870" s="151">
        <v>4</v>
      </c>
      <c r="H870" s="228"/>
      <c r="I870" s="232" t="s">
        <v>28</v>
      </c>
      <c r="J870" s="228"/>
      <c r="K870" s="151" t="s">
        <v>159</v>
      </c>
      <c r="L870" s="151" t="s">
        <v>246</v>
      </c>
      <c r="M870" s="93" t="s">
        <v>40</v>
      </c>
      <c r="N870" s="151" t="s">
        <v>32</v>
      </c>
      <c r="O870" s="211">
        <v>19</v>
      </c>
      <c r="P870" s="151">
        <v>4</v>
      </c>
      <c r="Q870" s="93" t="s">
        <v>2067</v>
      </c>
    </row>
    <row r="871" spans="1:17" s="15" customFormat="1" ht="18" hidden="1" customHeight="1" x14ac:dyDescent="0.3">
      <c r="A871" s="189">
        <v>862</v>
      </c>
      <c r="B871" s="179" t="s">
        <v>31</v>
      </c>
      <c r="C871" s="93" t="s">
        <v>2069</v>
      </c>
      <c r="D871" s="232">
        <v>30</v>
      </c>
      <c r="E871" s="232" t="s">
        <v>27</v>
      </c>
      <c r="F871" s="151">
        <v>16</v>
      </c>
      <c r="G871" s="151">
        <v>4</v>
      </c>
      <c r="H871" s="228"/>
      <c r="I871" s="232" t="s">
        <v>28</v>
      </c>
      <c r="J871" s="228"/>
      <c r="K871" s="151" t="s">
        <v>159</v>
      </c>
      <c r="L871" s="151" t="s">
        <v>246</v>
      </c>
      <c r="M871" s="93" t="s">
        <v>40</v>
      </c>
      <c r="N871" s="151" t="s">
        <v>32</v>
      </c>
      <c r="O871" s="211">
        <v>20</v>
      </c>
      <c r="P871" s="151">
        <v>4</v>
      </c>
      <c r="Q871" s="93" t="s">
        <v>2070</v>
      </c>
    </row>
    <row r="872" spans="1:17" s="15" customFormat="1" ht="18" hidden="1" customHeight="1" x14ac:dyDescent="0.3">
      <c r="A872" s="189">
        <v>863</v>
      </c>
      <c r="B872" s="179" t="s">
        <v>31</v>
      </c>
      <c r="C872" s="93" t="s">
        <v>2071</v>
      </c>
      <c r="D872" s="232">
        <v>38</v>
      </c>
      <c r="E872" s="232" t="s">
        <v>27</v>
      </c>
      <c r="F872" s="151">
        <v>16</v>
      </c>
      <c r="G872" s="151">
        <v>4</v>
      </c>
      <c r="H872" s="228"/>
      <c r="I872" s="232" t="s">
        <v>28</v>
      </c>
      <c r="J872" s="228"/>
      <c r="K872" s="151" t="s">
        <v>159</v>
      </c>
      <c r="L872" s="151" t="s">
        <v>246</v>
      </c>
      <c r="M872" s="93" t="s">
        <v>40</v>
      </c>
      <c r="N872" s="151" t="s">
        <v>32</v>
      </c>
      <c r="O872" s="211">
        <v>24</v>
      </c>
      <c r="P872" s="151">
        <v>4</v>
      </c>
      <c r="Q872" s="93" t="s">
        <v>2072</v>
      </c>
    </row>
    <row r="873" spans="1:17" s="15" customFormat="1" ht="18" hidden="1" customHeight="1" x14ac:dyDescent="0.3">
      <c r="A873" s="189">
        <v>864</v>
      </c>
      <c r="B873" s="179" t="s">
        <v>31</v>
      </c>
      <c r="C873" s="93" t="s">
        <v>2073</v>
      </c>
      <c r="D873" s="232">
        <v>42</v>
      </c>
      <c r="E873" s="232" t="s">
        <v>27</v>
      </c>
      <c r="F873" s="151">
        <v>16</v>
      </c>
      <c r="G873" s="151">
        <v>4</v>
      </c>
      <c r="H873" s="228"/>
      <c r="I873" s="232" t="s">
        <v>28</v>
      </c>
      <c r="J873" s="228"/>
      <c r="K873" s="151" t="s">
        <v>159</v>
      </c>
      <c r="L873" s="151" t="s">
        <v>246</v>
      </c>
      <c r="M873" s="93" t="s">
        <v>40</v>
      </c>
      <c r="N873" s="151" t="s">
        <v>32</v>
      </c>
      <c r="O873" s="211">
        <v>24</v>
      </c>
      <c r="P873" s="151">
        <v>4</v>
      </c>
      <c r="Q873" s="93" t="s">
        <v>2074</v>
      </c>
    </row>
    <row r="874" spans="1:17" s="15" customFormat="1" ht="18" hidden="1" customHeight="1" x14ac:dyDescent="0.3">
      <c r="A874" s="189">
        <v>865</v>
      </c>
      <c r="B874" s="179" t="s">
        <v>31</v>
      </c>
      <c r="C874" s="93" t="s">
        <v>2075</v>
      </c>
      <c r="D874" s="232">
        <v>5</v>
      </c>
      <c r="E874" s="232" t="s">
        <v>27</v>
      </c>
      <c r="F874" s="151">
        <v>16</v>
      </c>
      <c r="G874" s="151">
        <v>4</v>
      </c>
      <c r="H874" s="228"/>
      <c r="I874" s="232" t="s">
        <v>28</v>
      </c>
      <c r="J874" s="228"/>
      <c r="K874" s="151" t="s">
        <v>159</v>
      </c>
      <c r="L874" s="151" t="s">
        <v>246</v>
      </c>
      <c r="M874" s="93" t="s">
        <v>40</v>
      </c>
      <c r="N874" s="151" t="s">
        <v>32</v>
      </c>
      <c r="O874" s="211">
        <v>29</v>
      </c>
      <c r="P874" s="151">
        <v>4</v>
      </c>
      <c r="Q874" s="93" t="s">
        <v>2076</v>
      </c>
    </row>
    <row r="875" spans="1:17" s="15" customFormat="1" ht="18" hidden="1" customHeight="1" x14ac:dyDescent="0.3">
      <c r="A875" s="189">
        <v>866</v>
      </c>
      <c r="B875" s="179" t="s">
        <v>31</v>
      </c>
      <c r="C875" s="93" t="s">
        <v>2077</v>
      </c>
      <c r="D875" s="232">
        <v>13</v>
      </c>
      <c r="E875" s="232" t="s">
        <v>30</v>
      </c>
      <c r="F875" s="151">
        <v>16</v>
      </c>
      <c r="G875" s="151">
        <v>4</v>
      </c>
      <c r="H875" s="228"/>
      <c r="I875" s="232" t="s">
        <v>28</v>
      </c>
      <c r="J875" s="228"/>
      <c r="K875" s="151" t="s">
        <v>159</v>
      </c>
      <c r="L875" s="151" t="s">
        <v>246</v>
      </c>
      <c r="M875" s="93" t="s">
        <v>40</v>
      </c>
      <c r="N875" s="151" t="s">
        <v>32</v>
      </c>
      <c r="O875" s="211">
        <v>21</v>
      </c>
      <c r="P875" s="151">
        <v>4</v>
      </c>
      <c r="Q875" s="93" t="s">
        <v>2076</v>
      </c>
    </row>
    <row r="876" spans="1:17" s="15" customFormat="1" ht="18" hidden="1" customHeight="1" x14ac:dyDescent="0.3">
      <c r="A876" s="189">
        <v>867</v>
      </c>
      <c r="B876" s="179" t="s">
        <v>31</v>
      </c>
      <c r="C876" s="93" t="s">
        <v>2078</v>
      </c>
      <c r="D876" s="232">
        <v>50</v>
      </c>
      <c r="E876" s="232" t="s">
        <v>27</v>
      </c>
      <c r="F876" s="151">
        <v>16</v>
      </c>
      <c r="G876" s="151">
        <v>4</v>
      </c>
      <c r="H876" s="228"/>
      <c r="I876" s="232" t="s">
        <v>28</v>
      </c>
      <c r="J876" s="228"/>
      <c r="K876" s="151" t="s">
        <v>159</v>
      </c>
      <c r="L876" s="151" t="s">
        <v>246</v>
      </c>
      <c r="M876" s="93" t="s">
        <v>40</v>
      </c>
      <c r="N876" s="151" t="s">
        <v>32</v>
      </c>
      <c r="O876" s="211">
        <v>21</v>
      </c>
      <c r="P876" s="151">
        <v>4</v>
      </c>
      <c r="Q876" s="93" t="s">
        <v>2076</v>
      </c>
    </row>
    <row r="877" spans="1:17" s="15" customFormat="1" ht="18" hidden="1" customHeight="1" x14ac:dyDescent="0.3">
      <c r="A877" s="189">
        <v>868</v>
      </c>
      <c r="B877" s="179" t="s">
        <v>31</v>
      </c>
      <c r="C877" s="93" t="s">
        <v>2079</v>
      </c>
      <c r="D877" s="232">
        <v>5</v>
      </c>
      <c r="E877" s="232" t="s">
        <v>27</v>
      </c>
      <c r="F877" s="151">
        <v>16</v>
      </c>
      <c r="G877" s="151">
        <v>4</v>
      </c>
      <c r="H877" s="228"/>
      <c r="I877" s="232" t="s">
        <v>28</v>
      </c>
      <c r="J877" s="228"/>
      <c r="K877" s="151" t="s">
        <v>159</v>
      </c>
      <c r="L877" s="151" t="s">
        <v>246</v>
      </c>
      <c r="M877" s="93" t="s">
        <v>40</v>
      </c>
      <c r="N877" s="151" t="s">
        <v>32</v>
      </c>
      <c r="O877" s="211">
        <v>21</v>
      </c>
      <c r="P877" s="151">
        <v>4</v>
      </c>
      <c r="Q877" s="93" t="s">
        <v>2080</v>
      </c>
    </row>
    <row r="878" spans="1:17" s="15" customFormat="1" ht="18" hidden="1" customHeight="1" x14ac:dyDescent="0.3">
      <c r="A878" s="189">
        <v>869</v>
      </c>
      <c r="B878" s="179" t="s">
        <v>31</v>
      </c>
      <c r="C878" s="93" t="s">
        <v>2081</v>
      </c>
      <c r="D878" s="232">
        <v>30</v>
      </c>
      <c r="E878" s="232" t="s">
        <v>27</v>
      </c>
      <c r="F878" s="151">
        <v>16</v>
      </c>
      <c r="G878" s="151">
        <v>4</v>
      </c>
      <c r="H878" s="228"/>
      <c r="I878" s="232" t="s">
        <v>28</v>
      </c>
      <c r="J878" s="228"/>
      <c r="K878" s="151" t="s">
        <v>159</v>
      </c>
      <c r="L878" s="151" t="s">
        <v>246</v>
      </c>
      <c r="M878" s="93" t="s">
        <v>40</v>
      </c>
      <c r="N878" s="151" t="s">
        <v>32</v>
      </c>
      <c r="O878" s="211">
        <v>21</v>
      </c>
      <c r="P878" s="151">
        <v>4</v>
      </c>
      <c r="Q878" s="93" t="s">
        <v>2080</v>
      </c>
    </row>
    <row r="879" spans="1:17" s="15" customFormat="1" ht="18" hidden="1" customHeight="1" x14ac:dyDescent="0.3">
      <c r="A879" s="189">
        <v>870</v>
      </c>
      <c r="B879" s="179" t="s">
        <v>31</v>
      </c>
      <c r="C879" s="93" t="s">
        <v>2082</v>
      </c>
      <c r="D879" s="232">
        <v>45</v>
      </c>
      <c r="E879" s="232" t="s">
        <v>27</v>
      </c>
      <c r="F879" s="151">
        <v>16</v>
      </c>
      <c r="G879" s="151">
        <v>4</v>
      </c>
      <c r="H879" s="228"/>
      <c r="I879" s="232" t="s">
        <v>28</v>
      </c>
      <c r="J879" s="228"/>
      <c r="K879" s="151" t="s">
        <v>159</v>
      </c>
      <c r="L879" s="151" t="s">
        <v>246</v>
      </c>
      <c r="M879" s="93" t="s">
        <v>40</v>
      </c>
      <c r="N879" s="151" t="s">
        <v>32</v>
      </c>
      <c r="O879" s="211">
        <v>21</v>
      </c>
      <c r="P879" s="151">
        <v>4</v>
      </c>
      <c r="Q879" s="93" t="s">
        <v>2083</v>
      </c>
    </row>
    <row r="880" spans="1:17" s="15" customFormat="1" ht="18" hidden="1" customHeight="1" x14ac:dyDescent="0.3">
      <c r="A880" s="189">
        <v>871</v>
      </c>
      <c r="B880" s="179" t="s">
        <v>31</v>
      </c>
      <c r="C880" s="93" t="s">
        <v>2084</v>
      </c>
      <c r="D880" s="232">
        <v>35</v>
      </c>
      <c r="E880" s="232" t="s">
        <v>27</v>
      </c>
      <c r="F880" s="151">
        <v>16</v>
      </c>
      <c r="G880" s="151">
        <v>4</v>
      </c>
      <c r="H880" s="228"/>
      <c r="I880" s="232" t="s">
        <v>28</v>
      </c>
      <c r="J880" s="228"/>
      <c r="K880" s="151" t="s">
        <v>159</v>
      </c>
      <c r="L880" s="151" t="s">
        <v>246</v>
      </c>
      <c r="M880" s="93" t="s">
        <v>40</v>
      </c>
      <c r="N880" s="151" t="s">
        <v>32</v>
      </c>
      <c r="O880" s="211">
        <v>20</v>
      </c>
      <c r="P880" s="151">
        <v>4</v>
      </c>
      <c r="Q880" s="93" t="s">
        <v>2085</v>
      </c>
    </row>
    <row r="881" spans="1:18" s="15" customFormat="1" ht="18" hidden="1" customHeight="1" x14ac:dyDescent="0.3">
      <c r="A881" s="189">
        <v>872</v>
      </c>
      <c r="B881" s="179" t="s">
        <v>31</v>
      </c>
      <c r="C881" s="93" t="s">
        <v>2086</v>
      </c>
      <c r="D881" s="232">
        <v>27</v>
      </c>
      <c r="E881" s="232" t="s">
        <v>30</v>
      </c>
      <c r="F881" s="151">
        <v>16</v>
      </c>
      <c r="G881" s="151">
        <v>4</v>
      </c>
      <c r="H881" s="228"/>
      <c r="I881" s="232" t="s">
        <v>28</v>
      </c>
      <c r="J881" s="228"/>
      <c r="K881" s="151" t="s">
        <v>159</v>
      </c>
      <c r="L881" s="151" t="s">
        <v>246</v>
      </c>
      <c r="M881" s="93" t="s">
        <v>40</v>
      </c>
      <c r="N881" s="151" t="s">
        <v>32</v>
      </c>
      <c r="O881" s="211">
        <v>24</v>
      </c>
      <c r="P881" s="151">
        <v>4</v>
      </c>
      <c r="Q881" s="93" t="s">
        <v>2087</v>
      </c>
    </row>
    <row r="882" spans="1:18" s="15" customFormat="1" ht="18" hidden="1" customHeight="1" x14ac:dyDescent="0.3">
      <c r="A882" s="189">
        <v>873</v>
      </c>
      <c r="B882" s="179" t="s">
        <v>31</v>
      </c>
      <c r="C882" s="93" t="s">
        <v>3671</v>
      </c>
      <c r="D882" s="232">
        <v>30</v>
      </c>
      <c r="E882" s="232" t="s">
        <v>30</v>
      </c>
      <c r="F882" s="151">
        <v>16</v>
      </c>
      <c r="G882" s="151">
        <v>4</v>
      </c>
      <c r="H882" s="228"/>
      <c r="I882" s="232" t="s">
        <v>28</v>
      </c>
      <c r="J882" s="228"/>
      <c r="K882" s="151" t="s">
        <v>159</v>
      </c>
      <c r="L882" s="151" t="s">
        <v>246</v>
      </c>
      <c r="M882" s="93" t="s">
        <v>40</v>
      </c>
      <c r="N882" s="151" t="s">
        <v>32</v>
      </c>
      <c r="O882" s="211">
        <v>24</v>
      </c>
      <c r="P882" s="151">
        <v>4</v>
      </c>
      <c r="Q882" s="93" t="s">
        <v>2088</v>
      </c>
    </row>
    <row r="883" spans="1:18" s="15" customFormat="1" ht="18" hidden="1" customHeight="1" x14ac:dyDescent="0.3">
      <c r="A883" s="189">
        <v>874</v>
      </c>
      <c r="B883" s="179" t="s">
        <v>31</v>
      </c>
      <c r="C883" s="93" t="s">
        <v>2089</v>
      </c>
      <c r="D883" s="232">
        <v>19</v>
      </c>
      <c r="E883" s="232" t="s">
        <v>30</v>
      </c>
      <c r="F883" s="151">
        <v>16</v>
      </c>
      <c r="G883" s="151">
        <v>4</v>
      </c>
      <c r="H883" s="228"/>
      <c r="I883" s="232" t="s">
        <v>28</v>
      </c>
      <c r="J883" s="228"/>
      <c r="K883" s="151" t="s">
        <v>159</v>
      </c>
      <c r="L883" s="151" t="s">
        <v>246</v>
      </c>
      <c r="M883" s="93" t="s">
        <v>40</v>
      </c>
      <c r="N883" s="151" t="s">
        <v>32</v>
      </c>
      <c r="O883" s="211">
        <v>24</v>
      </c>
      <c r="P883" s="151">
        <v>4</v>
      </c>
      <c r="Q883" s="93" t="s">
        <v>2090</v>
      </c>
    </row>
    <row r="884" spans="1:18" s="15" customFormat="1" ht="18" hidden="1" customHeight="1" x14ac:dyDescent="0.3">
      <c r="A884" s="189">
        <v>875</v>
      </c>
      <c r="B884" s="179" t="s">
        <v>31</v>
      </c>
      <c r="C884" s="93" t="s">
        <v>2091</v>
      </c>
      <c r="D884" s="232">
        <v>33</v>
      </c>
      <c r="E884" s="232" t="s">
        <v>30</v>
      </c>
      <c r="F884" s="151">
        <v>16</v>
      </c>
      <c r="G884" s="151">
        <v>4</v>
      </c>
      <c r="H884" s="228"/>
      <c r="I884" s="232" t="s">
        <v>28</v>
      </c>
      <c r="J884" s="228"/>
      <c r="K884" s="151" t="s">
        <v>159</v>
      </c>
      <c r="L884" s="151" t="s">
        <v>246</v>
      </c>
      <c r="M884" s="93" t="s">
        <v>40</v>
      </c>
      <c r="N884" s="151" t="s">
        <v>32</v>
      </c>
      <c r="O884" s="211">
        <v>24</v>
      </c>
      <c r="P884" s="151">
        <v>4</v>
      </c>
      <c r="Q884" s="93" t="s">
        <v>2092</v>
      </c>
    </row>
    <row r="885" spans="1:18" s="15" customFormat="1" ht="18" hidden="1" customHeight="1" x14ac:dyDescent="0.3">
      <c r="A885" s="189">
        <v>876</v>
      </c>
      <c r="B885" s="179" t="s">
        <v>31</v>
      </c>
      <c r="C885" s="93" t="s">
        <v>2093</v>
      </c>
      <c r="D885" s="232">
        <v>58</v>
      </c>
      <c r="E885" s="232" t="s">
        <v>30</v>
      </c>
      <c r="F885" s="151">
        <v>16</v>
      </c>
      <c r="G885" s="151">
        <v>4</v>
      </c>
      <c r="H885" s="228"/>
      <c r="I885" s="232" t="s">
        <v>28</v>
      </c>
      <c r="J885" s="228"/>
      <c r="K885" s="151" t="s">
        <v>159</v>
      </c>
      <c r="L885" s="151" t="s">
        <v>246</v>
      </c>
      <c r="M885" s="235" t="s">
        <v>42</v>
      </c>
      <c r="N885" s="151" t="s">
        <v>32</v>
      </c>
      <c r="O885" s="211">
        <v>20</v>
      </c>
      <c r="P885" s="151">
        <v>4</v>
      </c>
      <c r="Q885" s="93" t="s">
        <v>2094</v>
      </c>
    </row>
    <row r="886" spans="1:18" s="15" customFormat="1" ht="18" hidden="1" customHeight="1" x14ac:dyDescent="0.3">
      <c r="A886" s="189">
        <v>877</v>
      </c>
      <c r="B886" s="179" t="s">
        <v>31</v>
      </c>
      <c r="C886" s="93" t="s">
        <v>2095</v>
      </c>
      <c r="D886" s="232">
        <v>32</v>
      </c>
      <c r="E886" s="232" t="s">
        <v>27</v>
      </c>
      <c r="F886" s="151">
        <v>16</v>
      </c>
      <c r="G886" s="151">
        <v>4</v>
      </c>
      <c r="H886" s="232" t="s">
        <v>28</v>
      </c>
      <c r="I886" s="232"/>
      <c r="J886" s="228"/>
      <c r="K886" s="151" t="s">
        <v>159</v>
      </c>
      <c r="L886" s="151" t="s">
        <v>246</v>
      </c>
      <c r="M886" s="93" t="s">
        <v>40</v>
      </c>
      <c r="N886" s="151" t="s">
        <v>32</v>
      </c>
      <c r="O886" s="211">
        <v>29</v>
      </c>
      <c r="P886" s="151">
        <v>4</v>
      </c>
      <c r="Q886" s="93" t="s">
        <v>2096</v>
      </c>
    </row>
    <row r="887" spans="1:18" s="15" customFormat="1" ht="18" hidden="1" customHeight="1" x14ac:dyDescent="0.3">
      <c r="A887" s="189">
        <v>878</v>
      </c>
      <c r="B887" s="179" t="s">
        <v>31</v>
      </c>
      <c r="C887" s="93" t="s">
        <v>2097</v>
      </c>
      <c r="D887" s="232">
        <v>81</v>
      </c>
      <c r="E887" s="232" t="s">
        <v>30</v>
      </c>
      <c r="F887" s="151">
        <v>16</v>
      </c>
      <c r="G887" s="151">
        <v>4</v>
      </c>
      <c r="H887" s="228"/>
      <c r="I887" s="232" t="s">
        <v>28</v>
      </c>
      <c r="J887" s="228"/>
      <c r="K887" s="151" t="s">
        <v>159</v>
      </c>
      <c r="L887" s="151" t="s">
        <v>246</v>
      </c>
      <c r="M887" s="93" t="s">
        <v>40</v>
      </c>
      <c r="N887" s="151" t="s">
        <v>32</v>
      </c>
      <c r="O887" s="211">
        <v>24</v>
      </c>
      <c r="P887" s="151">
        <v>4</v>
      </c>
      <c r="Q887" s="93" t="s">
        <v>2098</v>
      </c>
    </row>
    <row r="888" spans="1:18" s="15" customFormat="1" ht="18" hidden="1" customHeight="1" x14ac:dyDescent="0.3">
      <c r="A888" s="189">
        <v>879</v>
      </c>
      <c r="B888" s="179" t="s">
        <v>31</v>
      </c>
      <c r="C888" s="93" t="s">
        <v>2099</v>
      </c>
      <c r="D888" s="232">
        <v>53</v>
      </c>
      <c r="E888" s="232" t="s">
        <v>27</v>
      </c>
      <c r="F888" s="151">
        <v>16</v>
      </c>
      <c r="G888" s="151">
        <v>4</v>
      </c>
      <c r="H888" s="228"/>
      <c r="I888" s="232" t="s">
        <v>28</v>
      </c>
      <c r="J888" s="228"/>
      <c r="K888" s="151" t="s">
        <v>159</v>
      </c>
      <c r="L888" s="151" t="s">
        <v>246</v>
      </c>
      <c r="M888" s="93" t="s">
        <v>40</v>
      </c>
      <c r="N888" s="151" t="s">
        <v>32</v>
      </c>
      <c r="O888" s="211">
        <v>24</v>
      </c>
      <c r="P888" s="151">
        <v>4</v>
      </c>
      <c r="Q888" s="93" t="s">
        <v>2100</v>
      </c>
    </row>
    <row r="889" spans="1:18" s="15" customFormat="1" ht="18" hidden="1" customHeight="1" x14ac:dyDescent="0.3">
      <c r="A889" s="189">
        <v>880</v>
      </c>
      <c r="B889" s="179" t="s">
        <v>31</v>
      </c>
      <c r="C889" s="93" t="s">
        <v>3672</v>
      </c>
      <c r="D889" s="232">
        <v>26</v>
      </c>
      <c r="E889" s="232" t="s">
        <v>30</v>
      </c>
      <c r="F889" s="151">
        <v>16</v>
      </c>
      <c r="G889" s="151">
        <v>4</v>
      </c>
      <c r="H889" s="228"/>
      <c r="I889" s="232" t="s">
        <v>28</v>
      </c>
      <c r="J889" s="228"/>
      <c r="K889" s="151" t="s">
        <v>159</v>
      </c>
      <c r="L889" s="151" t="s">
        <v>246</v>
      </c>
      <c r="M889" s="93" t="s">
        <v>40</v>
      </c>
      <c r="N889" s="151" t="s">
        <v>32</v>
      </c>
      <c r="O889" s="211">
        <v>24</v>
      </c>
      <c r="P889" s="151">
        <v>4</v>
      </c>
      <c r="Q889" s="93" t="s">
        <v>2101</v>
      </c>
    </row>
    <row r="890" spans="1:18" s="15" customFormat="1" ht="18" hidden="1" customHeight="1" x14ac:dyDescent="0.3">
      <c r="A890" s="189">
        <v>881</v>
      </c>
      <c r="B890" s="179" t="s">
        <v>31</v>
      </c>
      <c r="C890" s="93" t="s">
        <v>2102</v>
      </c>
      <c r="D890" s="232">
        <v>14</v>
      </c>
      <c r="E890" s="232" t="s">
        <v>30</v>
      </c>
      <c r="F890" s="151">
        <v>16</v>
      </c>
      <c r="G890" s="151">
        <v>4</v>
      </c>
      <c r="H890" s="228"/>
      <c r="I890" s="232" t="s">
        <v>28</v>
      </c>
      <c r="J890" s="228"/>
      <c r="K890" s="151" t="s">
        <v>159</v>
      </c>
      <c r="L890" s="151" t="s">
        <v>246</v>
      </c>
      <c r="M890" s="93" t="s">
        <v>40</v>
      </c>
      <c r="N890" s="151" t="s">
        <v>32</v>
      </c>
      <c r="O890" s="211">
        <v>20</v>
      </c>
      <c r="P890" s="151">
        <v>4</v>
      </c>
      <c r="Q890" s="93" t="s">
        <v>2103</v>
      </c>
    </row>
    <row r="891" spans="1:18" s="15" customFormat="1" ht="18" hidden="1" customHeight="1" x14ac:dyDescent="0.3">
      <c r="A891" s="189">
        <v>882</v>
      </c>
      <c r="B891" s="179" t="s">
        <v>31</v>
      </c>
      <c r="C891" s="93" t="s">
        <v>2104</v>
      </c>
      <c r="D891" s="232">
        <v>36</v>
      </c>
      <c r="E891" s="232" t="s">
        <v>27</v>
      </c>
      <c r="F891" s="151">
        <v>16</v>
      </c>
      <c r="G891" s="151">
        <v>4</v>
      </c>
      <c r="H891" s="228"/>
      <c r="I891" s="232" t="s">
        <v>28</v>
      </c>
      <c r="J891" s="228"/>
      <c r="K891" s="151" t="s">
        <v>159</v>
      </c>
      <c r="L891" s="151" t="s">
        <v>246</v>
      </c>
      <c r="M891" s="93" t="s">
        <v>40</v>
      </c>
      <c r="N891" s="151" t="s">
        <v>32</v>
      </c>
      <c r="O891" s="211">
        <v>25</v>
      </c>
      <c r="P891" s="151">
        <v>4</v>
      </c>
      <c r="Q891" s="93" t="s">
        <v>2103</v>
      </c>
    </row>
    <row r="892" spans="1:18" s="15" customFormat="1" ht="18" hidden="1" customHeight="1" x14ac:dyDescent="0.3">
      <c r="A892" s="189">
        <v>883</v>
      </c>
      <c r="B892" s="179" t="s">
        <v>31</v>
      </c>
      <c r="C892" s="93" t="s">
        <v>2129</v>
      </c>
      <c r="D892" s="232">
        <v>19</v>
      </c>
      <c r="E892" s="228" t="s">
        <v>27</v>
      </c>
      <c r="F892" s="151">
        <v>16</v>
      </c>
      <c r="G892" s="151">
        <v>4</v>
      </c>
      <c r="H892" s="228"/>
      <c r="I892" s="232" t="s">
        <v>28</v>
      </c>
      <c r="J892" s="228"/>
      <c r="K892" s="151" t="s">
        <v>159</v>
      </c>
      <c r="L892" s="151" t="s">
        <v>246</v>
      </c>
      <c r="M892" s="93" t="s">
        <v>40</v>
      </c>
      <c r="N892" s="151" t="s">
        <v>32</v>
      </c>
      <c r="O892" s="211">
        <v>24</v>
      </c>
      <c r="P892" s="151">
        <v>4</v>
      </c>
      <c r="Q892" s="93" t="s">
        <v>2130</v>
      </c>
    </row>
    <row r="893" spans="1:18" s="15" customFormat="1" ht="18" hidden="1" customHeight="1" x14ac:dyDescent="0.3">
      <c r="A893" s="189">
        <v>884</v>
      </c>
      <c r="B893" s="179" t="s">
        <v>31</v>
      </c>
      <c r="C893" s="93" t="s">
        <v>2131</v>
      </c>
      <c r="D893" s="232">
        <v>63</v>
      </c>
      <c r="E893" s="232" t="s">
        <v>27</v>
      </c>
      <c r="F893" s="151">
        <v>16</v>
      </c>
      <c r="G893" s="151">
        <v>4</v>
      </c>
      <c r="H893" s="228"/>
      <c r="I893" s="232" t="s">
        <v>28</v>
      </c>
      <c r="J893" s="228"/>
      <c r="K893" s="151" t="s">
        <v>159</v>
      </c>
      <c r="L893" s="151" t="s">
        <v>246</v>
      </c>
      <c r="M893" s="93" t="s">
        <v>40</v>
      </c>
      <c r="N893" s="151" t="s">
        <v>32</v>
      </c>
      <c r="O893" s="211">
        <v>24</v>
      </c>
      <c r="P893" s="151">
        <v>4</v>
      </c>
      <c r="Q893" s="93" t="s">
        <v>2132</v>
      </c>
      <c r="R893" s="272"/>
    </row>
    <row r="894" spans="1:18" s="15" customFormat="1" ht="18" hidden="1" customHeight="1" x14ac:dyDescent="0.3">
      <c r="A894" s="189">
        <v>885</v>
      </c>
      <c r="B894" s="179" t="s">
        <v>31</v>
      </c>
      <c r="C894" s="93" t="s">
        <v>2133</v>
      </c>
      <c r="D894" s="232">
        <v>51</v>
      </c>
      <c r="E894" s="232" t="s">
        <v>30</v>
      </c>
      <c r="F894" s="151">
        <v>16</v>
      </c>
      <c r="G894" s="151">
        <v>4</v>
      </c>
      <c r="H894" s="228"/>
      <c r="I894" s="232" t="s">
        <v>28</v>
      </c>
      <c r="J894" s="228"/>
      <c r="K894" s="151" t="s">
        <v>159</v>
      </c>
      <c r="L894" s="151" t="s">
        <v>246</v>
      </c>
      <c r="M894" s="93" t="s">
        <v>40</v>
      </c>
      <c r="N894" s="151" t="s">
        <v>32</v>
      </c>
      <c r="O894" s="211">
        <v>29</v>
      </c>
      <c r="P894" s="151">
        <v>4</v>
      </c>
      <c r="Q894" s="93" t="s">
        <v>2134</v>
      </c>
    </row>
    <row r="895" spans="1:18" s="15" customFormat="1" ht="18" hidden="1" customHeight="1" x14ac:dyDescent="0.3">
      <c r="A895" s="189">
        <v>886</v>
      </c>
      <c r="B895" s="179" t="s">
        <v>31</v>
      </c>
      <c r="C895" s="93" t="s">
        <v>2135</v>
      </c>
      <c r="D895" s="232">
        <v>51</v>
      </c>
      <c r="E895" s="232" t="s">
        <v>30</v>
      </c>
      <c r="F895" s="151">
        <v>16</v>
      </c>
      <c r="G895" s="151">
        <v>4</v>
      </c>
      <c r="H895" s="228"/>
      <c r="I895" s="232" t="s">
        <v>28</v>
      </c>
      <c r="J895" s="228"/>
      <c r="K895" s="151" t="s">
        <v>159</v>
      </c>
      <c r="L895" s="151" t="s">
        <v>246</v>
      </c>
      <c r="M895" s="93" t="s">
        <v>42</v>
      </c>
      <c r="N895" s="151" t="s">
        <v>32</v>
      </c>
      <c r="O895" s="211">
        <v>24</v>
      </c>
      <c r="P895" s="151">
        <v>4</v>
      </c>
      <c r="Q895" s="93" t="s">
        <v>2136</v>
      </c>
    </row>
    <row r="896" spans="1:18" s="94" customFormat="1" ht="18" hidden="1" customHeight="1" x14ac:dyDescent="0.3">
      <c r="A896" s="189">
        <v>887</v>
      </c>
      <c r="B896" s="179" t="s">
        <v>31</v>
      </c>
      <c r="C896" s="234" t="s">
        <v>2137</v>
      </c>
      <c r="D896" s="232">
        <v>46</v>
      </c>
      <c r="E896" s="232" t="s">
        <v>30</v>
      </c>
      <c r="F896" s="151">
        <v>17</v>
      </c>
      <c r="G896" s="151">
        <v>4</v>
      </c>
      <c r="H896" s="228"/>
      <c r="I896" s="228" t="s">
        <v>137</v>
      </c>
      <c r="J896" s="228"/>
      <c r="K896" s="151" t="s">
        <v>159</v>
      </c>
      <c r="L896" s="151" t="s">
        <v>246</v>
      </c>
      <c r="M896" s="93" t="s">
        <v>42</v>
      </c>
      <c r="N896" s="151" t="s">
        <v>32</v>
      </c>
      <c r="O896" s="211">
        <v>21</v>
      </c>
      <c r="P896" s="151">
        <v>4</v>
      </c>
      <c r="Q896" s="93" t="s">
        <v>2138</v>
      </c>
    </row>
    <row r="897" spans="1:18" s="94" customFormat="1" ht="18" hidden="1" customHeight="1" x14ac:dyDescent="0.3">
      <c r="A897" s="189">
        <v>888</v>
      </c>
      <c r="B897" s="179" t="s">
        <v>31</v>
      </c>
      <c r="C897" s="234" t="s">
        <v>2139</v>
      </c>
      <c r="D897" s="232">
        <v>67</v>
      </c>
      <c r="E897" s="238" t="s">
        <v>30</v>
      </c>
      <c r="F897" s="151">
        <v>17</v>
      </c>
      <c r="G897" s="151">
        <v>4</v>
      </c>
      <c r="H897" s="228"/>
      <c r="I897" s="228" t="s">
        <v>137</v>
      </c>
      <c r="J897" s="228"/>
      <c r="K897" s="151" t="s">
        <v>159</v>
      </c>
      <c r="L897" s="151" t="s">
        <v>246</v>
      </c>
      <c r="M897" s="232" t="s">
        <v>40</v>
      </c>
      <c r="N897" s="151" t="s">
        <v>32</v>
      </c>
      <c r="O897" s="211">
        <v>26</v>
      </c>
      <c r="P897" s="151">
        <v>4</v>
      </c>
      <c r="Q897" s="93" t="s">
        <v>2140</v>
      </c>
    </row>
    <row r="898" spans="1:18" s="94" customFormat="1" ht="18" hidden="1" customHeight="1" x14ac:dyDescent="0.3">
      <c r="A898" s="189">
        <v>889</v>
      </c>
      <c r="B898" s="179" t="s">
        <v>31</v>
      </c>
      <c r="C898" s="234" t="s">
        <v>2141</v>
      </c>
      <c r="D898" s="232">
        <v>74</v>
      </c>
      <c r="E898" s="238" t="s">
        <v>30</v>
      </c>
      <c r="F898" s="151">
        <v>17</v>
      </c>
      <c r="G898" s="151">
        <v>4</v>
      </c>
      <c r="H898" s="228"/>
      <c r="I898" s="228" t="s">
        <v>137</v>
      </c>
      <c r="J898" s="228"/>
      <c r="K898" s="151" t="s">
        <v>159</v>
      </c>
      <c r="L898" s="151" t="s">
        <v>246</v>
      </c>
      <c r="M898" s="232" t="s">
        <v>40</v>
      </c>
      <c r="N898" s="151" t="s">
        <v>32</v>
      </c>
      <c r="O898" s="211">
        <v>24</v>
      </c>
      <c r="P898" s="151">
        <v>4</v>
      </c>
      <c r="Q898" s="93" t="s">
        <v>2142</v>
      </c>
    </row>
    <row r="899" spans="1:18" s="94" customFormat="1" ht="18" hidden="1" customHeight="1" x14ac:dyDescent="0.3">
      <c r="A899" s="189">
        <v>890</v>
      </c>
      <c r="B899" s="179" t="s">
        <v>31</v>
      </c>
      <c r="C899" s="234" t="s">
        <v>2143</v>
      </c>
      <c r="D899" s="232">
        <v>34</v>
      </c>
      <c r="E899" s="238" t="s">
        <v>27</v>
      </c>
      <c r="F899" s="151">
        <v>17</v>
      </c>
      <c r="G899" s="151">
        <v>4</v>
      </c>
      <c r="H899" s="228"/>
      <c r="I899" s="228" t="s">
        <v>137</v>
      </c>
      <c r="J899" s="228"/>
      <c r="K899" s="151" t="s">
        <v>159</v>
      </c>
      <c r="L899" s="151" t="s">
        <v>246</v>
      </c>
      <c r="M899" s="232" t="s">
        <v>40</v>
      </c>
      <c r="N899" s="151" t="s">
        <v>32</v>
      </c>
      <c r="O899" s="211">
        <v>21</v>
      </c>
      <c r="P899" s="151">
        <v>4</v>
      </c>
      <c r="Q899" s="93" t="s">
        <v>2144</v>
      </c>
    </row>
    <row r="900" spans="1:18" s="94" customFormat="1" ht="18" hidden="1" customHeight="1" x14ac:dyDescent="0.3">
      <c r="A900" s="189">
        <v>891</v>
      </c>
      <c r="B900" s="179" t="s">
        <v>31</v>
      </c>
      <c r="C900" s="234" t="s">
        <v>2145</v>
      </c>
      <c r="D900" s="232">
        <v>50</v>
      </c>
      <c r="E900" s="238" t="s">
        <v>27</v>
      </c>
      <c r="F900" s="151">
        <v>17</v>
      </c>
      <c r="G900" s="151">
        <v>4</v>
      </c>
      <c r="H900" s="228"/>
      <c r="I900" s="228" t="s">
        <v>137</v>
      </c>
      <c r="J900" s="228"/>
      <c r="K900" s="151" t="s">
        <v>159</v>
      </c>
      <c r="L900" s="151" t="s">
        <v>246</v>
      </c>
      <c r="M900" s="232" t="s">
        <v>40</v>
      </c>
      <c r="N900" s="151" t="s">
        <v>32</v>
      </c>
      <c r="O900" s="211">
        <v>24</v>
      </c>
      <c r="P900" s="151">
        <v>4</v>
      </c>
      <c r="Q900" s="93" t="s">
        <v>2146</v>
      </c>
    </row>
    <row r="901" spans="1:18" s="94" customFormat="1" ht="18" hidden="1" customHeight="1" x14ac:dyDescent="0.3">
      <c r="A901" s="189">
        <v>892</v>
      </c>
      <c r="B901" s="179" t="s">
        <v>31</v>
      </c>
      <c r="C901" s="234" t="s">
        <v>228</v>
      </c>
      <c r="D901" s="232">
        <v>24</v>
      </c>
      <c r="E901" s="238" t="s">
        <v>27</v>
      </c>
      <c r="F901" s="151">
        <v>17</v>
      </c>
      <c r="G901" s="151">
        <v>4</v>
      </c>
      <c r="H901" s="228"/>
      <c r="I901" s="228" t="s">
        <v>137</v>
      </c>
      <c r="J901" s="228"/>
      <c r="K901" s="151" t="s">
        <v>159</v>
      </c>
      <c r="L901" s="151" t="s">
        <v>246</v>
      </c>
      <c r="M901" s="232" t="s">
        <v>40</v>
      </c>
      <c r="N901" s="151" t="s">
        <v>32</v>
      </c>
      <c r="O901" s="211">
        <v>24</v>
      </c>
      <c r="P901" s="151">
        <v>4</v>
      </c>
      <c r="Q901" s="93" t="s">
        <v>2147</v>
      </c>
      <c r="R901" s="97"/>
    </row>
    <row r="902" spans="1:18" s="94" customFormat="1" ht="18" hidden="1" customHeight="1" x14ac:dyDescent="0.3">
      <c r="A902" s="189">
        <v>893</v>
      </c>
      <c r="B902" s="179" t="s">
        <v>31</v>
      </c>
      <c r="C902" s="234" t="s">
        <v>2148</v>
      </c>
      <c r="D902" s="232">
        <v>31</v>
      </c>
      <c r="E902" s="238" t="s">
        <v>27</v>
      </c>
      <c r="F902" s="151">
        <v>17</v>
      </c>
      <c r="G902" s="151">
        <v>4</v>
      </c>
      <c r="H902" s="228"/>
      <c r="I902" s="228" t="s">
        <v>137</v>
      </c>
      <c r="J902" s="228"/>
      <c r="K902" s="151" t="s">
        <v>159</v>
      </c>
      <c r="L902" s="151" t="s">
        <v>246</v>
      </c>
      <c r="M902" s="232" t="s">
        <v>40</v>
      </c>
      <c r="N902" s="151" t="s">
        <v>32</v>
      </c>
      <c r="O902" s="211">
        <v>21</v>
      </c>
      <c r="P902" s="151">
        <v>4</v>
      </c>
      <c r="Q902" s="93" t="s">
        <v>2149</v>
      </c>
    </row>
    <row r="903" spans="1:18" s="94" customFormat="1" ht="18" hidden="1" customHeight="1" x14ac:dyDescent="0.3">
      <c r="A903" s="189">
        <v>894</v>
      </c>
      <c r="B903" s="179" t="s">
        <v>31</v>
      </c>
      <c r="C903" s="234" t="s">
        <v>2150</v>
      </c>
      <c r="D903" s="232">
        <v>42</v>
      </c>
      <c r="E903" s="238" t="s">
        <v>27</v>
      </c>
      <c r="F903" s="151">
        <v>17</v>
      </c>
      <c r="G903" s="151">
        <v>4</v>
      </c>
      <c r="H903" s="228"/>
      <c r="I903" s="228" t="s">
        <v>137</v>
      </c>
      <c r="J903" s="228"/>
      <c r="K903" s="151" t="s">
        <v>159</v>
      </c>
      <c r="L903" s="151" t="s">
        <v>246</v>
      </c>
      <c r="M903" s="232" t="s">
        <v>40</v>
      </c>
      <c r="N903" s="151" t="s">
        <v>32</v>
      </c>
      <c r="O903" s="211">
        <v>23</v>
      </c>
      <c r="P903" s="151">
        <v>4</v>
      </c>
      <c r="Q903" s="93" t="s">
        <v>2151</v>
      </c>
    </row>
    <row r="904" spans="1:18" s="94" customFormat="1" ht="18" hidden="1" customHeight="1" x14ac:dyDescent="0.3">
      <c r="A904" s="189">
        <v>895</v>
      </c>
      <c r="B904" s="179" t="s">
        <v>31</v>
      </c>
      <c r="C904" s="234" t="s">
        <v>2152</v>
      </c>
      <c r="D904" s="232">
        <v>51</v>
      </c>
      <c r="E904" s="238" t="s">
        <v>30</v>
      </c>
      <c r="F904" s="151">
        <v>17</v>
      </c>
      <c r="G904" s="151">
        <v>4</v>
      </c>
      <c r="H904" s="228"/>
      <c r="I904" s="228" t="s">
        <v>137</v>
      </c>
      <c r="J904" s="228"/>
      <c r="K904" s="151" t="s">
        <v>159</v>
      </c>
      <c r="L904" s="151" t="s">
        <v>246</v>
      </c>
      <c r="M904" s="232" t="s">
        <v>40</v>
      </c>
      <c r="N904" s="151" t="s">
        <v>32</v>
      </c>
      <c r="O904" s="211">
        <v>23</v>
      </c>
      <c r="P904" s="151">
        <v>4</v>
      </c>
      <c r="Q904" s="93" t="s">
        <v>2153</v>
      </c>
    </row>
    <row r="905" spans="1:18" s="94" customFormat="1" ht="18" hidden="1" customHeight="1" x14ac:dyDescent="0.3">
      <c r="A905" s="189">
        <v>896</v>
      </c>
      <c r="B905" s="179" t="s">
        <v>31</v>
      </c>
      <c r="C905" s="234" t="s">
        <v>2154</v>
      </c>
      <c r="D905" s="232">
        <v>72</v>
      </c>
      <c r="E905" s="238" t="s">
        <v>30</v>
      </c>
      <c r="F905" s="151">
        <v>17</v>
      </c>
      <c r="G905" s="151">
        <v>4</v>
      </c>
      <c r="H905" s="228"/>
      <c r="I905" s="228" t="s">
        <v>137</v>
      </c>
      <c r="J905" s="228"/>
      <c r="K905" s="151" t="s">
        <v>159</v>
      </c>
      <c r="L905" s="151" t="s">
        <v>246</v>
      </c>
      <c r="M905" s="236" t="s">
        <v>40</v>
      </c>
      <c r="N905" s="151" t="s">
        <v>32</v>
      </c>
      <c r="O905" s="211">
        <v>21</v>
      </c>
      <c r="P905" s="151">
        <v>4</v>
      </c>
      <c r="Q905" s="237" t="s">
        <v>2155</v>
      </c>
    </row>
    <row r="906" spans="1:18" s="94" customFormat="1" ht="18" hidden="1" customHeight="1" x14ac:dyDescent="0.3">
      <c r="A906" s="189">
        <v>897</v>
      </c>
      <c r="B906" s="179" t="s">
        <v>31</v>
      </c>
      <c r="C906" s="239" t="s">
        <v>2156</v>
      </c>
      <c r="D906" s="238">
        <v>65</v>
      </c>
      <c r="E906" s="238" t="s">
        <v>27</v>
      </c>
      <c r="F906" s="151">
        <v>17</v>
      </c>
      <c r="G906" s="151">
        <v>4</v>
      </c>
      <c r="H906" s="228"/>
      <c r="I906" s="228" t="s">
        <v>137</v>
      </c>
      <c r="J906" s="228"/>
      <c r="K906" s="151" t="s">
        <v>159</v>
      </c>
      <c r="L906" s="151" t="s">
        <v>246</v>
      </c>
      <c r="M906" s="236" t="s">
        <v>40</v>
      </c>
      <c r="N906" s="151" t="s">
        <v>32</v>
      </c>
      <c r="O906" s="211">
        <v>1</v>
      </c>
      <c r="P906" s="151">
        <v>5</v>
      </c>
      <c r="Q906" s="237" t="s">
        <v>2157</v>
      </c>
      <c r="R906" s="97"/>
    </row>
    <row r="907" spans="1:18" s="94" customFormat="1" ht="18" hidden="1" customHeight="1" x14ac:dyDescent="0.3">
      <c r="A907" s="189">
        <v>898</v>
      </c>
      <c r="B907" s="179" t="s">
        <v>31</v>
      </c>
      <c r="C907" s="240" t="s">
        <v>2158</v>
      </c>
      <c r="D907" s="238">
        <v>54</v>
      </c>
      <c r="E907" s="238" t="s">
        <v>30</v>
      </c>
      <c r="F907" s="151">
        <v>17</v>
      </c>
      <c r="G907" s="151">
        <v>4</v>
      </c>
      <c r="H907" s="228"/>
      <c r="I907" s="228" t="s">
        <v>137</v>
      </c>
      <c r="J907" s="228"/>
      <c r="K907" s="151" t="s">
        <v>159</v>
      </c>
      <c r="L907" s="151" t="s">
        <v>246</v>
      </c>
      <c r="M907" s="236" t="s">
        <v>40</v>
      </c>
      <c r="N907" s="151" t="s">
        <v>32</v>
      </c>
      <c r="O907" s="211">
        <v>23</v>
      </c>
      <c r="P907" s="151">
        <v>4</v>
      </c>
      <c r="Q907" s="237" t="s">
        <v>2159</v>
      </c>
    </row>
    <row r="908" spans="1:18" s="94" customFormat="1" ht="18" hidden="1" customHeight="1" x14ac:dyDescent="0.3">
      <c r="A908" s="189">
        <v>899</v>
      </c>
      <c r="B908" s="179" t="s">
        <v>31</v>
      </c>
      <c r="C908" s="240" t="s">
        <v>2160</v>
      </c>
      <c r="D908" s="238">
        <v>60</v>
      </c>
      <c r="E908" s="238" t="s">
        <v>30</v>
      </c>
      <c r="F908" s="151">
        <v>17</v>
      </c>
      <c r="G908" s="151">
        <v>4</v>
      </c>
      <c r="H908" s="228"/>
      <c r="I908" s="228" t="s">
        <v>137</v>
      </c>
      <c r="J908" s="228"/>
      <c r="K908" s="151" t="s">
        <v>159</v>
      </c>
      <c r="L908" s="151" t="s">
        <v>246</v>
      </c>
      <c r="M908" s="232" t="s">
        <v>40</v>
      </c>
      <c r="N908" s="151" t="s">
        <v>32</v>
      </c>
      <c r="O908" s="211">
        <v>26</v>
      </c>
      <c r="P908" s="151">
        <v>4</v>
      </c>
      <c r="Q908" s="237" t="s">
        <v>2161</v>
      </c>
    </row>
    <row r="909" spans="1:18" s="94" customFormat="1" ht="18" hidden="1" customHeight="1" x14ac:dyDescent="0.3">
      <c r="A909" s="189">
        <v>900</v>
      </c>
      <c r="B909" s="179" t="s">
        <v>31</v>
      </c>
      <c r="C909" s="240" t="s">
        <v>2162</v>
      </c>
      <c r="D909" s="238">
        <v>54</v>
      </c>
      <c r="E909" s="238" t="s">
        <v>30</v>
      </c>
      <c r="F909" s="151">
        <v>17</v>
      </c>
      <c r="G909" s="151">
        <v>4</v>
      </c>
      <c r="H909" s="228"/>
      <c r="I909" s="228" t="s">
        <v>137</v>
      </c>
      <c r="J909" s="228"/>
      <c r="K909" s="151" t="s">
        <v>159</v>
      </c>
      <c r="L909" s="151" t="s">
        <v>246</v>
      </c>
      <c r="M909" s="232" t="s">
        <v>40</v>
      </c>
      <c r="N909" s="151" t="s">
        <v>32</v>
      </c>
      <c r="O909" s="211">
        <v>29</v>
      </c>
      <c r="P909" s="151">
        <v>4</v>
      </c>
      <c r="Q909" s="237" t="s">
        <v>2163</v>
      </c>
    </row>
    <row r="910" spans="1:18" s="94" customFormat="1" ht="18" hidden="1" customHeight="1" x14ac:dyDescent="0.3">
      <c r="A910" s="189">
        <v>901</v>
      </c>
      <c r="B910" s="179" t="s">
        <v>31</v>
      </c>
      <c r="C910" s="240" t="s">
        <v>2164</v>
      </c>
      <c r="D910" s="238">
        <v>39</v>
      </c>
      <c r="E910" s="238" t="s">
        <v>27</v>
      </c>
      <c r="F910" s="151">
        <v>17</v>
      </c>
      <c r="G910" s="151">
        <v>4</v>
      </c>
      <c r="H910" s="228"/>
      <c r="I910" s="228" t="s">
        <v>137</v>
      </c>
      <c r="J910" s="228"/>
      <c r="K910" s="151" t="s">
        <v>159</v>
      </c>
      <c r="L910" s="151" t="s">
        <v>246</v>
      </c>
      <c r="M910" s="232" t="s">
        <v>40</v>
      </c>
      <c r="N910" s="151" t="s">
        <v>32</v>
      </c>
      <c r="O910" s="211">
        <v>23</v>
      </c>
      <c r="P910" s="151">
        <v>4</v>
      </c>
      <c r="Q910" s="237" t="s">
        <v>2165</v>
      </c>
    </row>
    <row r="911" spans="1:18" s="94" customFormat="1" ht="18" hidden="1" customHeight="1" x14ac:dyDescent="0.3">
      <c r="A911" s="189">
        <v>902</v>
      </c>
      <c r="B911" s="179" t="s">
        <v>31</v>
      </c>
      <c r="C911" s="240" t="s">
        <v>2166</v>
      </c>
      <c r="D911" s="238">
        <v>49</v>
      </c>
      <c r="E911" s="238" t="s">
        <v>27</v>
      </c>
      <c r="F911" s="151">
        <v>17</v>
      </c>
      <c r="G911" s="151">
        <v>4</v>
      </c>
      <c r="H911" s="228"/>
      <c r="I911" s="228" t="s">
        <v>137</v>
      </c>
      <c r="J911" s="228"/>
      <c r="K911" s="151" t="s">
        <v>159</v>
      </c>
      <c r="L911" s="151" t="s">
        <v>246</v>
      </c>
      <c r="M911" s="232" t="s">
        <v>40</v>
      </c>
      <c r="N911" s="151" t="s">
        <v>32</v>
      </c>
      <c r="O911" s="211">
        <v>23</v>
      </c>
      <c r="P911" s="151">
        <v>4</v>
      </c>
      <c r="Q911" s="237" t="s">
        <v>2167</v>
      </c>
    </row>
    <row r="912" spans="1:18" s="94" customFormat="1" ht="18" hidden="1" customHeight="1" x14ac:dyDescent="0.3">
      <c r="A912" s="189">
        <v>903</v>
      </c>
      <c r="B912" s="179" t="s">
        <v>31</v>
      </c>
      <c r="C912" s="240" t="s">
        <v>2168</v>
      </c>
      <c r="D912" s="238">
        <v>46</v>
      </c>
      <c r="E912" s="238" t="s">
        <v>30</v>
      </c>
      <c r="F912" s="151">
        <v>17</v>
      </c>
      <c r="G912" s="151">
        <v>4</v>
      </c>
      <c r="H912" s="228"/>
      <c r="I912" s="228" t="s">
        <v>137</v>
      </c>
      <c r="J912" s="228"/>
      <c r="K912" s="151" t="s">
        <v>159</v>
      </c>
      <c r="L912" s="151" t="s">
        <v>246</v>
      </c>
      <c r="M912" s="232" t="s">
        <v>40</v>
      </c>
      <c r="N912" s="151" t="s">
        <v>32</v>
      </c>
      <c r="O912" s="211">
        <v>24</v>
      </c>
      <c r="P912" s="151">
        <v>4</v>
      </c>
      <c r="Q912" s="237" t="s">
        <v>2169</v>
      </c>
    </row>
    <row r="913" spans="1:18" s="94" customFormat="1" ht="18" hidden="1" customHeight="1" x14ac:dyDescent="0.3">
      <c r="A913" s="189">
        <v>904</v>
      </c>
      <c r="B913" s="179" t="s">
        <v>31</v>
      </c>
      <c r="C913" s="240" t="s">
        <v>2170</v>
      </c>
      <c r="D913" s="238">
        <v>26</v>
      </c>
      <c r="E913" s="238" t="s">
        <v>30</v>
      </c>
      <c r="F913" s="151">
        <v>17</v>
      </c>
      <c r="G913" s="151">
        <v>4</v>
      </c>
      <c r="H913" s="228"/>
      <c r="I913" s="228" t="s">
        <v>137</v>
      </c>
      <c r="J913" s="228"/>
      <c r="K913" s="151" t="s">
        <v>159</v>
      </c>
      <c r="L913" s="151" t="s">
        <v>246</v>
      </c>
      <c r="M913" s="236" t="s">
        <v>40</v>
      </c>
      <c r="N913" s="151" t="s">
        <v>32</v>
      </c>
      <c r="O913" s="211">
        <v>26</v>
      </c>
      <c r="P913" s="151">
        <v>4</v>
      </c>
      <c r="Q913" s="237" t="s">
        <v>2171</v>
      </c>
    </row>
    <row r="914" spans="1:18" s="94" customFormat="1" ht="18" hidden="1" customHeight="1" x14ac:dyDescent="0.3">
      <c r="A914" s="189">
        <v>905</v>
      </c>
      <c r="B914" s="179" t="s">
        <v>31</v>
      </c>
      <c r="C914" s="240" t="s">
        <v>2172</v>
      </c>
      <c r="D914" s="238">
        <v>28</v>
      </c>
      <c r="E914" s="238" t="s">
        <v>27</v>
      </c>
      <c r="F914" s="151">
        <v>17</v>
      </c>
      <c r="G914" s="151">
        <v>4</v>
      </c>
      <c r="H914" s="228"/>
      <c r="I914" s="228" t="s">
        <v>137</v>
      </c>
      <c r="J914" s="228"/>
      <c r="K914" s="151" t="s">
        <v>159</v>
      </c>
      <c r="L914" s="151" t="s">
        <v>246</v>
      </c>
      <c r="M914" s="236" t="s">
        <v>40</v>
      </c>
      <c r="N914" s="151" t="s">
        <v>32</v>
      </c>
      <c r="O914" s="211">
        <v>23</v>
      </c>
      <c r="P914" s="151">
        <v>4</v>
      </c>
      <c r="Q914" s="237" t="s">
        <v>2173</v>
      </c>
    </row>
    <row r="915" spans="1:18" s="94" customFormat="1" ht="18" hidden="1" customHeight="1" x14ac:dyDescent="0.3">
      <c r="A915" s="189">
        <v>906</v>
      </c>
      <c r="B915" s="179" t="s">
        <v>31</v>
      </c>
      <c r="C915" s="240" t="s">
        <v>2174</v>
      </c>
      <c r="D915" s="238">
        <v>65</v>
      </c>
      <c r="E915" s="238" t="s">
        <v>30</v>
      </c>
      <c r="F915" s="151">
        <v>17</v>
      </c>
      <c r="G915" s="151">
        <v>4</v>
      </c>
      <c r="H915" s="228"/>
      <c r="I915" s="228" t="s">
        <v>137</v>
      </c>
      <c r="J915" s="228"/>
      <c r="K915" s="151" t="s">
        <v>159</v>
      </c>
      <c r="L915" s="151" t="s">
        <v>246</v>
      </c>
      <c r="M915" s="236" t="s">
        <v>40</v>
      </c>
      <c r="N915" s="151" t="s">
        <v>32</v>
      </c>
      <c r="O915" s="211">
        <v>26</v>
      </c>
      <c r="P915" s="151">
        <v>4</v>
      </c>
      <c r="Q915" s="237" t="s">
        <v>2175</v>
      </c>
      <c r="R915" s="97"/>
    </row>
    <row r="916" spans="1:18" s="94" customFormat="1" ht="18" hidden="1" customHeight="1" x14ac:dyDescent="0.3">
      <c r="A916" s="189">
        <v>907</v>
      </c>
      <c r="B916" s="179" t="s">
        <v>31</v>
      </c>
      <c r="C916" s="240" t="s">
        <v>2176</v>
      </c>
      <c r="D916" s="238">
        <v>34</v>
      </c>
      <c r="E916" s="238" t="s">
        <v>30</v>
      </c>
      <c r="F916" s="151">
        <v>17</v>
      </c>
      <c r="G916" s="151">
        <v>4</v>
      </c>
      <c r="H916" s="228"/>
      <c r="I916" s="228" t="s">
        <v>137</v>
      </c>
      <c r="J916" s="228"/>
      <c r="K916" s="151" t="s">
        <v>159</v>
      </c>
      <c r="L916" s="151" t="s">
        <v>246</v>
      </c>
      <c r="M916" s="236" t="s">
        <v>40</v>
      </c>
      <c r="N916" s="151" t="s">
        <v>32</v>
      </c>
      <c r="O916" s="211">
        <v>23</v>
      </c>
      <c r="P916" s="151">
        <v>4</v>
      </c>
      <c r="Q916" s="93" t="s">
        <v>2177</v>
      </c>
    </row>
    <row r="917" spans="1:18" s="94" customFormat="1" ht="18" hidden="1" customHeight="1" x14ac:dyDescent="0.3">
      <c r="A917" s="189">
        <v>908</v>
      </c>
      <c r="B917" s="179" t="s">
        <v>31</v>
      </c>
      <c r="C917" s="240" t="s">
        <v>2178</v>
      </c>
      <c r="D917" s="238">
        <v>56</v>
      </c>
      <c r="E917" s="238" t="s">
        <v>30</v>
      </c>
      <c r="F917" s="151">
        <v>17</v>
      </c>
      <c r="G917" s="151">
        <v>4</v>
      </c>
      <c r="H917" s="228"/>
      <c r="I917" s="228" t="s">
        <v>137</v>
      </c>
      <c r="J917" s="228"/>
      <c r="K917" s="151" t="s">
        <v>159</v>
      </c>
      <c r="L917" s="151" t="s">
        <v>246</v>
      </c>
      <c r="M917" s="236" t="s">
        <v>40</v>
      </c>
      <c r="N917" s="151" t="s">
        <v>32</v>
      </c>
      <c r="O917" s="211">
        <v>24</v>
      </c>
      <c r="P917" s="151">
        <v>4</v>
      </c>
      <c r="Q917" s="93" t="s">
        <v>2179</v>
      </c>
    </row>
    <row r="918" spans="1:18" s="94" customFormat="1" ht="18" hidden="1" customHeight="1" x14ac:dyDescent="0.3">
      <c r="A918" s="189">
        <v>909</v>
      </c>
      <c r="B918" s="179" t="s">
        <v>31</v>
      </c>
      <c r="C918" s="240" t="s">
        <v>2180</v>
      </c>
      <c r="D918" s="238">
        <v>22</v>
      </c>
      <c r="E918" s="238" t="s">
        <v>30</v>
      </c>
      <c r="F918" s="151">
        <v>17</v>
      </c>
      <c r="G918" s="151">
        <v>4</v>
      </c>
      <c r="H918" s="228"/>
      <c r="I918" s="228" t="s">
        <v>137</v>
      </c>
      <c r="J918" s="228"/>
      <c r="K918" s="151" t="s">
        <v>159</v>
      </c>
      <c r="L918" s="151" t="s">
        <v>246</v>
      </c>
      <c r="M918" s="236" t="s">
        <v>40</v>
      </c>
      <c r="N918" s="151" t="s">
        <v>32</v>
      </c>
      <c r="O918" s="211">
        <v>24</v>
      </c>
      <c r="P918" s="151">
        <v>4</v>
      </c>
      <c r="Q918" s="93" t="s">
        <v>2181</v>
      </c>
      <c r="R918" s="97"/>
    </row>
    <row r="919" spans="1:18" s="94" customFormat="1" ht="18" hidden="1" customHeight="1" x14ac:dyDescent="0.3">
      <c r="A919" s="189">
        <v>910</v>
      </c>
      <c r="B919" s="179" t="s">
        <v>31</v>
      </c>
      <c r="C919" s="240" t="s">
        <v>2182</v>
      </c>
      <c r="D919" s="238">
        <v>43</v>
      </c>
      <c r="E919" s="238" t="s">
        <v>30</v>
      </c>
      <c r="F919" s="151">
        <v>17</v>
      </c>
      <c r="G919" s="151">
        <v>4</v>
      </c>
      <c r="H919" s="228"/>
      <c r="I919" s="228" t="s">
        <v>137</v>
      </c>
      <c r="J919" s="228"/>
      <c r="K919" s="151" t="s">
        <v>159</v>
      </c>
      <c r="L919" s="151" t="s">
        <v>246</v>
      </c>
      <c r="M919" s="236" t="s">
        <v>40</v>
      </c>
      <c r="N919" s="151" t="s">
        <v>32</v>
      </c>
      <c r="O919" s="211">
        <v>29</v>
      </c>
      <c r="P919" s="151">
        <v>4</v>
      </c>
      <c r="Q919" s="93" t="s">
        <v>2183</v>
      </c>
    </row>
    <row r="920" spans="1:18" s="94" customFormat="1" ht="18" hidden="1" customHeight="1" x14ac:dyDescent="0.3">
      <c r="A920" s="189">
        <v>911</v>
      </c>
      <c r="B920" s="179" t="s">
        <v>31</v>
      </c>
      <c r="C920" s="240" t="s">
        <v>2184</v>
      </c>
      <c r="D920" s="238">
        <v>47</v>
      </c>
      <c r="E920" s="238" t="s">
        <v>30</v>
      </c>
      <c r="F920" s="151">
        <v>17</v>
      </c>
      <c r="G920" s="151">
        <v>4</v>
      </c>
      <c r="H920" s="228"/>
      <c r="I920" s="228" t="s">
        <v>137</v>
      </c>
      <c r="J920" s="228"/>
      <c r="K920" s="151" t="s">
        <v>159</v>
      </c>
      <c r="L920" s="151" t="s">
        <v>246</v>
      </c>
      <c r="M920" s="236" t="s">
        <v>40</v>
      </c>
      <c r="N920" s="151" t="s">
        <v>32</v>
      </c>
      <c r="O920" s="211">
        <v>24</v>
      </c>
      <c r="P920" s="151">
        <v>4</v>
      </c>
      <c r="Q920" s="93" t="s">
        <v>2185</v>
      </c>
    </row>
    <row r="921" spans="1:18" s="94" customFormat="1" ht="18" hidden="1" customHeight="1" x14ac:dyDescent="0.3">
      <c r="A921" s="189">
        <v>912</v>
      </c>
      <c r="B921" s="179" t="s">
        <v>31</v>
      </c>
      <c r="C921" s="240" t="s">
        <v>2186</v>
      </c>
      <c r="D921" s="238">
        <v>51</v>
      </c>
      <c r="E921" s="238" t="s">
        <v>27</v>
      </c>
      <c r="F921" s="151">
        <v>17</v>
      </c>
      <c r="G921" s="151">
        <v>4</v>
      </c>
      <c r="H921" s="228"/>
      <c r="I921" s="228" t="s">
        <v>137</v>
      </c>
      <c r="J921" s="228"/>
      <c r="K921" s="151" t="s">
        <v>159</v>
      </c>
      <c r="L921" s="151" t="s">
        <v>246</v>
      </c>
      <c r="M921" s="232" t="s">
        <v>40</v>
      </c>
      <c r="N921" s="151" t="s">
        <v>32</v>
      </c>
      <c r="O921" s="211">
        <v>24</v>
      </c>
      <c r="P921" s="151">
        <v>4</v>
      </c>
      <c r="Q921" s="93" t="s">
        <v>2187</v>
      </c>
    </row>
    <row r="922" spans="1:18" s="94" customFormat="1" ht="18" hidden="1" customHeight="1" x14ac:dyDescent="0.3">
      <c r="A922" s="189">
        <v>913</v>
      </c>
      <c r="B922" s="179" t="s">
        <v>31</v>
      </c>
      <c r="C922" s="240" t="s">
        <v>2188</v>
      </c>
      <c r="D922" s="238">
        <v>57</v>
      </c>
      <c r="E922" s="238" t="s">
        <v>27</v>
      </c>
      <c r="F922" s="151">
        <v>17</v>
      </c>
      <c r="G922" s="151">
        <v>4</v>
      </c>
      <c r="H922" s="228"/>
      <c r="I922" s="228" t="s">
        <v>137</v>
      </c>
      <c r="J922" s="228"/>
      <c r="K922" s="151" t="s">
        <v>159</v>
      </c>
      <c r="L922" s="151" t="s">
        <v>246</v>
      </c>
      <c r="M922" s="232" t="s">
        <v>40</v>
      </c>
      <c r="N922" s="151" t="s">
        <v>32</v>
      </c>
      <c r="O922" s="211">
        <v>24</v>
      </c>
      <c r="P922" s="151">
        <v>4</v>
      </c>
      <c r="Q922" s="93" t="s">
        <v>2189</v>
      </c>
    </row>
    <row r="923" spans="1:18" s="94" customFormat="1" ht="18" hidden="1" customHeight="1" x14ac:dyDescent="0.3">
      <c r="A923" s="189">
        <v>914</v>
      </c>
      <c r="B923" s="179" t="s">
        <v>31</v>
      </c>
      <c r="C923" s="240" t="s">
        <v>2190</v>
      </c>
      <c r="D923" s="238">
        <v>55</v>
      </c>
      <c r="E923" s="238" t="s">
        <v>27</v>
      </c>
      <c r="F923" s="151">
        <v>17</v>
      </c>
      <c r="G923" s="151">
        <v>4</v>
      </c>
      <c r="H923" s="228"/>
      <c r="I923" s="228" t="s">
        <v>137</v>
      </c>
      <c r="J923" s="228"/>
      <c r="K923" s="151" t="s">
        <v>159</v>
      </c>
      <c r="L923" s="151" t="s">
        <v>246</v>
      </c>
      <c r="M923" s="232" t="s">
        <v>40</v>
      </c>
      <c r="N923" s="151" t="s">
        <v>32</v>
      </c>
      <c r="O923" s="211">
        <v>24</v>
      </c>
      <c r="P923" s="151">
        <v>4</v>
      </c>
      <c r="Q923" s="93" t="s">
        <v>2191</v>
      </c>
    </row>
    <row r="924" spans="1:18" s="94" customFormat="1" ht="18" hidden="1" customHeight="1" x14ac:dyDescent="0.3">
      <c r="A924" s="189">
        <v>915</v>
      </c>
      <c r="B924" s="179" t="s">
        <v>31</v>
      </c>
      <c r="C924" s="269" t="s">
        <v>2192</v>
      </c>
      <c r="D924" s="238">
        <v>34</v>
      </c>
      <c r="E924" s="238" t="s">
        <v>27</v>
      </c>
      <c r="F924" s="151">
        <v>17</v>
      </c>
      <c r="G924" s="151">
        <v>4</v>
      </c>
      <c r="H924" s="228"/>
      <c r="I924" s="228" t="s">
        <v>137</v>
      </c>
      <c r="J924" s="228"/>
      <c r="K924" s="151" t="s">
        <v>159</v>
      </c>
      <c r="L924" s="151" t="s">
        <v>246</v>
      </c>
      <c r="M924" s="232" t="s">
        <v>199</v>
      </c>
      <c r="N924" s="151" t="s">
        <v>32</v>
      </c>
      <c r="O924" s="211">
        <v>29</v>
      </c>
      <c r="P924" s="151">
        <v>4</v>
      </c>
      <c r="Q924" s="93" t="s">
        <v>2193</v>
      </c>
    </row>
    <row r="925" spans="1:18" s="94" customFormat="1" ht="18" hidden="1" customHeight="1" x14ac:dyDescent="0.3">
      <c r="A925" s="189">
        <v>916</v>
      </c>
      <c r="B925" s="179" t="s">
        <v>31</v>
      </c>
      <c r="C925" s="240" t="s">
        <v>2194</v>
      </c>
      <c r="D925" s="238">
        <v>48</v>
      </c>
      <c r="E925" s="238" t="s">
        <v>27</v>
      </c>
      <c r="F925" s="151">
        <v>17</v>
      </c>
      <c r="G925" s="151">
        <v>4</v>
      </c>
      <c r="H925" s="228"/>
      <c r="I925" s="228" t="s">
        <v>137</v>
      </c>
      <c r="J925" s="228"/>
      <c r="K925" s="151" t="s">
        <v>159</v>
      </c>
      <c r="L925" s="151" t="s">
        <v>246</v>
      </c>
      <c r="M925" s="232" t="s">
        <v>40</v>
      </c>
      <c r="N925" s="151" t="s">
        <v>32</v>
      </c>
      <c r="O925" s="211">
        <v>29</v>
      </c>
      <c r="P925" s="151">
        <v>4</v>
      </c>
      <c r="Q925" s="93" t="s">
        <v>2195</v>
      </c>
    </row>
    <row r="926" spans="1:18" s="94" customFormat="1" ht="18" hidden="1" customHeight="1" x14ac:dyDescent="0.3">
      <c r="A926" s="189">
        <v>917</v>
      </c>
      <c r="B926" s="179" t="s">
        <v>31</v>
      </c>
      <c r="C926" s="93" t="s">
        <v>2196</v>
      </c>
      <c r="D926" s="232">
        <v>22</v>
      </c>
      <c r="E926" s="232" t="s">
        <v>27</v>
      </c>
      <c r="F926" s="151">
        <v>17</v>
      </c>
      <c r="G926" s="151">
        <v>4</v>
      </c>
      <c r="H926" s="228"/>
      <c r="I926" s="228" t="s">
        <v>137</v>
      </c>
      <c r="J926" s="228"/>
      <c r="K926" s="151" t="s">
        <v>159</v>
      </c>
      <c r="L926" s="151" t="s">
        <v>246</v>
      </c>
      <c r="M926" s="232" t="s">
        <v>40</v>
      </c>
      <c r="N926" s="151" t="s">
        <v>32</v>
      </c>
      <c r="O926" s="211">
        <v>29</v>
      </c>
      <c r="P926" s="151">
        <v>4</v>
      </c>
      <c r="Q926" s="93" t="s">
        <v>2197</v>
      </c>
      <c r="R926" s="97"/>
    </row>
    <row r="927" spans="1:18" s="94" customFormat="1" ht="18" hidden="1" customHeight="1" x14ac:dyDescent="0.3">
      <c r="A927" s="189">
        <v>918</v>
      </c>
      <c r="B927" s="179" t="s">
        <v>31</v>
      </c>
      <c r="C927" s="93" t="s">
        <v>2198</v>
      </c>
      <c r="D927" s="232">
        <v>65</v>
      </c>
      <c r="E927" s="232" t="s">
        <v>27</v>
      </c>
      <c r="F927" s="151">
        <v>17</v>
      </c>
      <c r="G927" s="151">
        <v>4</v>
      </c>
      <c r="H927" s="228"/>
      <c r="I927" s="228" t="s">
        <v>137</v>
      </c>
      <c r="J927" s="228"/>
      <c r="K927" s="151" t="s">
        <v>159</v>
      </c>
      <c r="L927" s="151" t="s">
        <v>246</v>
      </c>
      <c r="M927" s="232" t="s">
        <v>66</v>
      </c>
      <c r="N927" s="151" t="s">
        <v>32</v>
      </c>
      <c r="O927" s="211">
        <v>29</v>
      </c>
      <c r="P927" s="151">
        <v>4</v>
      </c>
      <c r="Q927" s="93" t="s">
        <v>2199</v>
      </c>
      <c r="R927" s="97"/>
    </row>
    <row r="928" spans="1:18" s="94" customFormat="1" ht="18" hidden="1" customHeight="1" x14ac:dyDescent="0.3">
      <c r="A928" s="189">
        <v>919</v>
      </c>
      <c r="B928" s="179" t="s">
        <v>31</v>
      </c>
      <c r="C928" s="93" t="s">
        <v>2200</v>
      </c>
      <c r="D928" s="232">
        <v>65</v>
      </c>
      <c r="E928" s="232" t="s">
        <v>30</v>
      </c>
      <c r="F928" s="151">
        <v>17</v>
      </c>
      <c r="G928" s="151">
        <v>4</v>
      </c>
      <c r="H928" s="228"/>
      <c r="I928" s="228" t="s">
        <v>137</v>
      </c>
      <c r="J928" s="228"/>
      <c r="K928" s="151" t="s">
        <v>159</v>
      </c>
      <c r="L928" s="151" t="s">
        <v>246</v>
      </c>
      <c r="M928" s="232" t="s">
        <v>66</v>
      </c>
      <c r="N928" s="151" t="s">
        <v>32</v>
      </c>
      <c r="O928" s="211">
        <v>24</v>
      </c>
      <c r="P928" s="151">
        <v>4</v>
      </c>
      <c r="Q928" s="93" t="s">
        <v>2201</v>
      </c>
      <c r="R928" s="97"/>
    </row>
    <row r="929" spans="1:21" s="94" customFormat="1" ht="18" hidden="1" customHeight="1" x14ac:dyDescent="0.3">
      <c r="A929" s="189">
        <v>920</v>
      </c>
      <c r="B929" s="179" t="s">
        <v>31</v>
      </c>
      <c r="C929" s="93" t="s">
        <v>2202</v>
      </c>
      <c r="D929" s="232">
        <v>44</v>
      </c>
      <c r="E929" s="232" t="s">
        <v>30</v>
      </c>
      <c r="F929" s="151">
        <v>17</v>
      </c>
      <c r="G929" s="151">
        <v>4</v>
      </c>
      <c r="H929" s="228"/>
      <c r="I929" s="228" t="s">
        <v>137</v>
      </c>
      <c r="J929" s="228"/>
      <c r="K929" s="151" t="s">
        <v>159</v>
      </c>
      <c r="L929" s="151" t="s">
        <v>246</v>
      </c>
      <c r="M929" s="232" t="s">
        <v>40</v>
      </c>
      <c r="N929" s="151" t="s">
        <v>32</v>
      </c>
      <c r="O929" s="211">
        <v>24</v>
      </c>
      <c r="P929" s="151">
        <v>4</v>
      </c>
      <c r="Q929" s="93" t="s">
        <v>2203</v>
      </c>
    </row>
    <row r="930" spans="1:21" s="94" customFormat="1" ht="18" hidden="1" customHeight="1" x14ac:dyDescent="0.3">
      <c r="A930" s="189">
        <v>921</v>
      </c>
      <c r="B930" s="179" t="s">
        <v>31</v>
      </c>
      <c r="C930" s="93" t="s">
        <v>2204</v>
      </c>
      <c r="D930" s="232">
        <v>65</v>
      </c>
      <c r="E930" s="232" t="s">
        <v>27</v>
      </c>
      <c r="F930" s="151">
        <v>17</v>
      </c>
      <c r="G930" s="151">
        <v>4</v>
      </c>
      <c r="H930" s="228"/>
      <c r="I930" s="228" t="s">
        <v>137</v>
      </c>
      <c r="J930" s="228"/>
      <c r="K930" s="151" t="s">
        <v>159</v>
      </c>
      <c r="L930" s="151" t="s">
        <v>246</v>
      </c>
      <c r="M930" s="232" t="s">
        <v>66</v>
      </c>
      <c r="N930" s="151" t="s">
        <v>32</v>
      </c>
      <c r="O930" s="211">
        <v>26</v>
      </c>
      <c r="P930" s="151">
        <v>4</v>
      </c>
      <c r="Q930" s="93" t="s">
        <v>2205</v>
      </c>
      <c r="R930" s="97"/>
    </row>
    <row r="931" spans="1:21" s="94" customFormat="1" ht="18" hidden="1" customHeight="1" x14ac:dyDescent="0.3">
      <c r="A931" s="189">
        <v>922</v>
      </c>
      <c r="B931" s="179" t="s">
        <v>31</v>
      </c>
      <c r="C931" s="93" t="s">
        <v>2206</v>
      </c>
      <c r="D931" s="232">
        <v>47</v>
      </c>
      <c r="E931" s="232" t="s">
        <v>27</v>
      </c>
      <c r="F931" s="151">
        <v>17</v>
      </c>
      <c r="G931" s="151">
        <v>4</v>
      </c>
      <c r="H931" s="228"/>
      <c r="I931" s="228" t="s">
        <v>137</v>
      </c>
      <c r="J931" s="228"/>
      <c r="K931" s="151" t="s">
        <v>159</v>
      </c>
      <c r="L931" s="151" t="s">
        <v>246</v>
      </c>
      <c r="M931" s="232" t="s">
        <v>66</v>
      </c>
      <c r="N931" s="151" t="s">
        <v>32</v>
      </c>
      <c r="O931" s="211">
        <v>24</v>
      </c>
      <c r="P931" s="151">
        <v>4</v>
      </c>
      <c r="Q931" s="93" t="s">
        <v>2207</v>
      </c>
    </row>
    <row r="932" spans="1:21" s="94" customFormat="1" ht="18" hidden="1" customHeight="1" x14ac:dyDescent="0.3">
      <c r="A932" s="189">
        <v>923</v>
      </c>
      <c r="B932" s="179" t="s">
        <v>31</v>
      </c>
      <c r="C932" s="93" t="s">
        <v>2208</v>
      </c>
      <c r="D932" s="232">
        <v>33</v>
      </c>
      <c r="E932" s="232" t="s">
        <v>30</v>
      </c>
      <c r="F932" s="151">
        <v>17</v>
      </c>
      <c r="G932" s="151">
        <v>4</v>
      </c>
      <c r="H932" s="228"/>
      <c r="I932" s="228" t="s">
        <v>137</v>
      </c>
      <c r="J932" s="228"/>
      <c r="K932" s="151" t="s">
        <v>159</v>
      </c>
      <c r="L932" s="151" t="s">
        <v>246</v>
      </c>
      <c r="M932" s="232" t="s">
        <v>66</v>
      </c>
      <c r="N932" s="151" t="s">
        <v>32</v>
      </c>
      <c r="O932" s="211">
        <v>26</v>
      </c>
      <c r="P932" s="151">
        <v>4</v>
      </c>
      <c r="Q932" s="93" t="s">
        <v>2209</v>
      </c>
    </row>
    <row r="933" spans="1:21" s="94" customFormat="1" ht="18" hidden="1" customHeight="1" x14ac:dyDescent="0.3">
      <c r="A933" s="189">
        <v>924</v>
      </c>
      <c r="B933" s="179" t="s">
        <v>31</v>
      </c>
      <c r="C933" s="93" t="s">
        <v>2210</v>
      </c>
      <c r="D933" s="232">
        <v>65</v>
      </c>
      <c r="E933" s="232" t="s">
        <v>30</v>
      </c>
      <c r="F933" s="151">
        <v>17</v>
      </c>
      <c r="G933" s="151">
        <v>4</v>
      </c>
      <c r="H933" s="228"/>
      <c r="I933" s="228" t="s">
        <v>137</v>
      </c>
      <c r="J933" s="228"/>
      <c r="K933" s="151" t="s">
        <v>159</v>
      </c>
      <c r="L933" s="151" t="s">
        <v>246</v>
      </c>
      <c r="M933" s="232" t="s">
        <v>66</v>
      </c>
      <c r="N933" s="151" t="s">
        <v>32</v>
      </c>
      <c r="O933" s="211">
        <v>24</v>
      </c>
      <c r="P933" s="151">
        <v>4</v>
      </c>
      <c r="Q933" s="93" t="s">
        <v>2211</v>
      </c>
      <c r="R933" s="97"/>
      <c r="S933" s="97"/>
      <c r="T933" s="97"/>
      <c r="U933" s="97"/>
    </row>
    <row r="934" spans="1:21" s="94" customFormat="1" ht="18" hidden="1" customHeight="1" x14ac:dyDescent="0.3">
      <c r="A934" s="189">
        <v>925</v>
      </c>
      <c r="B934" s="179" t="s">
        <v>31</v>
      </c>
      <c r="C934" s="93" t="s">
        <v>2212</v>
      </c>
      <c r="D934" s="232">
        <v>5</v>
      </c>
      <c r="E934" s="232" t="s">
        <v>27</v>
      </c>
      <c r="F934" s="151">
        <v>17</v>
      </c>
      <c r="G934" s="151">
        <v>4</v>
      </c>
      <c r="H934" s="228"/>
      <c r="I934" s="228" t="s">
        <v>137</v>
      </c>
      <c r="J934" s="228"/>
      <c r="K934" s="151" t="s">
        <v>159</v>
      </c>
      <c r="L934" s="151" t="s">
        <v>246</v>
      </c>
      <c r="M934" s="232" t="s">
        <v>40</v>
      </c>
      <c r="N934" s="151" t="s">
        <v>32</v>
      </c>
      <c r="O934" s="211">
        <v>21</v>
      </c>
      <c r="P934" s="151">
        <v>4</v>
      </c>
      <c r="Q934" s="93" t="s">
        <v>2213</v>
      </c>
    </row>
    <row r="935" spans="1:21" s="94" customFormat="1" ht="18" hidden="1" customHeight="1" x14ac:dyDescent="0.3">
      <c r="A935" s="189">
        <v>926</v>
      </c>
      <c r="B935" s="179" t="s">
        <v>31</v>
      </c>
      <c r="C935" s="93" t="s">
        <v>2214</v>
      </c>
      <c r="D935" s="232">
        <v>27</v>
      </c>
      <c r="E935" s="232" t="s">
        <v>30</v>
      </c>
      <c r="F935" s="151">
        <v>17</v>
      </c>
      <c r="G935" s="151">
        <v>4</v>
      </c>
      <c r="H935" s="228"/>
      <c r="I935" s="228" t="s">
        <v>137</v>
      </c>
      <c r="J935" s="228"/>
      <c r="K935" s="151" t="s">
        <v>159</v>
      </c>
      <c r="L935" s="151" t="s">
        <v>246</v>
      </c>
      <c r="M935" s="232" t="s">
        <v>40</v>
      </c>
      <c r="N935" s="151" t="s">
        <v>32</v>
      </c>
      <c r="O935" s="211">
        <v>24</v>
      </c>
      <c r="P935" s="151">
        <v>4</v>
      </c>
      <c r="Q935" s="93" t="s">
        <v>2213</v>
      </c>
    </row>
    <row r="936" spans="1:21" s="94" customFormat="1" ht="18" hidden="1" customHeight="1" x14ac:dyDescent="0.3">
      <c r="A936" s="189">
        <v>927</v>
      </c>
      <c r="B936" s="179" t="s">
        <v>31</v>
      </c>
      <c r="C936" s="93" t="s">
        <v>2215</v>
      </c>
      <c r="D936" s="232">
        <v>49</v>
      </c>
      <c r="E936" s="232" t="s">
        <v>27</v>
      </c>
      <c r="F936" s="151">
        <v>17</v>
      </c>
      <c r="G936" s="151">
        <v>4</v>
      </c>
      <c r="H936" s="228"/>
      <c r="I936" s="228" t="s">
        <v>137</v>
      </c>
      <c r="J936" s="228"/>
      <c r="K936" s="151" t="s">
        <v>159</v>
      </c>
      <c r="L936" s="151" t="s">
        <v>246</v>
      </c>
      <c r="M936" s="232" t="s">
        <v>40</v>
      </c>
      <c r="N936" s="151" t="s">
        <v>32</v>
      </c>
      <c r="O936" s="211">
        <v>21</v>
      </c>
      <c r="P936" s="151">
        <v>4</v>
      </c>
      <c r="Q936" s="93" t="s">
        <v>2216</v>
      </c>
    </row>
    <row r="937" spans="1:21" s="94" customFormat="1" ht="18" hidden="1" customHeight="1" x14ac:dyDescent="0.3">
      <c r="A937" s="189">
        <v>928</v>
      </c>
      <c r="B937" s="179" t="s">
        <v>31</v>
      </c>
      <c r="C937" s="93" t="s">
        <v>2217</v>
      </c>
      <c r="D937" s="232">
        <v>16</v>
      </c>
      <c r="E937" s="232" t="s">
        <v>27</v>
      </c>
      <c r="F937" s="151">
        <v>17</v>
      </c>
      <c r="G937" s="151">
        <v>4</v>
      </c>
      <c r="H937" s="228"/>
      <c r="I937" s="228" t="s">
        <v>137</v>
      </c>
      <c r="J937" s="228"/>
      <c r="K937" s="151" t="s">
        <v>159</v>
      </c>
      <c r="L937" s="151" t="s">
        <v>246</v>
      </c>
      <c r="M937" s="232" t="s">
        <v>66</v>
      </c>
      <c r="N937" s="151" t="s">
        <v>32</v>
      </c>
      <c r="O937" s="211">
        <v>21</v>
      </c>
      <c r="P937" s="151">
        <v>4</v>
      </c>
      <c r="Q937" s="93" t="s">
        <v>2199</v>
      </c>
    </row>
    <row r="938" spans="1:21" s="94" customFormat="1" ht="18" hidden="1" customHeight="1" x14ac:dyDescent="0.3">
      <c r="A938" s="189">
        <v>929</v>
      </c>
      <c r="B938" s="179" t="s">
        <v>31</v>
      </c>
      <c r="C938" s="151" t="s">
        <v>2229</v>
      </c>
      <c r="D938" s="228">
        <v>7</v>
      </c>
      <c r="E938" s="228" t="s">
        <v>758</v>
      </c>
      <c r="F938" s="151">
        <v>17</v>
      </c>
      <c r="G938" s="151">
        <v>4</v>
      </c>
      <c r="H938" s="228"/>
      <c r="I938" s="228" t="s">
        <v>137</v>
      </c>
      <c r="J938" s="228"/>
      <c r="K938" s="151" t="s">
        <v>159</v>
      </c>
      <c r="L938" s="151" t="s">
        <v>246</v>
      </c>
      <c r="M938" s="232" t="s">
        <v>66</v>
      </c>
      <c r="N938" s="151" t="s">
        <v>32</v>
      </c>
      <c r="O938" s="211">
        <v>21</v>
      </c>
      <c r="P938" s="151">
        <v>4</v>
      </c>
      <c r="Q938" s="20" t="s">
        <v>2230</v>
      </c>
    </row>
    <row r="939" spans="1:21" s="94" customFormat="1" ht="18" hidden="1" customHeight="1" x14ac:dyDescent="0.3">
      <c r="A939" s="189">
        <v>930</v>
      </c>
      <c r="B939" s="179" t="s">
        <v>31</v>
      </c>
      <c r="C939" s="93" t="s">
        <v>2231</v>
      </c>
      <c r="D939" s="232">
        <v>38</v>
      </c>
      <c r="E939" s="232" t="s">
        <v>27</v>
      </c>
      <c r="F939" s="151">
        <v>17</v>
      </c>
      <c r="G939" s="151">
        <v>4</v>
      </c>
      <c r="H939" s="228"/>
      <c r="I939" s="228" t="s">
        <v>137</v>
      </c>
      <c r="J939" s="228"/>
      <c r="K939" s="151" t="s">
        <v>159</v>
      </c>
      <c r="L939" s="151" t="s">
        <v>246</v>
      </c>
      <c r="M939" s="232" t="s">
        <v>66</v>
      </c>
      <c r="N939" s="151" t="s">
        <v>32</v>
      </c>
      <c r="O939" s="211">
        <v>21</v>
      </c>
      <c r="P939" s="151">
        <v>4</v>
      </c>
      <c r="Q939" s="93" t="s">
        <v>2230</v>
      </c>
    </row>
    <row r="940" spans="1:21" s="94" customFormat="1" ht="18" hidden="1" customHeight="1" x14ac:dyDescent="0.3">
      <c r="A940" s="189">
        <v>931</v>
      </c>
      <c r="B940" s="179" t="s">
        <v>31</v>
      </c>
      <c r="C940" s="93" t="s">
        <v>2232</v>
      </c>
      <c r="D940" s="232">
        <v>7</v>
      </c>
      <c r="E940" s="232" t="s">
        <v>27</v>
      </c>
      <c r="F940" s="151">
        <v>17</v>
      </c>
      <c r="G940" s="151">
        <v>4</v>
      </c>
      <c r="H940" s="228"/>
      <c r="I940" s="228" t="s">
        <v>137</v>
      </c>
      <c r="J940" s="228"/>
      <c r="K940" s="151" t="s">
        <v>159</v>
      </c>
      <c r="L940" s="151" t="s">
        <v>246</v>
      </c>
      <c r="M940" s="232" t="s">
        <v>66</v>
      </c>
      <c r="N940" s="151" t="s">
        <v>32</v>
      </c>
      <c r="O940" s="211">
        <v>24</v>
      </c>
      <c r="P940" s="151">
        <v>4</v>
      </c>
      <c r="Q940" s="93" t="s">
        <v>2233</v>
      </c>
    </row>
    <row r="941" spans="1:21" s="94" customFormat="1" ht="18" hidden="1" customHeight="1" x14ac:dyDescent="0.3">
      <c r="A941" s="189">
        <v>932</v>
      </c>
      <c r="B941" s="179" t="s">
        <v>31</v>
      </c>
      <c r="C941" s="93" t="s">
        <v>2234</v>
      </c>
      <c r="D941" s="232">
        <v>28</v>
      </c>
      <c r="E941" s="232" t="s">
        <v>27</v>
      </c>
      <c r="F941" s="151">
        <v>17</v>
      </c>
      <c r="G941" s="151">
        <v>4</v>
      </c>
      <c r="H941" s="228"/>
      <c r="I941" s="228" t="s">
        <v>137</v>
      </c>
      <c r="J941" s="228"/>
      <c r="K941" s="151" t="s">
        <v>159</v>
      </c>
      <c r="L941" s="151" t="s">
        <v>246</v>
      </c>
      <c r="M941" s="232" t="s">
        <v>66</v>
      </c>
      <c r="N941" s="151" t="s">
        <v>32</v>
      </c>
      <c r="O941" s="211">
        <v>24</v>
      </c>
      <c r="P941" s="151">
        <v>4</v>
      </c>
      <c r="Q941" s="93" t="s">
        <v>2235</v>
      </c>
    </row>
    <row r="942" spans="1:21" s="94" customFormat="1" ht="18" hidden="1" customHeight="1" x14ac:dyDescent="0.3">
      <c r="A942" s="189">
        <v>933</v>
      </c>
      <c r="B942" s="179" t="s">
        <v>31</v>
      </c>
      <c r="C942" s="93" t="s">
        <v>2236</v>
      </c>
      <c r="D942" s="232">
        <v>42</v>
      </c>
      <c r="E942" s="232" t="s">
        <v>27</v>
      </c>
      <c r="F942" s="151">
        <v>17</v>
      </c>
      <c r="G942" s="151">
        <v>4</v>
      </c>
      <c r="H942" s="228"/>
      <c r="I942" s="228" t="s">
        <v>137</v>
      </c>
      <c r="J942" s="228"/>
      <c r="K942" s="151" t="s">
        <v>159</v>
      </c>
      <c r="L942" s="151" t="s">
        <v>246</v>
      </c>
      <c r="M942" s="232" t="s">
        <v>40</v>
      </c>
      <c r="N942" s="151" t="s">
        <v>32</v>
      </c>
      <c r="O942" s="211">
        <v>24</v>
      </c>
      <c r="P942" s="151">
        <v>4</v>
      </c>
      <c r="Q942" s="93" t="s">
        <v>2237</v>
      </c>
    </row>
    <row r="943" spans="1:21" s="94" customFormat="1" ht="18" hidden="1" customHeight="1" x14ac:dyDescent="0.3">
      <c r="A943" s="189">
        <v>934</v>
      </c>
      <c r="B943" s="179" t="s">
        <v>31</v>
      </c>
      <c r="C943" s="93" t="s">
        <v>2238</v>
      </c>
      <c r="D943" s="232">
        <v>62</v>
      </c>
      <c r="E943" s="232" t="s">
        <v>27</v>
      </c>
      <c r="F943" s="151">
        <v>17</v>
      </c>
      <c r="G943" s="151">
        <v>4</v>
      </c>
      <c r="H943" s="228"/>
      <c r="I943" s="228" t="s">
        <v>137</v>
      </c>
      <c r="J943" s="228"/>
      <c r="K943" s="151" t="s">
        <v>159</v>
      </c>
      <c r="L943" s="151" t="s">
        <v>246</v>
      </c>
      <c r="M943" s="232" t="s">
        <v>40</v>
      </c>
      <c r="N943" s="151" t="s">
        <v>32</v>
      </c>
      <c r="O943" s="211">
        <v>21</v>
      </c>
      <c r="P943" s="151">
        <v>4</v>
      </c>
      <c r="Q943" s="93" t="s">
        <v>2239</v>
      </c>
      <c r="R943" s="97"/>
    </row>
    <row r="944" spans="1:21" s="94" customFormat="1" ht="18" hidden="1" customHeight="1" x14ac:dyDescent="0.3">
      <c r="A944" s="189">
        <v>935</v>
      </c>
      <c r="B944" s="179" t="s">
        <v>31</v>
      </c>
      <c r="C944" s="93" t="s">
        <v>2240</v>
      </c>
      <c r="D944" s="232">
        <v>31</v>
      </c>
      <c r="E944" s="232" t="s">
        <v>30</v>
      </c>
      <c r="F944" s="151">
        <v>17</v>
      </c>
      <c r="G944" s="151">
        <v>4</v>
      </c>
      <c r="H944" s="228"/>
      <c r="I944" s="228" t="s">
        <v>137</v>
      </c>
      <c r="J944" s="228"/>
      <c r="K944" s="151" t="s">
        <v>159</v>
      </c>
      <c r="L944" s="151" t="s">
        <v>246</v>
      </c>
      <c r="M944" s="232" t="s">
        <v>40</v>
      </c>
      <c r="N944" s="151" t="s">
        <v>32</v>
      </c>
      <c r="O944" s="211">
        <v>29</v>
      </c>
      <c r="P944" s="151">
        <v>4</v>
      </c>
      <c r="Q944" s="93" t="s">
        <v>2241</v>
      </c>
    </row>
    <row r="945" spans="1:17" s="94" customFormat="1" ht="18" hidden="1" customHeight="1" x14ac:dyDescent="0.3">
      <c r="A945" s="189">
        <v>936</v>
      </c>
      <c r="B945" s="179" t="s">
        <v>31</v>
      </c>
      <c r="C945" s="93" t="s">
        <v>2242</v>
      </c>
      <c r="D945" s="232">
        <v>34</v>
      </c>
      <c r="E945" s="232" t="s">
        <v>27</v>
      </c>
      <c r="F945" s="151">
        <v>17</v>
      </c>
      <c r="G945" s="151">
        <v>4</v>
      </c>
      <c r="H945" s="228"/>
      <c r="I945" s="228" t="s">
        <v>137</v>
      </c>
      <c r="J945" s="228"/>
      <c r="K945" s="151" t="s">
        <v>159</v>
      </c>
      <c r="L945" s="151" t="s">
        <v>246</v>
      </c>
      <c r="M945" s="232" t="s">
        <v>40</v>
      </c>
      <c r="N945" s="151" t="s">
        <v>32</v>
      </c>
      <c r="O945" s="211">
        <v>29</v>
      </c>
      <c r="P945" s="151">
        <v>4</v>
      </c>
      <c r="Q945" s="93" t="s">
        <v>2241</v>
      </c>
    </row>
    <row r="946" spans="1:17" s="94" customFormat="1" ht="18" hidden="1" customHeight="1" x14ac:dyDescent="0.3">
      <c r="A946" s="189">
        <v>937</v>
      </c>
      <c r="B946" s="179" t="s">
        <v>31</v>
      </c>
      <c r="C946" s="93" t="s">
        <v>2243</v>
      </c>
      <c r="D946" s="232">
        <v>45</v>
      </c>
      <c r="E946" s="232" t="s">
        <v>27</v>
      </c>
      <c r="F946" s="151">
        <v>17</v>
      </c>
      <c r="G946" s="151">
        <v>4</v>
      </c>
      <c r="H946" s="228"/>
      <c r="I946" s="228" t="s">
        <v>137</v>
      </c>
      <c r="J946" s="228"/>
      <c r="K946" s="151" t="s">
        <v>159</v>
      </c>
      <c r="L946" s="151" t="s">
        <v>246</v>
      </c>
      <c r="M946" s="232" t="s">
        <v>40</v>
      </c>
      <c r="N946" s="151" t="s">
        <v>32</v>
      </c>
      <c r="O946" s="211">
        <v>24</v>
      </c>
      <c r="P946" s="151">
        <v>4</v>
      </c>
      <c r="Q946" s="93" t="s">
        <v>2244</v>
      </c>
    </row>
    <row r="947" spans="1:17" s="94" customFormat="1" ht="18" hidden="1" customHeight="1" x14ac:dyDescent="0.3">
      <c r="A947" s="189">
        <v>938</v>
      </c>
      <c r="B947" s="179" t="s">
        <v>31</v>
      </c>
      <c r="C947" s="93" t="s">
        <v>2245</v>
      </c>
      <c r="D947" s="232">
        <v>8</v>
      </c>
      <c r="E947" s="232" t="s">
        <v>27</v>
      </c>
      <c r="F947" s="151">
        <v>17</v>
      </c>
      <c r="G947" s="151">
        <v>4</v>
      </c>
      <c r="H947" s="228"/>
      <c r="I947" s="228" t="s">
        <v>137</v>
      </c>
      <c r="J947" s="228"/>
      <c r="K947" s="151" t="s">
        <v>159</v>
      </c>
      <c r="L947" s="151" t="s">
        <v>246</v>
      </c>
      <c r="M947" s="232" t="s">
        <v>40</v>
      </c>
      <c r="N947" s="151" t="s">
        <v>32</v>
      </c>
      <c r="O947" s="211">
        <v>24</v>
      </c>
      <c r="P947" s="151">
        <v>4</v>
      </c>
      <c r="Q947" s="93" t="s">
        <v>2246</v>
      </c>
    </row>
    <row r="948" spans="1:17" s="94" customFormat="1" ht="18" hidden="1" customHeight="1" x14ac:dyDescent="0.3">
      <c r="A948" s="189">
        <v>939</v>
      </c>
      <c r="B948" s="179" t="s">
        <v>31</v>
      </c>
      <c r="C948" s="93" t="s">
        <v>2247</v>
      </c>
      <c r="D948" s="232">
        <v>29</v>
      </c>
      <c r="E948" s="232" t="s">
        <v>27</v>
      </c>
      <c r="F948" s="151">
        <v>17</v>
      </c>
      <c r="G948" s="151">
        <v>4</v>
      </c>
      <c r="H948" s="228"/>
      <c r="I948" s="228" t="s">
        <v>137</v>
      </c>
      <c r="J948" s="228"/>
      <c r="K948" s="151" t="s">
        <v>159</v>
      </c>
      <c r="L948" s="151" t="s">
        <v>246</v>
      </c>
      <c r="M948" s="232" t="s">
        <v>40</v>
      </c>
      <c r="N948" s="151" t="s">
        <v>32</v>
      </c>
      <c r="O948" s="211">
        <v>24</v>
      </c>
      <c r="P948" s="151">
        <v>4</v>
      </c>
      <c r="Q948" s="93" t="s">
        <v>2248</v>
      </c>
    </row>
    <row r="949" spans="1:17" s="94" customFormat="1" ht="18" hidden="1" customHeight="1" x14ac:dyDescent="0.3">
      <c r="A949" s="189">
        <v>940</v>
      </c>
      <c r="B949" s="179" t="s">
        <v>31</v>
      </c>
      <c r="C949" s="93" t="s">
        <v>2249</v>
      </c>
      <c r="D949" s="232">
        <v>13</v>
      </c>
      <c r="E949" s="232" t="s">
        <v>30</v>
      </c>
      <c r="F949" s="151">
        <v>17</v>
      </c>
      <c r="G949" s="151">
        <v>4</v>
      </c>
      <c r="H949" s="228"/>
      <c r="I949" s="228" t="s">
        <v>137</v>
      </c>
      <c r="J949" s="228"/>
      <c r="K949" s="151" t="s">
        <v>159</v>
      </c>
      <c r="L949" s="151" t="s">
        <v>246</v>
      </c>
      <c r="M949" s="232" t="s">
        <v>40</v>
      </c>
      <c r="N949" s="151" t="s">
        <v>32</v>
      </c>
      <c r="O949" s="211">
        <v>25</v>
      </c>
      <c r="P949" s="151">
        <v>4</v>
      </c>
      <c r="Q949" s="93" t="s">
        <v>2250</v>
      </c>
    </row>
    <row r="950" spans="1:17" s="94" customFormat="1" ht="18" hidden="1" customHeight="1" x14ac:dyDescent="0.3">
      <c r="A950" s="189">
        <v>941</v>
      </c>
      <c r="B950" s="179" t="s">
        <v>31</v>
      </c>
      <c r="C950" s="93" t="s">
        <v>2251</v>
      </c>
      <c r="D950" s="232">
        <v>53</v>
      </c>
      <c r="E950" s="232" t="s">
        <v>30</v>
      </c>
      <c r="F950" s="151">
        <v>17</v>
      </c>
      <c r="G950" s="151">
        <v>4</v>
      </c>
      <c r="H950" s="228"/>
      <c r="I950" s="228" t="s">
        <v>137</v>
      </c>
      <c r="J950" s="228"/>
      <c r="K950" s="151" t="s">
        <v>159</v>
      </c>
      <c r="L950" s="151" t="s">
        <v>246</v>
      </c>
      <c r="M950" s="232" t="s">
        <v>40</v>
      </c>
      <c r="N950" s="151" t="s">
        <v>32</v>
      </c>
      <c r="O950" s="211">
        <v>24</v>
      </c>
      <c r="P950" s="151">
        <v>4</v>
      </c>
      <c r="Q950" s="93" t="s">
        <v>2252</v>
      </c>
    </row>
    <row r="951" spans="1:17" s="94" customFormat="1" ht="18" hidden="1" customHeight="1" x14ac:dyDescent="0.3">
      <c r="A951" s="189">
        <v>942</v>
      </c>
      <c r="B951" s="179" t="s">
        <v>31</v>
      </c>
      <c r="C951" s="93" t="s">
        <v>2253</v>
      </c>
      <c r="D951" s="232">
        <v>38</v>
      </c>
      <c r="E951" s="232" t="s">
        <v>27</v>
      </c>
      <c r="F951" s="151">
        <v>17</v>
      </c>
      <c r="G951" s="151">
        <v>4</v>
      </c>
      <c r="H951" s="228"/>
      <c r="I951" s="228" t="s">
        <v>137</v>
      </c>
      <c r="J951" s="228"/>
      <c r="K951" s="151" t="s">
        <v>159</v>
      </c>
      <c r="L951" s="151" t="s">
        <v>246</v>
      </c>
      <c r="M951" s="232" t="s">
        <v>40</v>
      </c>
      <c r="N951" s="151" t="s">
        <v>32</v>
      </c>
      <c r="O951" s="211">
        <v>21</v>
      </c>
      <c r="P951" s="151">
        <v>4</v>
      </c>
      <c r="Q951" s="93" t="s">
        <v>2254</v>
      </c>
    </row>
    <row r="952" spans="1:17" s="94" customFormat="1" ht="18" hidden="1" customHeight="1" x14ac:dyDescent="0.3">
      <c r="A952" s="189">
        <v>943</v>
      </c>
      <c r="B952" s="179" t="s">
        <v>31</v>
      </c>
      <c r="C952" s="93" t="s">
        <v>2255</v>
      </c>
      <c r="D952" s="232">
        <v>50</v>
      </c>
      <c r="E952" s="232" t="s">
        <v>30</v>
      </c>
      <c r="F952" s="151">
        <v>17</v>
      </c>
      <c r="G952" s="151">
        <v>4</v>
      </c>
      <c r="H952" s="228"/>
      <c r="I952" s="228" t="s">
        <v>137</v>
      </c>
      <c r="J952" s="228"/>
      <c r="K952" s="151" t="s">
        <v>159</v>
      </c>
      <c r="L952" s="151" t="s">
        <v>246</v>
      </c>
      <c r="M952" s="232" t="s">
        <v>40</v>
      </c>
      <c r="N952" s="151" t="s">
        <v>32</v>
      </c>
      <c r="O952" s="211">
        <v>25</v>
      </c>
      <c r="P952" s="151">
        <v>4</v>
      </c>
      <c r="Q952" s="93" t="s">
        <v>2256</v>
      </c>
    </row>
    <row r="953" spans="1:17" s="94" customFormat="1" ht="18" hidden="1" customHeight="1" x14ac:dyDescent="0.3">
      <c r="A953" s="189">
        <v>944</v>
      </c>
      <c r="B953" s="179" t="s">
        <v>31</v>
      </c>
      <c r="C953" s="93" t="s">
        <v>2257</v>
      </c>
      <c r="D953" s="232">
        <v>60</v>
      </c>
      <c r="E953" s="228" t="s">
        <v>30</v>
      </c>
      <c r="F953" s="151">
        <v>17</v>
      </c>
      <c r="G953" s="151">
        <v>4</v>
      </c>
      <c r="H953" s="228"/>
      <c r="I953" s="228" t="s">
        <v>137</v>
      </c>
      <c r="J953" s="228"/>
      <c r="K953" s="151" t="s">
        <v>159</v>
      </c>
      <c r="L953" s="151" t="s">
        <v>246</v>
      </c>
      <c r="M953" s="232" t="s">
        <v>40</v>
      </c>
      <c r="N953" s="151" t="s">
        <v>32</v>
      </c>
      <c r="O953" s="211">
        <v>24</v>
      </c>
      <c r="P953" s="151">
        <v>4</v>
      </c>
      <c r="Q953" s="93" t="s">
        <v>2258</v>
      </c>
    </row>
    <row r="954" spans="1:17" s="94" customFormat="1" ht="18" hidden="1" customHeight="1" x14ac:dyDescent="0.3">
      <c r="A954" s="189">
        <v>945</v>
      </c>
      <c r="B954" s="179" t="s">
        <v>31</v>
      </c>
      <c r="C954" s="93" t="s">
        <v>2259</v>
      </c>
      <c r="D954" s="232">
        <v>5</v>
      </c>
      <c r="E954" s="232" t="s">
        <v>27</v>
      </c>
      <c r="F954" s="151">
        <v>17</v>
      </c>
      <c r="G954" s="151">
        <v>4</v>
      </c>
      <c r="H954" s="228"/>
      <c r="I954" s="228" t="s">
        <v>137</v>
      </c>
      <c r="J954" s="228"/>
      <c r="K954" s="151" t="s">
        <v>159</v>
      </c>
      <c r="L954" s="151" t="s">
        <v>246</v>
      </c>
      <c r="M954" s="232" t="s">
        <v>40</v>
      </c>
      <c r="N954" s="151" t="s">
        <v>32</v>
      </c>
      <c r="O954" s="211">
        <v>24</v>
      </c>
      <c r="P954" s="151">
        <v>4</v>
      </c>
      <c r="Q954" s="93" t="s">
        <v>2260</v>
      </c>
    </row>
    <row r="955" spans="1:17" s="94" customFormat="1" ht="18" hidden="1" customHeight="1" x14ac:dyDescent="0.3">
      <c r="A955" s="189">
        <v>946</v>
      </c>
      <c r="B955" s="179" t="s">
        <v>31</v>
      </c>
      <c r="C955" s="179" t="s">
        <v>2261</v>
      </c>
      <c r="D955" s="80">
        <v>53</v>
      </c>
      <c r="E955" s="80" t="s">
        <v>27</v>
      </c>
      <c r="F955" s="151">
        <v>17</v>
      </c>
      <c r="G955" s="151">
        <v>4</v>
      </c>
      <c r="H955" s="228"/>
      <c r="I955" s="228"/>
      <c r="J955" s="228"/>
      <c r="K955" s="151" t="s">
        <v>159</v>
      </c>
      <c r="L955" s="151" t="s">
        <v>246</v>
      </c>
      <c r="M955" s="80" t="s">
        <v>40</v>
      </c>
      <c r="N955" s="151" t="s">
        <v>32</v>
      </c>
      <c r="O955" s="211">
        <v>25</v>
      </c>
      <c r="P955" s="151">
        <v>4</v>
      </c>
      <c r="Q955" s="179" t="s">
        <v>2262</v>
      </c>
    </row>
    <row r="956" spans="1:17" s="94" customFormat="1" ht="18" hidden="1" customHeight="1" x14ac:dyDescent="0.3">
      <c r="A956" s="189">
        <v>947</v>
      </c>
      <c r="B956" s="179" t="s">
        <v>31</v>
      </c>
      <c r="C956" s="93" t="s">
        <v>2263</v>
      </c>
      <c r="D956" s="232">
        <v>3</v>
      </c>
      <c r="E956" s="232" t="s">
        <v>30</v>
      </c>
      <c r="F956" s="151">
        <v>17</v>
      </c>
      <c r="G956" s="151">
        <v>4</v>
      </c>
      <c r="H956" s="228"/>
      <c r="I956" s="228" t="s">
        <v>28</v>
      </c>
      <c r="J956" s="228"/>
      <c r="K956" s="151" t="s">
        <v>159</v>
      </c>
      <c r="L956" s="151" t="s">
        <v>246</v>
      </c>
      <c r="M956" s="232" t="s">
        <v>66</v>
      </c>
      <c r="N956" s="151" t="s">
        <v>32</v>
      </c>
      <c r="O956" s="211">
        <v>20</v>
      </c>
      <c r="P956" s="151">
        <v>4</v>
      </c>
      <c r="Q956" s="93" t="s">
        <v>2264</v>
      </c>
    </row>
    <row r="957" spans="1:17" s="94" customFormat="1" ht="18" hidden="1" customHeight="1" x14ac:dyDescent="0.3">
      <c r="A957" s="189">
        <v>948</v>
      </c>
      <c r="B957" s="179" t="s">
        <v>31</v>
      </c>
      <c r="C957" s="151" t="s">
        <v>2265</v>
      </c>
      <c r="D957" s="228">
        <v>31</v>
      </c>
      <c r="E957" s="228" t="s">
        <v>30</v>
      </c>
      <c r="F957" s="151">
        <v>17</v>
      </c>
      <c r="G957" s="151">
        <v>4</v>
      </c>
      <c r="H957" s="228"/>
      <c r="I957" s="228" t="s">
        <v>137</v>
      </c>
      <c r="J957" s="228"/>
      <c r="K957" s="151" t="s">
        <v>159</v>
      </c>
      <c r="L957" s="151" t="s">
        <v>246</v>
      </c>
      <c r="M957" s="20" t="s">
        <v>165</v>
      </c>
      <c r="N957" s="151" t="s">
        <v>32</v>
      </c>
      <c r="O957" s="211">
        <v>19</v>
      </c>
      <c r="P957" s="151">
        <v>4</v>
      </c>
      <c r="Q957" s="20" t="s">
        <v>2266</v>
      </c>
    </row>
    <row r="958" spans="1:17" s="94" customFormat="1" ht="18" hidden="1" customHeight="1" x14ac:dyDescent="0.3">
      <c r="A958" s="189">
        <v>949</v>
      </c>
      <c r="B958" s="179" t="s">
        <v>31</v>
      </c>
      <c r="C958" s="151" t="s">
        <v>2267</v>
      </c>
      <c r="D958" s="228">
        <v>19</v>
      </c>
      <c r="E958" s="228" t="s">
        <v>30</v>
      </c>
      <c r="F958" s="151">
        <v>17</v>
      </c>
      <c r="G958" s="151">
        <v>4</v>
      </c>
      <c r="H958" s="228"/>
      <c r="I958" s="228" t="s">
        <v>28</v>
      </c>
      <c r="J958" s="228"/>
      <c r="K958" s="151" t="s">
        <v>159</v>
      </c>
      <c r="L958" s="151" t="s">
        <v>246</v>
      </c>
      <c r="M958" s="80" t="s">
        <v>40</v>
      </c>
      <c r="N958" s="151" t="s">
        <v>32</v>
      </c>
      <c r="O958" s="211">
        <v>19</v>
      </c>
      <c r="P958" s="151">
        <v>4</v>
      </c>
      <c r="Q958" s="151" t="s">
        <v>2268</v>
      </c>
    </row>
    <row r="959" spans="1:17" s="94" customFormat="1" ht="18" hidden="1" customHeight="1" x14ac:dyDescent="0.3">
      <c r="A959" s="189">
        <v>950</v>
      </c>
      <c r="B959" s="179" t="s">
        <v>31</v>
      </c>
      <c r="C959" s="151" t="s">
        <v>2269</v>
      </c>
      <c r="D959" s="228">
        <v>51</v>
      </c>
      <c r="E959" s="228" t="s">
        <v>30</v>
      </c>
      <c r="F959" s="151">
        <v>17</v>
      </c>
      <c r="G959" s="151">
        <v>4</v>
      </c>
      <c r="H959" s="228"/>
      <c r="I959" s="228" t="s">
        <v>137</v>
      </c>
      <c r="J959" s="228"/>
      <c r="K959" s="151" t="s">
        <v>159</v>
      </c>
      <c r="L959" s="151" t="s">
        <v>246</v>
      </c>
      <c r="M959" s="151" t="s">
        <v>66</v>
      </c>
      <c r="N959" s="151" t="s">
        <v>32</v>
      </c>
      <c r="O959" s="211">
        <v>21</v>
      </c>
      <c r="P959" s="151">
        <v>4</v>
      </c>
      <c r="Q959" s="151" t="s">
        <v>2270</v>
      </c>
    </row>
    <row r="960" spans="1:17" s="94" customFormat="1" ht="18" hidden="1" customHeight="1" x14ac:dyDescent="0.3">
      <c r="A960" s="189">
        <v>951</v>
      </c>
      <c r="B960" s="179" t="s">
        <v>31</v>
      </c>
      <c r="C960" s="151" t="s">
        <v>2271</v>
      </c>
      <c r="D960" s="228">
        <v>35</v>
      </c>
      <c r="E960" s="228" t="s">
        <v>30</v>
      </c>
      <c r="F960" s="151">
        <v>17</v>
      </c>
      <c r="G960" s="151">
        <v>4</v>
      </c>
      <c r="H960" s="228"/>
      <c r="I960" s="228" t="s">
        <v>28</v>
      </c>
      <c r="J960" s="228"/>
      <c r="K960" s="151" t="s">
        <v>159</v>
      </c>
      <c r="L960" s="151" t="s">
        <v>246</v>
      </c>
      <c r="M960" s="151" t="s">
        <v>66</v>
      </c>
      <c r="N960" s="151" t="s">
        <v>32</v>
      </c>
      <c r="O960" s="211">
        <v>24</v>
      </c>
      <c r="P960" s="151">
        <v>4</v>
      </c>
      <c r="Q960" s="151" t="s">
        <v>2272</v>
      </c>
    </row>
    <row r="961" spans="1:18" s="94" customFormat="1" ht="18" hidden="1" customHeight="1" x14ac:dyDescent="0.3">
      <c r="A961" s="189">
        <v>952</v>
      </c>
      <c r="B961" s="179" t="s">
        <v>31</v>
      </c>
      <c r="C961" s="151" t="s">
        <v>2273</v>
      </c>
      <c r="D961" s="228">
        <v>47</v>
      </c>
      <c r="E961" s="228" t="s">
        <v>30</v>
      </c>
      <c r="F961" s="151">
        <v>17</v>
      </c>
      <c r="G961" s="151">
        <v>4</v>
      </c>
      <c r="H961" s="228"/>
      <c r="I961" s="228" t="s">
        <v>137</v>
      </c>
      <c r="J961" s="228"/>
      <c r="K961" s="151" t="s">
        <v>159</v>
      </c>
      <c r="L961" s="151" t="s">
        <v>246</v>
      </c>
      <c r="M961" s="179" t="s">
        <v>40</v>
      </c>
      <c r="N961" s="151" t="s">
        <v>32</v>
      </c>
      <c r="O961" s="211">
        <v>19</v>
      </c>
      <c r="P961" s="151">
        <v>4</v>
      </c>
      <c r="Q961" s="151" t="s">
        <v>2274</v>
      </c>
    </row>
    <row r="962" spans="1:18" s="94" customFormat="1" ht="18" hidden="1" customHeight="1" x14ac:dyDescent="0.3">
      <c r="A962" s="189">
        <v>953</v>
      </c>
      <c r="B962" s="179" t="s">
        <v>31</v>
      </c>
      <c r="C962" s="151" t="s">
        <v>2275</v>
      </c>
      <c r="D962" s="228">
        <v>60</v>
      </c>
      <c r="E962" s="228" t="s">
        <v>27</v>
      </c>
      <c r="F962" s="151">
        <v>17</v>
      </c>
      <c r="G962" s="151">
        <v>4</v>
      </c>
      <c r="H962" s="228"/>
      <c r="I962" s="228" t="s">
        <v>28</v>
      </c>
      <c r="J962" s="228"/>
      <c r="K962" s="151" t="s">
        <v>159</v>
      </c>
      <c r="L962" s="151" t="s">
        <v>246</v>
      </c>
      <c r="M962" s="80" t="s">
        <v>40</v>
      </c>
      <c r="N962" s="151" t="s">
        <v>32</v>
      </c>
      <c r="O962" s="211">
        <v>20</v>
      </c>
      <c r="P962" s="151">
        <v>4</v>
      </c>
      <c r="Q962" s="151" t="s">
        <v>2276</v>
      </c>
    </row>
    <row r="963" spans="1:18" s="94" customFormat="1" ht="18" hidden="1" customHeight="1" x14ac:dyDescent="0.3">
      <c r="A963" s="189">
        <v>954</v>
      </c>
      <c r="B963" s="179" t="s">
        <v>31</v>
      </c>
      <c r="C963" s="151" t="s">
        <v>2277</v>
      </c>
      <c r="D963" s="228">
        <v>21</v>
      </c>
      <c r="E963" s="228" t="s">
        <v>30</v>
      </c>
      <c r="F963" s="151">
        <v>17</v>
      </c>
      <c r="G963" s="151">
        <v>4</v>
      </c>
      <c r="H963" s="228"/>
      <c r="I963" s="228" t="s">
        <v>28</v>
      </c>
      <c r="J963" s="228"/>
      <c r="K963" s="151" t="s">
        <v>159</v>
      </c>
      <c r="L963" s="151" t="s">
        <v>246</v>
      </c>
      <c r="M963" s="228" t="s">
        <v>237</v>
      </c>
      <c r="N963" s="151" t="s">
        <v>32</v>
      </c>
      <c r="O963" s="211">
        <v>25</v>
      </c>
      <c r="P963" s="151">
        <v>4</v>
      </c>
      <c r="Q963" s="151" t="s">
        <v>2278</v>
      </c>
    </row>
    <row r="964" spans="1:18" s="94" customFormat="1" ht="18" hidden="1" customHeight="1" x14ac:dyDescent="0.3">
      <c r="A964" s="189">
        <v>955</v>
      </c>
      <c r="B964" s="179" t="s">
        <v>31</v>
      </c>
      <c r="C964" s="93" t="s">
        <v>2279</v>
      </c>
      <c r="D964" s="232">
        <v>51</v>
      </c>
      <c r="E964" s="232" t="s">
        <v>30</v>
      </c>
      <c r="F964" s="151">
        <v>17</v>
      </c>
      <c r="G964" s="151">
        <v>4</v>
      </c>
      <c r="H964" s="228"/>
      <c r="I964" s="228" t="s">
        <v>28</v>
      </c>
      <c r="J964" s="228"/>
      <c r="K964" s="151" t="s">
        <v>159</v>
      </c>
      <c r="L964" s="151" t="s">
        <v>246</v>
      </c>
      <c r="M964" s="179" t="s">
        <v>40</v>
      </c>
      <c r="N964" s="151" t="s">
        <v>32</v>
      </c>
      <c r="O964" s="211">
        <v>19</v>
      </c>
      <c r="P964" s="151">
        <v>4</v>
      </c>
      <c r="Q964" s="93" t="s">
        <v>2280</v>
      </c>
    </row>
    <row r="965" spans="1:18" s="94" customFormat="1" ht="18" hidden="1" customHeight="1" x14ac:dyDescent="0.3">
      <c r="A965" s="189">
        <v>956</v>
      </c>
      <c r="B965" s="179" t="s">
        <v>31</v>
      </c>
      <c r="C965" s="151" t="s">
        <v>2281</v>
      </c>
      <c r="D965" s="228">
        <v>49</v>
      </c>
      <c r="E965" s="228" t="s">
        <v>30</v>
      </c>
      <c r="F965" s="151">
        <v>17</v>
      </c>
      <c r="G965" s="151">
        <v>4</v>
      </c>
      <c r="H965" s="228"/>
      <c r="I965" s="228" t="s">
        <v>28</v>
      </c>
      <c r="J965" s="228"/>
      <c r="K965" s="151" t="s">
        <v>159</v>
      </c>
      <c r="L965" s="151" t="s">
        <v>246</v>
      </c>
      <c r="M965" s="179" t="s">
        <v>40</v>
      </c>
      <c r="N965" s="151" t="s">
        <v>32</v>
      </c>
      <c r="O965" s="211">
        <v>19</v>
      </c>
      <c r="P965" s="151">
        <v>4</v>
      </c>
      <c r="Q965" s="151" t="s">
        <v>2282</v>
      </c>
    </row>
    <row r="966" spans="1:18" s="94" customFormat="1" ht="18" hidden="1" customHeight="1" x14ac:dyDescent="0.3">
      <c r="A966" s="189">
        <v>957</v>
      </c>
      <c r="B966" s="179" t="s">
        <v>31</v>
      </c>
      <c r="C966" s="151" t="s">
        <v>2283</v>
      </c>
      <c r="D966" s="228">
        <v>51</v>
      </c>
      <c r="E966" s="228" t="s">
        <v>30</v>
      </c>
      <c r="F966" s="151">
        <v>17</v>
      </c>
      <c r="G966" s="151">
        <v>4</v>
      </c>
      <c r="H966" s="228"/>
      <c r="I966" s="228" t="s">
        <v>28</v>
      </c>
      <c r="J966" s="228"/>
      <c r="K966" s="151" t="s">
        <v>159</v>
      </c>
      <c r="L966" s="151" t="s">
        <v>246</v>
      </c>
      <c r="M966" s="80" t="s">
        <v>40</v>
      </c>
      <c r="N966" s="151" t="s">
        <v>32</v>
      </c>
      <c r="O966" s="211">
        <v>25</v>
      </c>
      <c r="P966" s="151">
        <v>4</v>
      </c>
      <c r="Q966" s="151" t="s">
        <v>2284</v>
      </c>
    </row>
    <row r="967" spans="1:18" s="94" customFormat="1" ht="18" hidden="1" customHeight="1" x14ac:dyDescent="0.3">
      <c r="A967" s="189">
        <v>958</v>
      </c>
      <c r="B967" s="179" t="s">
        <v>31</v>
      </c>
      <c r="C967" s="93" t="s">
        <v>2285</v>
      </c>
      <c r="D967" s="232">
        <v>37</v>
      </c>
      <c r="E967" s="232" t="s">
        <v>30</v>
      </c>
      <c r="F967" s="151">
        <v>17</v>
      </c>
      <c r="G967" s="151">
        <v>4</v>
      </c>
      <c r="H967" s="228"/>
      <c r="I967" s="228" t="s">
        <v>28</v>
      </c>
      <c r="J967" s="228"/>
      <c r="K967" s="151" t="s">
        <v>159</v>
      </c>
      <c r="L967" s="151" t="s">
        <v>246</v>
      </c>
      <c r="M967" s="80" t="s">
        <v>40</v>
      </c>
      <c r="N967" s="151" t="s">
        <v>32</v>
      </c>
      <c r="O967" s="211">
        <v>21</v>
      </c>
      <c r="P967" s="151">
        <v>4</v>
      </c>
      <c r="Q967" s="93" t="s">
        <v>2286</v>
      </c>
    </row>
    <row r="968" spans="1:18" s="94" customFormat="1" ht="18" hidden="1" customHeight="1" x14ac:dyDescent="0.3">
      <c r="A968" s="189">
        <v>959</v>
      </c>
      <c r="B968" s="179" t="s">
        <v>31</v>
      </c>
      <c r="C968" s="151" t="s">
        <v>2287</v>
      </c>
      <c r="D968" s="228">
        <v>73</v>
      </c>
      <c r="E968" s="228" t="s">
        <v>27</v>
      </c>
      <c r="F968" s="151">
        <v>17</v>
      </c>
      <c r="G968" s="151">
        <v>4</v>
      </c>
      <c r="H968" s="228"/>
      <c r="I968" s="228" t="s">
        <v>28</v>
      </c>
      <c r="J968" s="228"/>
      <c r="K968" s="151" t="s">
        <v>159</v>
      </c>
      <c r="L968" s="151" t="s">
        <v>246</v>
      </c>
      <c r="M968" s="80" t="s">
        <v>40</v>
      </c>
      <c r="N968" s="151" t="s">
        <v>32</v>
      </c>
      <c r="O968" s="211">
        <v>29</v>
      </c>
      <c r="P968" s="151">
        <v>4</v>
      </c>
      <c r="Q968" s="151" t="s">
        <v>2288</v>
      </c>
    </row>
    <row r="969" spans="1:18" s="94" customFormat="1" ht="18" hidden="1" customHeight="1" x14ac:dyDescent="0.3">
      <c r="A969" s="189">
        <v>960</v>
      </c>
      <c r="B969" s="179" t="s">
        <v>31</v>
      </c>
      <c r="C969" s="151" t="s">
        <v>2289</v>
      </c>
      <c r="D969" s="228">
        <v>77</v>
      </c>
      <c r="E969" s="228" t="s">
        <v>27</v>
      </c>
      <c r="F969" s="151">
        <v>17</v>
      </c>
      <c r="G969" s="151">
        <v>4</v>
      </c>
      <c r="H969" s="228"/>
      <c r="I969" s="228" t="s">
        <v>28</v>
      </c>
      <c r="J969" s="228"/>
      <c r="K969" s="151" t="s">
        <v>159</v>
      </c>
      <c r="L969" s="151" t="s">
        <v>246</v>
      </c>
      <c r="M969" s="80" t="s">
        <v>40</v>
      </c>
      <c r="N969" s="151" t="s">
        <v>32</v>
      </c>
      <c r="O969" s="211">
        <v>29</v>
      </c>
      <c r="P969" s="151">
        <v>4</v>
      </c>
      <c r="Q969" s="151" t="s">
        <v>2290</v>
      </c>
    </row>
    <row r="970" spans="1:18" s="94" customFormat="1" ht="18" hidden="1" customHeight="1" x14ac:dyDescent="0.3">
      <c r="A970" s="189">
        <v>961</v>
      </c>
      <c r="B970" s="179" t="s">
        <v>31</v>
      </c>
      <c r="C970" s="151" t="s">
        <v>1172</v>
      </c>
      <c r="D970" s="228">
        <v>36</v>
      </c>
      <c r="E970" s="228" t="s">
        <v>27</v>
      </c>
      <c r="F970" s="151">
        <v>17</v>
      </c>
      <c r="G970" s="151">
        <v>4</v>
      </c>
      <c r="H970" s="228"/>
      <c r="I970" s="228" t="s">
        <v>28</v>
      </c>
      <c r="J970" s="228"/>
      <c r="K970" s="151" t="s">
        <v>159</v>
      </c>
      <c r="L970" s="151" t="s">
        <v>246</v>
      </c>
      <c r="M970" s="228" t="s">
        <v>243</v>
      </c>
      <c r="N970" s="151" t="s">
        <v>32</v>
      </c>
      <c r="O970" s="211">
        <v>29</v>
      </c>
      <c r="P970" s="151">
        <v>4</v>
      </c>
      <c r="Q970" s="151" t="s">
        <v>2291</v>
      </c>
    </row>
    <row r="971" spans="1:18" s="94" customFormat="1" ht="18" hidden="1" customHeight="1" x14ac:dyDescent="0.3">
      <c r="A971" s="189">
        <v>962</v>
      </c>
      <c r="B971" s="179" t="s">
        <v>31</v>
      </c>
      <c r="C971" s="237" t="s">
        <v>2293</v>
      </c>
      <c r="D971" s="238">
        <v>68</v>
      </c>
      <c r="E971" s="228" t="s">
        <v>30</v>
      </c>
      <c r="F971" s="151">
        <v>17</v>
      </c>
      <c r="G971" s="151">
        <v>4</v>
      </c>
      <c r="H971" s="228"/>
      <c r="I971" s="228" t="s">
        <v>28</v>
      </c>
      <c r="J971" s="228"/>
      <c r="K971" s="151" t="s">
        <v>159</v>
      </c>
      <c r="L971" s="151" t="s">
        <v>246</v>
      </c>
      <c r="M971" s="151" t="s">
        <v>42</v>
      </c>
      <c r="N971" s="151" t="s">
        <v>32</v>
      </c>
      <c r="O971" s="211">
        <v>29</v>
      </c>
      <c r="P971" s="151">
        <v>4</v>
      </c>
      <c r="Q971" s="234" t="s">
        <v>2294</v>
      </c>
    </row>
    <row r="972" spans="1:18" s="94" customFormat="1" ht="18" hidden="1" customHeight="1" x14ac:dyDescent="0.3">
      <c r="A972" s="189">
        <v>963</v>
      </c>
      <c r="B972" s="179" t="s">
        <v>31</v>
      </c>
      <c r="C972" s="241" t="s">
        <v>2295</v>
      </c>
      <c r="D972" s="238">
        <v>44</v>
      </c>
      <c r="E972" s="228" t="s">
        <v>30</v>
      </c>
      <c r="F972" s="151">
        <v>17</v>
      </c>
      <c r="G972" s="151">
        <v>4</v>
      </c>
      <c r="H972" s="228"/>
      <c r="I972" s="228" t="s">
        <v>28</v>
      </c>
      <c r="J972" s="228"/>
      <c r="K972" s="151" t="s">
        <v>159</v>
      </c>
      <c r="L972" s="151" t="s">
        <v>246</v>
      </c>
      <c r="M972" s="151" t="s">
        <v>42</v>
      </c>
      <c r="N972" s="151" t="s">
        <v>32</v>
      </c>
      <c r="O972" s="211">
        <v>1</v>
      </c>
      <c r="P972" s="151">
        <v>5</v>
      </c>
      <c r="Q972" s="234" t="s">
        <v>2296</v>
      </c>
    </row>
    <row r="973" spans="1:18" s="94" customFormat="1" ht="18" hidden="1" customHeight="1" x14ac:dyDescent="0.3">
      <c r="A973" s="189">
        <v>964</v>
      </c>
      <c r="B973" s="179" t="s">
        <v>31</v>
      </c>
      <c r="C973" s="237" t="s">
        <v>2297</v>
      </c>
      <c r="D973" s="238">
        <v>7</v>
      </c>
      <c r="E973" s="238" t="s">
        <v>27</v>
      </c>
      <c r="F973" s="151">
        <v>17</v>
      </c>
      <c r="G973" s="151">
        <v>4</v>
      </c>
      <c r="H973" s="228"/>
      <c r="I973" s="228" t="s">
        <v>28</v>
      </c>
      <c r="J973" s="228"/>
      <c r="K973" s="151" t="s">
        <v>159</v>
      </c>
      <c r="L973" s="151" t="s">
        <v>246</v>
      </c>
      <c r="M973" s="233" t="s">
        <v>225</v>
      </c>
      <c r="N973" s="151" t="s">
        <v>32</v>
      </c>
      <c r="O973" s="211">
        <v>29</v>
      </c>
      <c r="P973" s="151">
        <v>4</v>
      </c>
      <c r="Q973" s="234" t="s">
        <v>2298</v>
      </c>
    </row>
    <row r="974" spans="1:18" s="94" customFormat="1" ht="18" hidden="1" customHeight="1" x14ac:dyDescent="0.3">
      <c r="A974" s="189">
        <v>965</v>
      </c>
      <c r="B974" s="179" t="s">
        <v>31</v>
      </c>
      <c r="C974" s="237" t="s">
        <v>2299</v>
      </c>
      <c r="D974" s="238">
        <v>2</v>
      </c>
      <c r="E974" s="238" t="s">
        <v>27</v>
      </c>
      <c r="F974" s="151">
        <v>17</v>
      </c>
      <c r="G974" s="151">
        <v>4</v>
      </c>
      <c r="H974" s="228"/>
      <c r="I974" s="228" t="s">
        <v>28</v>
      </c>
      <c r="J974" s="228"/>
      <c r="K974" s="151" t="s">
        <v>159</v>
      </c>
      <c r="L974" s="151" t="s">
        <v>246</v>
      </c>
      <c r="M974" s="233" t="s">
        <v>225</v>
      </c>
      <c r="N974" s="151" t="s">
        <v>32</v>
      </c>
      <c r="O974" s="211">
        <v>23</v>
      </c>
      <c r="P974" s="151">
        <v>4</v>
      </c>
      <c r="Q974" s="234" t="s">
        <v>2300</v>
      </c>
    </row>
    <row r="975" spans="1:18" s="94" customFormat="1" ht="18" hidden="1" customHeight="1" x14ac:dyDescent="0.3">
      <c r="A975" s="189">
        <v>966</v>
      </c>
      <c r="B975" s="179" t="s">
        <v>31</v>
      </c>
      <c r="C975" s="237" t="s">
        <v>2301</v>
      </c>
      <c r="D975" s="238">
        <v>27</v>
      </c>
      <c r="E975" s="238" t="s">
        <v>27</v>
      </c>
      <c r="F975" s="151">
        <v>17</v>
      </c>
      <c r="G975" s="151">
        <v>4</v>
      </c>
      <c r="H975" s="228"/>
      <c r="I975" s="228" t="s">
        <v>28</v>
      </c>
      <c r="J975" s="228"/>
      <c r="K975" s="151" t="s">
        <v>159</v>
      </c>
      <c r="L975" s="151" t="s">
        <v>246</v>
      </c>
      <c r="M975" s="233" t="s">
        <v>225</v>
      </c>
      <c r="N975" s="151" t="s">
        <v>32</v>
      </c>
      <c r="O975" s="211">
        <v>21</v>
      </c>
      <c r="P975" s="151">
        <v>4</v>
      </c>
      <c r="Q975" s="242" t="s">
        <v>2302</v>
      </c>
    </row>
    <row r="976" spans="1:18" s="94" customFormat="1" ht="18" hidden="1" customHeight="1" x14ac:dyDescent="0.3">
      <c r="A976" s="189">
        <v>967</v>
      </c>
      <c r="B976" s="179" t="s">
        <v>31</v>
      </c>
      <c r="C976" s="237" t="s">
        <v>2303</v>
      </c>
      <c r="D976" s="238">
        <v>22</v>
      </c>
      <c r="E976" s="238" t="s">
        <v>27</v>
      </c>
      <c r="F976" s="151">
        <v>17</v>
      </c>
      <c r="G976" s="151">
        <v>4</v>
      </c>
      <c r="H976" s="228"/>
      <c r="I976" s="228" t="s">
        <v>28</v>
      </c>
      <c r="J976" s="228"/>
      <c r="K976" s="151" t="s">
        <v>159</v>
      </c>
      <c r="L976" s="151" t="s">
        <v>246</v>
      </c>
      <c r="M976" s="233" t="s">
        <v>225</v>
      </c>
      <c r="N976" s="151" t="s">
        <v>32</v>
      </c>
      <c r="O976" s="211">
        <v>29</v>
      </c>
      <c r="P976" s="151">
        <v>4</v>
      </c>
      <c r="Q976" s="234" t="s">
        <v>2300</v>
      </c>
      <c r="R976" s="97"/>
    </row>
    <row r="977" spans="1:18" s="94" customFormat="1" ht="18" hidden="1" customHeight="1" x14ac:dyDescent="0.3">
      <c r="A977" s="189">
        <v>968</v>
      </c>
      <c r="B977" s="179" t="s">
        <v>31</v>
      </c>
      <c r="C977" s="237" t="s">
        <v>2304</v>
      </c>
      <c r="D977" s="238">
        <v>61</v>
      </c>
      <c r="E977" s="238" t="s">
        <v>27</v>
      </c>
      <c r="F977" s="151">
        <v>17</v>
      </c>
      <c r="G977" s="151">
        <v>4</v>
      </c>
      <c r="H977" s="228"/>
      <c r="I977" s="228" t="s">
        <v>28</v>
      </c>
      <c r="J977" s="228"/>
      <c r="K977" s="151" t="s">
        <v>159</v>
      </c>
      <c r="L977" s="151" t="s">
        <v>246</v>
      </c>
      <c r="M977" s="233" t="s">
        <v>225</v>
      </c>
      <c r="N977" s="151" t="s">
        <v>32</v>
      </c>
      <c r="O977" s="211">
        <v>29</v>
      </c>
      <c r="P977" s="151">
        <v>4</v>
      </c>
      <c r="Q977" s="242" t="s">
        <v>2305</v>
      </c>
    </row>
    <row r="978" spans="1:18" s="94" customFormat="1" ht="18" hidden="1" customHeight="1" x14ac:dyDescent="0.3">
      <c r="A978" s="189">
        <v>969</v>
      </c>
      <c r="B978" s="179" t="s">
        <v>31</v>
      </c>
      <c r="C978" s="237" t="s">
        <v>2306</v>
      </c>
      <c r="D978" s="238">
        <v>40</v>
      </c>
      <c r="E978" s="238" t="s">
        <v>27</v>
      </c>
      <c r="F978" s="151">
        <v>17</v>
      </c>
      <c r="G978" s="151">
        <v>4</v>
      </c>
      <c r="H978" s="228"/>
      <c r="I978" s="228" t="s">
        <v>28</v>
      </c>
      <c r="J978" s="228"/>
      <c r="K978" s="151" t="s">
        <v>159</v>
      </c>
      <c r="L978" s="151" t="s">
        <v>246</v>
      </c>
      <c r="M978" s="233" t="s">
        <v>225</v>
      </c>
      <c r="N978" s="151" t="s">
        <v>32</v>
      </c>
      <c r="O978" s="211">
        <v>29</v>
      </c>
      <c r="P978" s="151">
        <v>4</v>
      </c>
      <c r="Q978" s="242" t="s">
        <v>3673</v>
      </c>
    </row>
    <row r="979" spans="1:18" s="94" customFormat="1" ht="18" hidden="1" customHeight="1" x14ac:dyDescent="0.3">
      <c r="A979" s="189">
        <v>970</v>
      </c>
      <c r="B979" s="179" t="s">
        <v>31</v>
      </c>
      <c r="C979" s="237" t="s">
        <v>2307</v>
      </c>
      <c r="D979" s="238">
        <v>77</v>
      </c>
      <c r="E979" s="238" t="s">
        <v>27</v>
      </c>
      <c r="F979" s="151">
        <v>17</v>
      </c>
      <c r="G979" s="151">
        <v>4</v>
      </c>
      <c r="H979" s="228"/>
      <c r="I979" s="228" t="s">
        <v>28</v>
      </c>
      <c r="J979" s="228"/>
      <c r="K979" s="151" t="s">
        <v>159</v>
      </c>
      <c r="L979" s="151" t="s">
        <v>246</v>
      </c>
      <c r="M979" s="233" t="s">
        <v>225</v>
      </c>
      <c r="N979" s="151" t="s">
        <v>32</v>
      </c>
      <c r="O979" s="211">
        <v>24</v>
      </c>
      <c r="P979" s="151">
        <v>4</v>
      </c>
      <c r="Q979" s="242" t="s">
        <v>2308</v>
      </c>
    </row>
    <row r="980" spans="1:18" s="94" customFormat="1" ht="18" hidden="1" customHeight="1" x14ac:dyDescent="0.3">
      <c r="A980" s="189">
        <v>971</v>
      </c>
      <c r="B980" s="179" t="s">
        <v>31</v>
      </c>
      <c r="C980" s="237" t="s">
        <v>2309</v>
      </c>
      <c r="D980" s="238">
        <v>75</v>
      </c>
      <c r="E980" s="238" t="s">
        <v>27</v>
      </c>
      <c r="F980" s="151">
        <v>17</v>
      </c>
      <c r="G980" s="151">
        <v>4</v>
      </c>
      <c r="H980" s="228"/>
      <c r="I980" s="228" t="s">
        <v>28</v>
      </c>
      <c r="J980" s="228"/>
      <c r="K980" s="151" t="s">
        <v>159</v>
      </c>
      <c r="L980" s="151" t="s">
        <v>246</v>
      </c>
      <c r="M980" s="233" t="s">
        <v>225</v>
      </c>
      <c r="N980" s="151" t="s">
        <v>32</v>
      </c>
      <c r="O980" s="211">
        <v>29</v>
      </c>
      <c r="P980" s="151">
        <v>4</v>
      </c>
      <c r="Q980" s="242" t="s">
        <v>2310</v>
      </c>
    </row>
    <row r="981" spans="1:18" s="94" customFormat="1" ht="18" hidden="1" customHeight="1" x14ac:dyDescent="0.3">
      <c r="A981" s="189">
        <v>972</v>
      </c>
      <c r="B981" s="179" t="s">
        <v>31</v>
      </c>
      <c r="C981" s="237" t="s">
        <v>2362</v>
      </c>
      <c r="D981" s="238">
        <v>82</v>
      </c>
      <c r="E981" s="238" t="s">
        <v>30</v>
      </c>
      <c r="F981" s="151">
        <v>18</v>
      </c>
      <c r="G981" s="151">
        <v>4</v>
      </c>
      <c r="H981" s="228"/>
      <c r="I981" s="228" t="s">
        <v>28</v>
      </c>
      <c r="J981" s="228"/>
      <c r="K981" s="151" t="s">
        <v>159</v>
      </c>
      <c r="L981" s="151" t="s">
        <v>246</v>
      </c>
      <c r="M981" s="238" t="s">
        <v>40</v>
      </c>
      <c r="N981" s="151" t="s">
        <v>32</v>
      </c>
      <c r="O981" s="211">
        <v>29</v>
      </c>
      <c r="P981" s="151">
        <v>4</v>
      </c>
      <c r="Q981" s="242" t="s">
        <v>2363</v>
      </c>
    </row>
    <row r="982" spans="1:18" s="94" customFormat="1" ht="18" hidden="1" customHeight="1" x14ac:dyDescent="0.3">
      <c r="A982" s="189">
        <v>973</v>
      </c>
      <c r="B982" s="179" t="s">
        <v>31</v>
      </c>
      <c r="C982" s="237" t="s">
        <v>2312</v>
      </c>
      <c r="D982" s="238">
        <v>23</v>
      </c>
      <c r="E982" s="238" t="s">
        <v>30</v>
      </c>
      <c r="F982" s="151">
        <v>18</v>
      </c>
      <c r="G982" s="151">
        <v>4</v>
      </c>
      <c r="H982" s="228"/>
      <c r="I982" s="228" t="s">
        <v>28</v>
      </c>
      <c r="J982" s="228"/>
      <c r="K982" s="151" t="s">
        <v>159</v>
      </c>
      <c r="L982" s="151" t="s">
        <v>246</v>
      </c>
      <c r="M982" s="238" t="s">
        <v>40</v>
      </c>
      <c r="N982" s="151" t="s">
        <v>32</v>
      </c>
      <c r="O982" s="211">
        <v>21</v>
      </c>
      <c r="P982" s="151">
        <v>4</v>
      </c>
      <c r="Q982" s="242" t="s">
        <v>2313</v>
      </c>
      <c r="R982" s="97"/>
    </row>
    <row r="983" spans="1:18" s="94" customFormat="1" ht="18" hidden="1" customHeight="1" x14ac:dyDescent="0.3">
      <c r="A983" s="189">
        <v>974</v>
      </c>
      <c r="B983" s="179" t="s">
        <v>31</v>
      </c>
      <c r="C983" s="237" t="s">
        <v>2314</v>
      </c>
      <c r="D983" s="238">
        <v>28</v>
      </c>
      <c r="E983" s="238" t="s">
        <v>30</v>
      </c>
      <c r="F983" s="151">
        <v>18</v>
      </c>
      <c r="G983" s="151">
        <v>4</v>
      </c>
      <c r="H983" s="228"/>
      <c r="I983" s="228" t="s">
        <v>28</v>
      </c>
      <c r="J983" s="228"/>
      <c r="K983" s="151" t="s">
        <v>159</v>
      </c>
      <c r="L983" s="151" t="s">
        <v>246</v>
      </c>
      <c r="M983" s="238" t="s">
        <v>40</v>
      </c>
      <c r="N983" s="151" t="s">
        <v>32</v>
      </c>
      <c r="O983" s="211">
        <v>21</v>
      </c>
      <c r="P983" s="151">
        <v>4</v>
      </c>
      <c r="Q983" s="242" t="s">
        <v>2315</v>
      </c>
    </row>
    <row r="984" spans="1:18" s="94" customFormat="1" ht="18" hidden="1" customHeight="1" x14ac:dyDescent="0.3">
      <c r="A984" s="189">
        <v>975</v>
      </c>
      <c r="B984" s="179" t="s">
        <v>31</v>
      </c>
      <c r="C984" s="237" t="s">
        <v>2316</v>
      </c>
      <c r="D984" s="238">
        <v>34</v>
      </c>
      <c r="E984" s="238" t="s">
        <v>27</v>
      </c>
      <c r="F984" s="151">
        <v>18</v>
      </c>
      <c r="G984" s="151">
        <v>4</v>
      </c>
      <c r="H984" s="228"/>
      <c r="I984" s="228" t="s">
        <v>28</v>
      </c>
      <c r="J984" s="228"/>
      <c r="K984" s="151" t="s">
        <v>159</v>
      </c>
      <c r="L984" s="151" t="s">
        <v>246</v>
      </c>
      <c r="M984" s="238" t="s">
        <v>40</v>
      </c>
      <c r="N984" s="151" t="s">
        <v>32</v>
      </c>
      <c r="O984" s="211">
        <v>21</v>
      </c>
      <c r="P984" s="151">
        <v>4</v>
      </c>
      <c r="Q984" s="242" t="s">
        <v>2317</v>
      </c>
    </row>
    <row r="985" spans="1:18" s="94" customFormat="1" ht="18" hidden="1" customHeight="1" x14ac:dyDescent="0.3">
      <c r="A985" s="189">
        <v>976</v>
      </c>
      <c r="B985" s="179" t="s">
        <v>31</v>
      </c>
      <c r="C985" s="93" t="s">
        <v>2318</v>
      </c>
      <c r="D985" s="232">
        <v>76</v>
      </c>
      <c r="E985" s="232" t="s">
        <v>27</v>
      </c>
      <c r="F985" s="151">
        <v>18</v>
      </c>
      <c r="G985" s="151">
        <v>4</v>
      </c>
      <c r="H985" s="228"/>
      <c r="I985" s="228" t="s">
        <v>28</v>
      </c>
      <c r="J985" s="228"/>
      <c r="K985" s="151" t="s">
        <v>159</v>
      </c>
      <c r="L985" s="151" t="s">
        <v>246</v>
      </c>
      <c r="M985" s="238" t="s">
        <v>40</v>
      </c>
      <c r="N985" s="151" t="s">
        <v>32</v>
      </c>
      <c r="O985" s="211">
        <v>21</v>
      </c>
      <c r="P985" s="151">
        <v>4</v>
      </c>
      <c r="Q985" s="234" t="s">
        <v>2319</v>
      </c>
    </row>
    <row r="986" spans="1:18" s="94" customFormat="1" ht="18" hidden="1" customHeight="1" x14ac:dyDescent="0.3">
      <c r="A986" s="189">
        <v>977</v>
      </c>
      <c r="B986" s="179" t="s">
        <v>31</v>
      </c>
      <c r="C986" s="93" t="s">
        <v>2320</v>
      </c>
      <c r="D986" s="232">
        <v>76</v>
      </c>
      <c r="E986" s="232" t="s">
        <v>30</v>
      </c>
      <c r="F986" s="151">
        <v>18</v>
      </c>
      <c r="G986" s="151">
        <v>4</v>
      </c>
      <c r="H986" s="228"/>
      <c r="I986" s="228" t="s">
        <v>28</v>
      </c>
      <c r="J986" s="228"/>
      <c r="K986" s="151" t="s">
        <v>159</v>
      </c>
      <c r="L986" s="151" t="s">
        <v>246</v>
      </c>
      <c r="M986" s="238" t="s">
        <v>199</v>
      </c>
      <c r="N986" s="151" t="s">
        <v>32</v>
      </c>
      <c r="O986" s="211">
        <v>21</v>
      </c>
      <c r="P986" s="151">
        <v>4</v>
      </c>
      <c r="Q986" s="234" t="s">
        <v>2321</v>
      </c>
    </row>
    <row r="987" spans="1:18" s="94" customFormat="1" ht="18" hidden="1" customHeight="1" x14ac:dyDescent="0.3">
      <c r="A987" s="189">
        <v>978</v>
      </c>
      <c r="B987" s="179" t="s">
        <v>31</v>
      </c>
      <c r="C987" s="93" t="s">
        <v>2322</v>
      </c>
      <c r="D987" s="232">
        <v>19</v>
      </c>
      <c r="E987" s="232" t="s">
        <v>30</v>
      </c>
      <c r="F987" s="151">
        <v>18</v>
      </c>
      <c r="G987" s="151">
        <v>4</v>
      </c>
      <c r="H987" s="228"/>
      <c r="I987" s="228" t="s">
        <v>28</v>
      </c>
      <c r="J987" s="228"/>
      <c r="K987" s="151" t="s">
        <v>159</v>
      </c>
      <c r="L987" s="151" t="s">
        <v>246</v>
      </c>
      <c r="M987" s="238" t="s">
        <v>42</v>
      </c>
      <c r="N987" s="151" t="s">
        <v>32</v>
      </c>
      <c r="O987" s="211">
        <v>24</v>
      </c>
      <c r="P987" s="151">
        <v>4</v>
      </c>
      <c r="Q987" s="234" t="s">
        <v>2323</v>
      </c>
    </row>
    <row r="988" spans="1:18" s="94" customFormat="1" ht="18" hidden="1" customHeight="1" x14ac:dyDescent="0.3">
      <c r="A988" s="189">
        <v>979</v>
      </c>
      <c r="B988" s="179" t="s">
        <v>31</v>
      </c>
      <c r="C988" s="93" t="s">
        <v>2324</v>
      </c>
      <c r="D988" s="232">
        <v>23</v>
      </c>
      <c r="E988" s="232" t="s">
        <v>30</v>
      </c>
      <c r="F988" s="151">
        <v>18</v>
      </c>
      <c r="G988" s="151">
        <v>4</v>
      </c>
      <c r="H988" s="228"/>
      <c r="I988" s="228" t="s">
        <v>28</v>
      </c>
      <c r="J988" s="228"/>
      <c r="K988" s="151" t="s">
        <v>159</v>
      </c>
      <c r="L988" s="151" t="s">
        <v>246</v>
      </c>
      <c r="M988" s="238" t="s">
        <v>42</v>
      </c>
      <c r="N988" s="151" t="s">
        <v>32</v>
      </c>
      <c r="O988" s="211">
        <v>24</v>
      </c>
      <c r="P988" s="151">
        <v>4</v>
      </c>
      <c r="Q988" s="234" t="s">
        <v>2325</v>
      </c>
      <c r="R988" s="97"/>
    </row>
    <row r="989" spans="1:18" s="94" customFormat="1" ht="18" hidden="1" customHeight="1" x14ac:dyDescent="0.3">
      <c r="A989" s="189">
        <v>980</v>
      </c>
      <c r="B989" s="179" t="s">
        <v>31</v>
      </c>
      <c r="C989" s="93" t="s">
        <v>2326</v>
      </c>
      <c r="D989" s="232">
        <v>73</v>
      </c>
      <c r="E989" s="232" t="s">
        <v>30</v>
      </c>
      <c r="F989" s="151">
        <v>18</v>
      </c>
      <c r="G989" s="151">
        <v>4</v>
      </c>
      <c r="H989" s="228"/>
      <c r="I989" s="228" t="s">
        <v>28</v>
      </c>
      <c r="J989" s="228"/>
      <c r="K989" s="151" t="s">
        <v>159</v>
      </c>
      <c r="L989" s="151" t="s">
        <v>246</v>
      </c>
      <c r="M989" s="238" t="s">
        <v>40</v>
      </c>
      <c r="N989" s="151" t="s">
        <v>32</v>
      </c>
      <c r="O989" s="211">
        <v>26</v>
      </c>
      <c r="P989" s="151">
        <v>4</v>
      </c>
      <c r="Q989" s="234" t="s">
        <v>2327</v>
      </c>
    </row>
    <row r="990" spans="1:18" s="94" customFormat="1" ht="18" hidden="1" customHeight="1" x14ac:dyDescent="0.3">
      <c r="A990" s="189">
        <v>981</v>
      </c>
      <c r="B990" s="179" t="s">
        <v>31</v>
      </c>
      <c r="C990" s="93" t="s">
        <v>2328</v>
      </c>
      <c r="D990" s="232">
        <v>68</v>
      </c>
      <c r="E990" s="232" t="s">
        <v>30</v>
      </c>
      <c r="F990" s="151">
        <v>18</v>
      </c>
      <c r="G990" s="151">
        <v>4</v>
      </c>
      <c r="H990" s="228"/>
      <c r="I990" s="228" t="s">
        <v>28</v>
      </c>
      <c r="J990" s="228"/>
      <c r="K990" s="151" t="s">
        <v>159</v>
      </c>
      <c r="L990" s="151" t="s">
        <v>246</v>
      </c>
      <c r="M990" s="238" t="s">
        <v>40</v>
      </c>
      <c r="N990" s="151" t="s">
        <v>32</v>
      </c>
      <c r="O990" s="211">
        <v>23</v>
      </c>
      <c r="P990" s="151">
        <v>4</v>
      </c>
      <c r="Q990" s="234" t="s">
        <v>2329</v>
      </c>
    </row>
    <row r="991" spans="1:18" s="94" customFormat="1" ht="18" hidden="1" customHeight="1" x14ac:dyDescent="0.3">
      <c r="A991" s="189">
        <v>982</v>
      </c>
      <c r="B991" s="179" t="s">
        <v>31</v>
      </c>
      <c r="C991" s="93" t="s">
        <v>2330</v>
      </c>
      <c r="D991" s="232">
        <v>47</v>
      </c>
      <c r="E991" s="232" t="s">
        <v>27</v>
      </c>
      <c r="F991" s="151">
        <v>18</v>
      </c>
      <c r="G991" s="151">
        <v>4</v>
      </c>
      <c r="H991" s="228"/>
      <c r="I991" s="228" t="s">
        <v>28</v>
      </c>
      <c r="J991" s="228"/>
      <c r="K991" s="151" t="s">
        <v>159</v>
      </c>
      <c r="L991" s="151" t="s">
        <v>246</v>
      </c>
      <c r="M991" s="238" t="s">
        <v>40</v>
      </c>
      <c r="N991" s="151" t="s">
        <v>32</v>
      </c>
      <c r="O991" s="211">
        <v>23</v>
      </c>
      <c r="P991" s="151">
        <v>4</v>
      </c>
      <c r="Q991" s="234" t="s">
        <v>2331</v>
      </c>
    </row>
    <row r="992" spans="1:18" s="94" customFormat="1" ht="18" hidden="1" customHeight="1" x14ac:dyDescent="0.3">
      <c r="A992" s="189">
        <v>983</v>
      </c>
      <c r="B992" s="179" t="s">
        <v>31</v>
      </c>
      <c r="C992" s="93" t="s">
        <v>2332</v>
      </c>
      <c r="D992" s="232">
        <v>30</v>
      </c>
      <c r="E992" s="232" t="s">
        <v>27</v>
      </c>
      <c r="F992" s="151">
        <v>18</v>
      </c>
      <c r="G992" s="151">
        <v>4</v>
      </c>
      <c r="H992" s="228"/>
      <c r="I992" s="228" t="s">
        <v>28</v>
      </c>
      <c r="J992" s="228"/>
      <c r="K992" s="151" t="s">
        <v>159</v>
      </c>
      <c r="L992" s="151" t="s">
        <v>246</v>
      </c>
      <c r="M992" s="238" t="s">
        <v>40</v>
      </c>
      <c r="N992" s="151" t="s">
        <v>32</v>
      </c>
      <c r="O992" s="211">
        <v>23</v>
      </c>
      <c r="P992" s="151">
        <v>4</v>
      </c>
      <c r="Q992" s="234" t="s">
        <v>2333</v>
      </c>
    </row>
    <row r="993" spans="1:18" s="94" customFormat="1" ht="18" hidden="1" customHeight="1" x14ac:dyDescent="0.3">
      <c r="A993" s="189">
        <v>984</v>
      </c>
      <c r="B993" s="179" t="s">
        <v>31</v>
      </c>
      <c r="C993" s="179" t="s">
        <v>2334</v>
      </c>
      <c r="D993" s="232">
        <v>62</v>
      </c>
      <c r="E993" s="232" t="s">
        <v>30</v>
      </c>
      <c r="F993" s="151">
        <v>18</v>
      </c>
      <c r="G993" s="151">
        <v>4</v>
      </c>
      <c r="H993" s="228"/>
      <c r="I993" s="228" t="s">
        <v>28</v>
      </c>
      <c r="J993" s="228"/>
      <c r="K993" s="151" t="s">
        <v>159</v>
      </c>
      <c r="L993" s="151" t="s">
        <v>246</v>
      </c>
      <c r="M993" s="238" t="s">
        <v>40</v>
      </c>
      <c r="N993" s="151" t="s">
        <v>32</v>
      </c>
      <c r="O993" s="211">
        <v>30</v>
      </c>
      <c r="P993" s="151">
        <v>4</v>
      </c>
      <c r="Q993" s="234" t="s">
        <v>2335</v>
      </c>
      <c r="R993" s="97"/>
    </row>
    <row r="994" spans="1:18" s="94" customFormat="1" ht="18" hidden="1" customHeight="1" x14ac:dyDescent="0.3">
      <c r="A994" s="189">
        <v>985</v>
      </c>
      <c r="B994" s="179" t="s">
        <v>31</v>
      </c>
      <c r="C994" s="179" t="s">
        <v>2336</v>
      </c>
      <c r="D994" s="232">
        <v>43</v>
      </c>
      <c r="E994" s="232" t="s">
        <v>27</v>
      </c>
      <c r="F994" s="151">
        <v>18</v>
      </c>
      <c r="G994" s="151">
        <v>4</v>
      </c>
      <c r="H994" s="228"/>
      <c r="I994" s="228" t="s">
        <v>28</v>
      </c>
      <c r="J994" s="228"/>
      <c r="K994" s="151" t="s">
        <v>159</v>
      </c>
      <c r="L994" s="151" t="s">
        <v>246</v>
      </c>
      <c r="M994" s="238" t="s">
        <v>243</v>
      </c>
      <c r="N994" s="151" t="s">
        <v>32</v>
      </c>
      <c r="O994" s="211">
        <v>4</v>
      </c>
      <c r="P994" s="151">
        <v>5</v>
      </c>
      <c r="Q994" s="234" t="s">
        <v>3674</v>
      </c>
    </row>
    <row r="995" spans="1:18" s="94" customFormat="1" ht="18" hidden="1" customHeight="1" x14ac:dyDescent="0.3">
      <c r="A995" s="189">
        <v>986</v>
      </c>
      <c r="B995" s="179" t="s">
        <v>31</v>
      </c>
      <c r="C995" s="93" t="s">
        <v>2337</v>
      </c>
      <c r="D995" s="232">
        <v>19</v>
      </c>
      <c r="E995" s="232" t="s">
        <v>30</v>
      </c>
      <c r="F995" s="151">
        <v>18</v>
      </c>
      <c r="G995" s="151">
        <v>4</v>
      </c>
      <c r="H995" s="228"/>
      <c r="I995" s="228" t="s">
        <v>28</v>
      </c>
      <c r="J995" s="228"/>
      <c r="K995" s="151" t="s">
        <v>159</v>
      </c>
      <c r="L995" s="151" t="s">
        <v>246</v>
      </c>
      <c r="M995" s="238" t="s">
        <v>40</v>
      </c>
      <c r="N995" s="151" t="s">
        <v>32</v>
      </c>
      <c r="O995" s="211">
        <v>21</v>
      </c>
      <c r="P995" s="151">
        <v>4</v>
      </c>
      <c r="Q995" s="234" t="s">
        <v>3675</v>
      </c>
    </row>
    <row r="996" spans="1:18" s="94" customFormat="1" ht="18" hidden="1" customHeight="1" x14ac:dyDescent="0.3">
      <c r="A996" s="189">
        <v>987</v>
      </c>
      <c r="B996" s="179" t="s">
        <v>31</v>
      </c>
      <c r="C996" s="93" t="s">
        <v>2338</v>
      </c>
      <c r="D996" s="232">
        <v>63</v>
      </c>
      <c r="E996" s="232" t="s">
        <v>30</v>
      </c>
      <c r="F996" s="151">
        <v>18</v>
      </c>
      <c r="G996" s="151">
        <v>4</v>
      </c>
      <c r="H996" s="228"/>
      <c r="I996" s="228" t="s">
        <v>28</v>
      </c>
      <c r="J996" s="228"/>
      <c r="K996" s="151" t="s">
        <v>159</v>
      </c>
      <c r="L996" s="151" t="s">
        <v>246</v>
      </c>
      <c r="M996" s="238" t="s">
        <v>40</v>
      </c>
      <c r="N996" s="151" t="s">
        <v>32</v>
      </c>
      <c r="O996" s="211">
        <v>23</v>
      </c>
      <c r="P996" s="151">
        <v>4</v>
      </c>
      <c r="Q996" s="234" t="s">
        <v>2339</v>
      </c>
      <c r="R996" s="97"/>
    </row>
    <row r="997" spans="1:18" s="94" customFormat="1" ht="18" hidden="1" customHeight="1" x14ac:dyDescent="0.3">
      <c r="A997" s="189">
        <v>988</v>
      </c>
      <c r="B997" s="179" t="s">
        <v>31</v>
      </c>
      <c r="C997" s="93" t="s">
        <v>2340</v>
      </c>
      <c r="D997" s="232">
        <v>87</v>
      </c>
      <c r="E997" s="232" t="s">
        <v>30</v>
      </c>
      <c r="F997" s="151">
        <v>18</v>
      </c>
      <c r="G997" s="151">
        <v>4</v>
      </c>
      <c r="H997" s="228"/>
      <c r="I997" s="228" t="s">
        <v>28</v>
      </c>
      <c r="J997" s="228"/>
      <c r="K997" s="151" t="s">
        <v>159</v>
      </c>
      <c r="L997" s="151" t="s">
        <v>246</v>
      </c>
      <c r="M997" s="238" t="s">
        <v>42</v>
      </c>
      <c r="N997" s="151" t="s">
        <v>32</v>
      </c>
      <c r="O997" s="211">
        <v>21</v>
      </c>
      <c r="P997" s="151">
        <v>4</v>
      </c>
      <c r="Q997" s="234" t="s">
        <v>2341</v>
      </c>
    </row>
    <row r="998" spans="1:18" s="94" customFormat="1" ht="18" hidden="1" customHeight="1" x14ac:dyDescent="0.3">
      <c r="A998" s="189">
        <v>989</v>
      </c>
      <c r="B998" s="179" t="s">
        <v>31</v>
      </c>
      <c r="C998" s="93" t="s">
        <v>2364</v>
      </c>
      <c r="D998" s="232">
        <v>9</v>
      </c>
      <c r="E998" s="232" t="s">
        <v>27</v>
      </c>
      <c r="F998" s="151">
        <v>18</v>
      </c>
      <c r="G998" s="151">
        <v>4</v>
      </c>
      <c r="H998" s="228"/>
      <c r="I998" s="228" t="s">
        <v>28</v>
      </c>
      <c r="J998" s="228"/>
      <c r="K998" s="151" t="s">
        <v>159</v>
      </c>
      <c r="L998" s="151" t="s">
        <v>246</v>
      </c>
      <c r="M998" s="238" t="s">
        <v>199</v>
      </c>
      <c r="N998" s="151" t="s">
        <v>32</v>
      </c>
      <c r="O998" s="211">
        <v>24</v>
      </c>
      <c r="P998" s="151">
        <v>4</v>
      </c>
      <c r="Q998" s="234" t="s">
        <v>3676</v>
      </c>
    </row>
    <row r="999" spans="1:18" s="94" customFormat="1" ht="18" hidden="1" customHeight="1" x14ac:dyDescent="0.3">
      <c r="A999" s="189">
        <v>990</v>
      </c>
      <c r="B999" s="179" t="s">
        <v>31</v>
      </c>
      <c r="C999" s="93" t="s">
        <v>2342</v>
      </c>
      <c r="D999" s="232">
        <v>30</v>
      </c>
      <c r="E999" s="232" t="s">
        <v>27</v>
      </c>
      <c r="F999" s="151">
        <v>18</v>
      </c>
      <c r="G999" s="151">
        <v>4</v>
      </c>
      <c r="H999" s="228"/>
      <c r="I999" s="228" t="s">
        <v>28</v>
      </c>
      <c r="J999" s="228"/>
      <c r="K999" s="151" t="s">
        <v>159</v>
      </c>
      <c r="L999" s="151" t="s">
        <v>246</v>
      </c>
      <c r="M999" s="238" t="s">
        <v>199</v>
      </c>
      <c r="N999" s="151" t="s">
        <v>32</v>
      </c>
      <c r="O999" s="211">
        <v>24</v>
      </c>
      <c r="P999" s="151">
        <v>4</v>
      </c>
      <c r="Q999" s="234" t="s">
        <v>3676</v>
      </c>
    </row>
    <row r="1000" spans="1:18" s="94" customFormat="1" ht="18" hidden="1" customHeight="1" x14ac:dyDescent="0.3">
      <c r="A1000" s="189">
        <v>991</v>
      </c>
      <c r="B1000" s="179" t="s">
        <v>31</v>
      </c>
      <c r="C1000" s="93" t="s">
        <v>2343</v>
      </c>
      <c r="D1000" s="232">
        <v>8</v>
      </c>
      <c r="E1000" s="232" t="s">
        <v>30</v>
      </c>
      <c r="F1000" s="151">
        <v>18</v>
      </c>
      <c r="G1000" s="151">
        <v>4</v>
      </c>
      <c r="H1000" s="228"/>
      <c r="I1000" s="228" t="s">
        <v>28</v>
      </c>
      <c r="J1000" s="228"/>
      <c r="K1000" s="151" t="s">
        <v>159</v>
      </c>
      <c r="L1000" s="151" t="s">
        <v>246</v>
      </c>
      <c r="M1000" s="238" t="s">
        <v>40</v>
      </c>
      <c r="N1000" s="151" t="s">
        <v>32</v>
      </c>
      <c r="O1000" s="211">
        <v>23</v>
      </c>
      <c r="P1000" s="151">
        <v>4</v>
      </c>
      <c r="Q1000" s="234" t="s">
        <v>2344</v>
      </c>
    </row>
    <row r="1001" spans="1:18" s="94" customFormat="1" ht="18" hidden="1" customHeight="1" x14ac:dyDescent="0.3">
      <c r="A1001" s="189">
        <v>992</v>
      </c>
      <c r="B1001" s="179" t="s">
        <v>31</v>
      </c>
      <c r="C1001" s="179" t="s">
        <v>2345</v>
      </c>
      <c r="D1001" s="232">
        <v>78</v>
      </c>
      <c r="E1001" s="232" t="s">
        <v>30</v>
      </c>
      <c r="F1001" s="151">
        <v>18</v>
      </c>
      <c r="G1001" s="151">
        <v>4</v>
      </c>
      <c r="H1001" s="228"/>
      <c r="I1001" s="228" t="s">
        <v>28</v>
      </c>
      <c r="J1001" s="228"/>
      <c r="K1001" s="151" t="s">
        <v>159</v>
      </c>
      <c r="L1001" s="151" t="s">
        <v>246</v>
      </c>
      <c r="M1001" s="237" t="s">
        <v>40</v>
      </c>
      <c r="N1001" s="151" t="s">
        <v>32</v>
      </c>
      <c r="O1001" s="211">
        <v>8</v>
      </c>
      <c r="P1001" s="151">
        <v>5</v>
      </c>
      <c r="Q1001" s="234" t="s">
        <v>2346</v>
      </c>
    </row>
    <row r="1002" spans="1:18" s="94" customFormat="1" ht="18" hidden="1" customHeight="1" x14ac:dyDescent="0.3">
      <c r="A1002" s="189">
        <v>993</v>
      </c>
      <c r="B1002" s="179" t="s">
        <v>31</v>
      </c>
      <c r="C1002" s="179" t="s">
        <v>2347</v>
      </c>
      <c r="D1002" s="232">
        <v>54</v>
      </c>
      <c r="E1002" s="232" t="s">
        <v>30</v>
      </c>
      <c r="F1002" s="151">
        <v>18</v>
      </c>
      <c r="G1002" s="151">
        <v>4</v>
      </c>
      <c r="H1002" s="228"/>
      <c r="I1002" s="228" t="s">
        <v>28</v>
      </c>
      <c r="J1002" s="228"/>
      <c r="K1002" s="151" t="s">
        <v>159</v>
      </c>
      <c r="L1002" s="151" t="s">
        <v>246</v>
      </c>
      <c r="M1002" s="238" t="s">
        <v>40</v>
      </c>
      <c r="N1002" s="151" t="s">
        <v>32</v>
      </c>
      <c r="O1002" s="211">
        <v>4</v>
      </c>
      <c r="P1002" s="151">
        <v>5</v>
      </c>
      <c r="Q1002" s="234" t="s">
        <v>2344</v>
      </c>
    </row>
    <row r="1003" spans="1:18" s="94" customFormat="1" ht="18" hidden="1" customHeight="1" x14ac:dyDescent="0.3">
      <c r="A1003" s="189">
        <v>994</v>
      </c>
      <c r="B1003" s="179" t="s">
        <v>31</v>
      </c>
      <c r="C1003" s="179" t="s">
        <v>2348</v>
      </c>
      <c r="D1003" s="232">
        <v>59</v>
      </c>
      <c r="E1003" s="232" t="s">
        <v>27</v>
      </c>
      <c r="F1003" s="151">
        <v>18</v>
      </c>
      <c r="G1003" s="151">
        <v>4</v>
      </c>
      <c r="H1003" s="228"/>
      <c r="I1003" s="228" t="s">
        <v>28</v>
      </c>
      <c r="J1003" s="228"/>
      <c r="K1003" s="151" t="s">
        <v>159</v>
      </c>
      <c r="L1003" s="151" t="s">
        <v>246</v>
      </c>
      <c r="M1003" s="238" t="s">
        <v>40</v>
      </c>
      <c r="N1003" s="151" t="s">
        <v>32</v>
      </c>
      <c r="O1003" s="211">
        <v>4</v>
      </c>
      <c r="P1003" s="151">
        <v>5</v>
      </c>
      <c r="Q1003" s="234" t="s">
        <v>3677</v>
      </c>
    </row>
    <row r="1004" spans="1:18" s="94" customFormat="1" ht="18" hidden="1" customHeight="1" x14ac:dyDescent="0.3">
      <c r="A1004" s="189">
        <v>995</v>
      </c>
      <c r="B1004" s="179" t="s">
        <v>31</v>
      </c>
      <c r="C1004" s="93" t="s">
        <v>2349</v>
      </c>
      <c r="D1004" s="232">
        <v>54</v>
      </c>
      <c r="E1004" s="232" t="s">
        <v>30</v>
      </c>
      <c r="F1004" s="151">
        <v>18</v>
      </c>
      <c r="G1004" s="151">
        <v>4</v>
      </c>
      <c r="H1004" s="228"/>
      <c r="I1004" s="228" t="s">
        <v>28</v>
      </c>
      <c r="J1004" s="228"/>
      <c r="K1004" s="151" t="s">
        <v>159</v>
      </c>
      <c r="L1004" s="151" t="s">
        <v>246</v>
      </c>
      <c r="M1004" s="238" t="s">
        <v>40</v>
      </c>
      <c r="N1004" s="151" t="s">
        <v>32</v>
      </c>
      <c r="O1004" s="211">
        <v>20</v>
      </c>
      <c r="P1004" s="151">
        <v>4</v>
      </c>
      <c r="Q1004" s="234" t="s">
        <v>3678</v>
      </c>
    </row>
    <row r="1005" spans="1:18" s="94" customFormat="1" ht="18" hidden="1" customHeight="1" x14ac:dyDescent="0.3">
      <c r="A1005" s="189">
        <v>996</v>
      </c>
      <c r="B1005" s="179" t="s">
        <v>31</v>
      </c>
      <c r="C1005" s="93" t="s">
        <v>2350</v>
      </c>
      <c r="D1005" s="232">
        <v>59</v>
      </c>
      <c r="E1005" s="232" t="s">
        <v>30</v>
      </c>
      <c r="F1005" s="151">
        <v>18</v>
      </c>
      <c r="G1005" s="151">
        <v>4</v>
      </c>
      <c r="H1005" s="228"/>
      <c r="I1005" s="228" t="s">
        <v>28</v>
      </c>
      <c r="J1005" s="228"/>
      <c r="K1005" s="151" t="s">
        <v>159</v>
      </c>
      <c r="L1005" s="151" t="s">
        <v>246</v>
      </c>
      <c r="M1005" s="238" t="s">
        <v>40</v>
      </c>
      <c r="N1005" s="151" t="s">
        <v>32</v>
      </c>
      <c r="O1005" s="211">
        <v>27</v>
      </c>
      <c r="P1005" s="151">
        <v>4</v>
      </c>
      <c r="Q1005" s="234" t="s">
        <v>2351</v>
      </c>
    </row>
    <row r="1006" spans="1:18" s="94" customFormat="1" ht="18" hidden="1" customHeight="1" x14ac:dyDescent="0.3">
      <c r="A1006" s="189">
        <v>997</v>
      </c>
      <c r="B1006" s="179" t="s">
        <v>31</v>
      </c>
      <c r="C1006" s="179" t="s">
        <v>2352</v>
      </c>
      <c r="D1006" s="232">
        <v>53</v>
      </c>
      <c r="E1006" s="232" t="s">
        <v>27</v>
      </c>
      <c r="F1006" s="151">
        <v>18</v>
      </c>
      <c r="G1006" s="151">
        <v>4</v>
      </c>
      <c r="H1006" s="228"/>
      <c r="I1006" s="228" t="s">
        <v>28</v>
      </c>
      <c r="J1006" s="228"/>
      <c r="K1006" s="151" t="s">
        <v>159</v>
      </c>
      <c r="L1006" s="151" t="s">
        <v>246</v>
      </c>
      <c r="M1006" s="238" t="s">
        <v>40</v>
      </c>
      <c r="N1006" s="151" t="s">
        <v>32</v>
      </c>
      <c r="O1006" s="211">
        <v>4</v>
      </c>
      <c r="P1006" s="151">
        <v>5</v>
      </c>
      <c r="Q1006" s="234" t="s">
        <v>2353</v>
      </c>
    </row>
    <row r="1007" spans="1:18" s="94" customFormat="1" ht="18" hidden="1" customHeight="1" x14ac:dyDescent="0.3">
      <c r="A1007" s="189">
        <v>998</v>
      </c>
      <c r="B1007" s="179" t="s">
        <v>31</v>
      </c>
      <c r="C1007" s="93" t="s">
        <v>2354</v>
      </c>
      <c r="D1007" s="232">
        <v>59</v>
      </c>
      <c r="E1007" s="232" t="s">
        <v>30</v>
      </c>
      <c r="F1007" s="151">
        <v>18</v>
      </c>
      <c r="G1007" s="151">
        <v>4</v>
      </c>
      <c r="H1007" s="228"/>
      <c r="I1007" s="228" t="s">
        <v>28</v>
      </c>
      <c r="J1007" s="228"/>
      <c r="K1007" s="151" t="s">
        <v>159</v>
      </c>
      <c r="L1007" s="151" t="s">
        <v>246</v>
      </c>
      <c r="M1007" s="238" t="s">
        <v>40</v>
      </c>
      <c r="N1007" s="151" t="s">
        <v>32</v>
      </c>
      <c r="O1007" s="211">
        <v>27</v>
      </c>
      <c r="P1007" s="151">
        <v>4</v>
      </c>
      <c r="Q1007" s="234" t="s">
        <v>2344</v>
      </c>
    </row>
    <row r="1008" spans="1:18" s="94" customFormat="1" ht="18" hidden="1" customHeight="1" x14ac:dyDescent="0.3">
      <c r="A1008" s="189">
        <v>999</v>
      </c>
      <c r="B1008" s="179" t="s">
        <v>31</v>
      </c>
      <c r="C1008" s="93" t="s">
        <v>2355</v>
      </c>
      <c r="D1008" s="232">
        <v>25</v>
      </c>
      <c r="E1008" s="232" t="s">
        <v>30</v>
      </c>
      <c r="F1008" s="151">
        <v>18</v>
      </c>
      <c r="G1008" s="151">
        <v>4</v>
      </c>
      <c r="H1008" s="228"/>
      <c r="I1008" s="228" t="s">
        <v>28</v>
      </c>
      <c r="J1008" s="228"/>
      <c r="K1008" s="151" t="s">
        <v>159</v>
      </c>
      <c r="L1008" s="151" t="s">
        <v>246</v>
      </c>
      <c r="M1008" s="238" t="s">
        <v>42</v>
      </c>
      <c r="N1008" s="151" t="s">
        <v>32</v>
      </c>
      <c r="O1008" s="211">
        <v>24</v>
      </c>
      <c r="P1008" s="151">
        <v>4</v>
      </c>
      <c r="Q1008" s="234" t="s">
        <v>2356</v>
      </c>
      <c r="R1008" s="97"/>
    </row>
    <row r="1009" spans="1:18" s="94" customFormat="1" ht="18" hidden="1" customHeight="1" x14ac:dyDescent="0.3">
      <c r="A1009" s="189">
        <v>1000</v>
      </c>
      <c r="B1009" s="179" t="s">
        <v>31</v>
      </c>
      <c r="C1009" s="93" t="s">
        <v>2357</v>
      </c>
      <c r="D1009" s="232">
        <v>56</v>
      </c>
      <c r="E1009" s="232" t="s">
        <v>30</v>
      </c>
      <c r="F1009" s="151">
        <v>18</v>
      </c>
      <c r="G1009" s="151">
        <v>4</v>
      </c>
      <c r="H1009" s="228"/>
      <c r="I1009" s="228" t="s">
        <v>28</v>
      </c>
      <c r="J1009" s="228"/>
      <c r="K1009" s="151" t="s">
        <v>159</v>
      </c>
      <c r="L1009" s="151" t="s">
        <v>246</v>
      </c>
      <c r="M1009" s="238" t="s">
        <v>40</v>
      </c>
      <c r="N1009" s="151" t="s">
        <v>32</v>
      </c>
      <c r="O1009" s="211">
        <v>26</v>
      </c>
      <c r="P1009" s="151">
        <v>4</v>
      </c>
      <c r="Q1009" s="234" t="s">
        <v>2358</v>
      </c>
    </row>
    <row r="1010" spans="1:18" s="94" customFormat="1" ht="18" hidden="1" customHeight="1" x14ac:dyDescent="0.3">
      <c r="A1010" s="189">
        <v>1001</v>
      </c>
      <c r="B1010" s="179" t="s">
        <v>31</v>
      </c>
      <c r="C1010" s="93" t="s">
        <v>2359</v>
      </c>
      <c r="D1010" s="232">
        <v>26</v>
      </c>
      <c r="E1010" s="232" t="s">
        <v>30</v>
      </c>
      <c r="F1010" s="151">
        <v>18</v>
      </c>
      <c r="G1010" s="151">
        <v>4</v>
      </c>
      <c r="H1010" s="228"/>
      <c r="I1010" s="228" t="s">
        <v>28</v>
      </c>
      <c r="J1010" s="228"/>
      <c r="K1010" s="151" t="s">
        <v>159</v>
      </c>
      <c r="L1010" s="151" t="s">
        <v>246</v>
      </c>
      <c r="M1010" s="238" t="s">
        <v>40</v>
      </c>
      <c r="N1010" s="151" t="s">
        <v>32</v>
      </c>
      <c r="O1010" s="211">
        <v>27</v>
      </c>
      <c r="P1010" s="151">
        <v>4</v>
      </c>
      <c r="Q1010" s="234" t="s">
        <v>2360</v>
      </c>
    </row>
    <row r="1011" spans="1:18" s="94" customFormat="1" ht="18" hidden="1" customHeight="1" x14ac:dyDescent="0.3">
      <c r="A1011" s="189">
        <v>1002</v>
      </c>
      <c r="B1011" s="179" t="s">
        <v>31</v>
      </c>
      <c r="C1011" s="179" t="s">
        <v>2365</v>
      </c>
      <c r="D1011" s="232">
        <v>30</v>
      </c>
      <c r="E1011" s="232" t="s">
        <v>27</v>
      </c>
      <c r="F1011" s="151">
        <v>18</v>
      </c>
      <c r="G1011" s="151">
        <v>4</v>
      </c>
      <c r="H1011" s="228"/>
      <c r="I1011" s="228" t="s">
        <v>28</v>
      </c>
      <c r="J1011" s="228"/>
      <c r="K1011" s="151" t="s">
        <v>159</v>
      </c>
      <c r="L1011" s="151" t="s">
        <v>246</v>
      </c>
      <c r="M1011" s="238" t="s">
        <v>40</v>
      </c>
      <c r="N1011" s="151" t="s">
        <v>32</v>
      </c>
      <c r="O1011" s="211">
        <v>4</v>
      </c>
      <c r="P1011" s="151">
        <v>5</v>
      </c>
      <c r="Q1011" s="234" t="s">
        <v>2366</v>
      </c>
    </row>
    <row r="1012" spans="1:18" s="94" customFormat="1" ht="18" hidden="1" customHeight="1" x14ac:dyDescent="0.3">
      <c r="A1012" s="189">
        <v>1003</v>
      </c>
      <c r="B1012" s="179" t="s">
        <v>31</v>
      </c>
      <c r="C1012" s="93" t="s">
        <v>2367</v>
      </c>
      <c r="D1012" s="232">
        <v>46</v>
      </c>
      <c r="E1012" s="232" t="s">
        <v>27</v>
      </c>
      <c r="F1012" s="151">
        <v>18</v>
      </c>
      <c r="G1012" s="151">
        <v>4</v>
      </c>
      <c r="H1012" s="228"/>
      <c r="I1012" s="228" t="s">
        <v>28</v>
      </c>
      <c r="J1012" s="228"/>
      <c r="K1012" s="151" t="s">
        <v>159</v>
      </c>
      <c r="L1012" s="151" t="s">
        <v>246</v>
      </c>
      <c r="M1012" s="238" t="s">
        <v>42</v>
      </c>
      <c r="N1012" s="151" t="s">
        <v>32</v>
      </c>
      <c r="O1012" s="211">
        <v>24</v>
      </c>
      <c r="P1012" s="151">
        <v>4</v>
      </c>
      <c r="Q1012" s="234" t="s">
        <v>3679</v>
      </c>
    </row>
    <row r="1013" spans="1:18" s="94" customFormat="1" ht="18" hidden="1" customHeight="1" x14ac:dyDescent="0.3">
      <c r="A1013" s="189">
        <v>1004</v>
      </c>
      <c r="B1013" s="179" t="s">
        <v>31</v>
      </c>
      <c r="C1013" s="93" t="s">
        <v>2368</v>
      </c>
      <c r="D1013" s="232">
        <v>55</v>
      </c>
      <c r="E1013" s="232" t="s">
        <v>27</v>
      </c>
      <c r="F1013" s="151">
        <v>18</v>
      </c>
      <c r="G1013" s="151">
        <v>4</v>
      </c>
      <c r="H1013" s="228" t="s">
        <v>28</v>
      </c>
      <c r="I1013" s="228"/>
      <c r="J1013" s="228"/>
      <c r="K1013" s="151" t="s">
        <v>159</v>
      </c>
      <c r="L1013" s="151" t="s">
        <v>246</v>
      </c>
      <c r="M1013" s="238" t="s">
        <v>40</v>
      </c>
      <c r="N1013" s="151" t="s">
        <v>32</v>
      </c>
      <c r="O1013" s="211">
        <v>24</v>
      </c>
      <c r="P1013" s="151">
        <v>4</v>
      </c>
      <c r="Q1013" s="234" t="s">
        <v>2369</v>
      </c>
    </row>
    <row r="1014" spans="1:18" s="94" customFormat="1" ht="18" hidden="1" customHeight="1" x14ac:dyDescent="0.3">
      <c r="A1014" s="189">
        <v>1005</v>
      </c>
      <c r="B1014" s="179" t="s">
        <v>31</v>
      </c>
      <c r="C1014" s="93" t="s">
        <v>2370</v>
      </c>
      <c r="D1014" s="232">
        <v>91</v>
      </c>
      <c r="E1014" s="232" t="s">
        <v>27</v>
      </c>
      <c r="F1014" s="151">
        <v>18</v>
      </c>
      <c r="G1014" s="151">
        <v>4</v>
      </c>
      <c r="H1014" s="228" t="s">
        <v>28</v>
      </c>
      <c r="I1014" s="228"/>
      <c r="J1014" s="228"/>
      <c r="K1014" s="151" t="s">
        <v>159</v>
      </c>
      <c r="L1014" s="151" t="s">
        <v>246</v>
      </c>
      <c r="M1014" s="151" t="s">
        <v>66</v>
      </c>
      <c r="N1014" s="151" t="s">
        <v>32</v>
      </c>
      <c r="O1014" s="211">
        <v>23</v>
      </c>
      <c r="P1014" s="151">
        <v>4</v>
      </c>
      <c r="Q1014" s="234" t="s">
        <v>2371</v>
      </c>
    </row>
    <row r="1015" spans="1:18" s="94" customFormat="1" ht="18" hidden="1" customHeight="1" x14ac:dyDescent="0.3">
      <c r="A1015" s="189">
        <v>1006</v>
      </c>
      <c r="B1015" s="179" t="s">
        <v>31</v>
      </c>
      <c r="C1015" s="93" t="s">
        <v>2372</v>
      </c>
      <c r="D1015" s="232">
        <v>81</v>
      </c>
      <c r="E1015" s="238" t="s">
        <v>30</v>
      </c>
      <c r="F1015" s="151">
        <v>18</v>
      </c>
      <c r="G1015" s="151">
        <v>4</v>
      </c>
      <c r="H1015" s="228" t="s">
        <v>28</v>
      </c>
      <c r="I1015" s="228"/>
      <c r="J1015" s="228"/>
      <c r="K1015" s="151" t="s">
        <v>159</v>
      </c>
      <c r="L1015" s="151" t="s">
        <v>246</v>
      </c>
      <c r="M1015" s="151" t="s">
        <v>66</v>
      </c>
      <c r="N1015" s="151" t="s">
        <v>32</v>
      </c>
      <c r="O1015" s="211">
        <v>23</v>
      </c>
      <c r="P1015" s="151">
        <v>4</v>
      </c>
      <c r="Q1015" s="234" t="s">
        <v>2371</v>
      </c>
    </row>
    <row r="1016" spans="1:18" s="94" customFormat="1" ht="18" hidden="1" customHeight="1" x14ac:dyDescent="0.3">
      <c r="A1016" s="189">
        <v>1007</v>
      </c>
      <c r="B1016" s="179" t="s">
        <v>31</v>
      </c>
      <c r="C1016" s="93" t="s">
        <v>2373</v>
      </c>
      <c r="D1016" s="232">
        <v>75</v>
      </c>
      <c r="E1016" s="238" t="s">
        <v>30</v>
      </c>
      <c r="F1016" s="151">
        <v>18</v>
      </c>
      <c r="G1016" s="151">
        <v>4</v>
      </c>
      <c r="H1016" s="228" t="s">
        <v>28</v>
      </c>
      <c r="I1016" s="228"/>
      <c r="J1016" s="228"/>
      <c r="K1016" s="151" t="s">
        <v>159</v>
      </c>
      <c r="L1016" s="151" t="s">
        <v>246</v>
      </c>
      <c r="M1016" s="151" t="s">
        <v>66</v>
      </c>
      <c r="N1016" s="151" t="s">
        <v>32</v>
      </c>
      <c r="O1016" s="211">
        <v>27</v>
      </c>
      <c r="P1016" s="151">
        <v>4</v>
      </c>
      <c r="Q1016" s="234" t="s">
        <v>2374</v>
      </c>
    </row>
    <row r="1017" spans="1:18" s="94" customFormat="1" ht="18" hidden="1" customHeight="1" x14ac:dyDescent="0.3">
      <c r="A1017" s="189">
        <v>1008</v>
      </c>
      <c r="B1017" s="179" t="s">
        <v>31</v>
      </c>
      <c r="C1017" s="93" t="s">
        <v>2375</v>
      </c>
      <c r="D1017" s="232">
        <v>77</v>
      </c>
      <c r="E1017" s="238" t="s">
        <v>27</v>
      </c>
      <c r="F1017" s="151">
        <v>18</v>
      </c>
      <c r="G1017" s="151">
        <v>4</v>
      </c>
      <c r="H1017" s="228" t="s">
        <v>28</v>
      </c>
      <c r="I1017" s="228"/>
      <c r="J1017" s="228"/>
      <c r="K1017" s="151" t="s">
        <v>159</v>
      </c>
      <c r="L1017" s="151" t="s">
        <v>246</v>
      </c>
      <c r="M1017" s="151" t="s">
        <v>66</v>
      </c>
      <c r="N1017" s="151" t="s">
        <v>32</v>
      </c>
      <c r="O1017" s="211">
        <v>27</v>
      </c>
      <c r="P1017" s="151">
        <v>4</v>
      </c>
      <c r="Q1017" s="234" t="s">
        <v>2376</v>
      </c>
    </row>
    <row r="1018" spans="1:18" s="94" customFormat="1" ht="18" hidden="1" customHeight="1" x14ac:dyDescent="0.3">
      <c r="A1018" s="189">
        <v>1009</v>
      </c>
      <c r="B1018" s="179" t="s">
        <v>31</v>
      </c>
      <c r="C1018" s="179" t="s">
        <v>2377</v>
      </c>
      <c r="D1018" s="232">
        <v>52</v>
      </c>
      <c r="E1018" s="238" t="s">
        <v>27</v>
      </c>
      <c r="F1018" s="151">
        <v>18</v>
      </c>
      <c r="G1018" s="151">
        <v>4</v>
      </c>
      <c r="H1018" s="228" t="s">
        <v>28</v>
      </c>
      <c r="I1018" s="228"/>
      <c r="J1018" s="228"/>
      <c r="K1018" s="151" t="s">
        <v>159</v>
      </c>
      <c r="L1018" s="151" t="s">
        <v>246</v>
      </c>
      <c r="M1018" s="151" t="s">
        <v>66</v>
      </c>
      <c r="N1018" s="151" t="s">
        <v>32</v>
      </c>
      <c r="O1018" s="211">
        <v>4</v>
      </c>
      <c r="P1018" s="151">
        <v>5</v>
      </c>
      <c r="Q1018" s="234" t="s">
        <v>2378</v>
      </c>
    </row>
    <row r="1019" spans="1:18" s="94" customFormat="1" ht="18" hidden="1" customHeight="1" x14ac:dyDescent="0.3">
      <c r="A1019" s="189">
        <v>1010</v>
      </c>
      <c r="B1019" s="179" t="s">
        <v>31</v>
      </c>
      <c r="C1019" s="179" t="s">
        <v>2379</v>
      </c>
      <c r="D1019" s="232">
        <v>80</v>
      </c>
      <c r="E1019" s="238" t="s">
        <v>27</v>
      </c>
      <c r="F1019" s="151">
        <v>18</v>
      </c>
      <c r="G1019" s="151">
        <v>4</v>
      </c>
      <c r="H1019" s="228" t="s">
        <v>28</v>
      </c>
      <c r="I1019" s="228"/>
      <c r="J1019" s="228"/>
      <c r="K1019" s="151" t="s">
        <v>159</v>
      </c>
      <c r="L1019" s="151" t="s">
        <v>246</v>
      </c>
      <c r="M1019" s="151" t="s">
        <v>66</v>
      </c>
      <c r="N1019" s="151" t="s">
        <v>32</v>
      </c>
      <c r="O1019" s="211">
        <v>4</v>
      </c>
      <c r="P1019" s="151">
        <v>5</v>
      </c>
      <c r="Q1019" s="234" t="s">
        <v>2380</v>
      </c>
    </row>
    <row r="1020" spans="1:18" s="94" customFormat="1" ht="18" hidden="1" customHeight="1" x14ac:dyDescent="0.3">
      <c r="A1020" s="189">
        <v>1011</v>
      </c>
      <c r="B1020" s="179" t="s">
        <v>31</v>
      </c>
      <c r="C1020" s="93" t="s">
        <v>2381</v>
      </c>
      <c r="D1020" s="232">
        <v>4</v>
      </c>
      <c r="E1020" s="238" t="s">
        <v>27</v>
      </c>
      <c r="F1020" s="151">
        <v>18</v>
      </c>
      <c r="G1020" s="151">
        <v>4</v>
      </c>
      <c r="H1020" s="228"/>
      <c r="I1020" s="228" t="s">
        <v>28</v>
      </c>
      <c r="J1020" s="228"/>
      <c r="K1020" s="151" t="s">
        <v>159</v>
      </c>
      <c r="L1020" s="151" t="s">
        <v>246</v>
      </c>
      <c r="M1020" s="232" t="s">
        <v>199</v>
      </c>
      <c r="N1020" s="151" t="s">
        <v>32</v>
      </c>
      <c r="O1020" s="211">
        <v>22</v>
      </c>
      <c r="P1020" s="151">
        <v>4</v>
      </c>
      <c r="Q1020" s="234" t="s">
        <v>2382</v>
      </c>
    </row>
    <row r="1021" spans="1:18" s="94" customFormat="1" ht="18" hidden="1" customHeight="1" x14ac:dyDescent="0.3">
      <c r="A1021" s="189">
        <v>1012</v>
      </c>
      <c r="B1021" s="179" t="s">
        <v>31</v>
      </c>
      <c r="C1021" s="93" t="s">
        <v>2383</v>
      </c>
      <c r="D1021" s="232">
        <v>63</v>
      </c>
      <c r="E1021" s="238" t="s">
        <v>27</v>
      </c>
      <c r="F1021" s="151">
        <v>18</v>
      </c>
      <c r="G1021" s="151">
        <v>4</v>
      </c>
      <c r="H1021" s="228"/>
      <c r="I1021" s="228" t="s">
        <v>28</v>
      </c>
      <c r="J1021" s="228"/>
      <c r="K1021" s="151" t="s">
        <v>159</v>
      </c>
      <c r="L1021" s="151" t="s">
        <v>246</v>
      </c>
      <c r="M1021" s="232" t="s">
        <v>199</v>
      </c>
      <c r="N1021" s="151" t="s">
        <v>32</v>
      </c>
      <c r="O1021" s="211">
        <v>22</v>
      </c>
      <c r="P1021" s="151">
        <v>4</v>
      </c>
      <c r="Q1021" s="234" t="s">
        <v>2382</v>
      </c>
      <c r="R1021" s="97"/>
    </row>
    <row r="1022" spans="1:18" s="94" customFormat="1" ht="18" hidden="1" customHeight="1" x14ac:dyDescent="0.3">
      <c r="A1022" s="189">
        <v>1013</v>
      </c>
      <c r="B1022" s="179" t="s">
        <v>31</v>
      </c>
      <c r="C1022" s="93" t="s">
        <v>2384</v>
      </c>
      <c r="D1022" s="232">
        <v>68</v>
      </c>
      <c r="E1022" s="238" t="s">
        <v>30</v>
      </c>
      <c r="F1022" s="151">
        <v>18</v>
      </c>
      <c r="G1022" s="151">
        <v>4</v>
      </c>
      <c r="H1022" s="228"/>
      <c r="I1022" s="228" t="s">
        <v>28</v>
      </c>
      <c r="J1022" s="228"/>
      <c r="K1022" s="151" t="s">
        <v>159</v>
      </c>
      <c r="L1022" s="151" t="s">
        <v>246</v>
      </c>
      <c r="M1022" s="232" t="s">
        <v>199</v>
      </c>
      <c r="N1022" s="151" t="s">
        <v>32</v>
      </c>
      <c r="O1022" s="211">
        <v>26</v>
      </c>
      <c r="P1022" s="151">
        <v>4</v>
      </c>
      <c r="Q1022" s="234" t="s">
        <v>2385</v>
      </c>
    </row>
    <row r="1023" spans="1:18" s="15" customFormat="1" ht="18" hidden="1" customHeight="1" x14ac:dyDescent="0.3">
      <c r="A1023" s="189">
        <v>1014</v>
      </c>
      <c r="B1023" s="179" t="s">
        <v>31</v>
      </c>
      <c r="C1023" s="93" t="s">
        <v>2386</v>
      </c>
      <c r="D1023" s="232">
        <v>38</v>
      </c>
      <c r="E1023" s="232" t="s">
        <v>27</v>
      </c>
      <c r="F1023" s="151">
        <v>19</v>
      </c>
      <c r="G1023" s="151">
        <v>4</v>
      </c>
      <c r="H1023" s="228"/>
      <c r="I1023" s="228" t="s">
        <v>28</v>
      </c>
      <c r="J1023" s="228"/>
      <c r="K1023" s="151" t="s">
        <v>159</v>
      </c>
      <c r="L1023" s="151" t="s">
        <v>246</v>
      </c>
      <c r="M1023" s="234" t="s">
        <v>66</v>
      </c>
      <c r="N1023" s="151" t="s">
        <v>32</v>
      </c>
      <c r="O1023" s="211">
        <v>23</v>
      </c>
      <c r="P1023" s="151">
        <v>4</v>
      </c>
      <c r="Q1023" s="234" t="s">
        <v>2387</v>
      </c>
    </row>
    <row r="1024" spans="1:18" s="15" customFormat="1" ht="18" hidden="1" customHeight="1" x14ac:dyDescent="0.3">
      <c r="A1024" s="189">
        <v>1015</v>
      </c>
      <c r="B1024" s="179" t="s">
        <v>31</v>
      </c>
      <c r="C1024" s="93" t="s">
        <v>2388</v>
      </c>
      <c r="D1024" s="232">
        <v>42</v>
      </c>
      <c r="E1024" s="232" t="s">
        <v>30</v>
      </c>
      <c r="F1024" s="151">
        <v>19</v>
      </c>
      <c r="G1024" s="151">
        <v>4</v>
      </c>
      <c r="H1024" s="228"/>
      <c r="I1024" s="228" t="s">
        <v>28</v>
      </c>
      <c r="J1024" s="228"/>
      <c r="K1024" s="151" t="s">
        <v>159</v>
      </c>
      <c r="L1024" s="151" t="s">
        <v>246</v>
      </c>
      <c r="M1024" s="234" t="s">
        <v>2389</v>
      </c>
      <c r="N1024" s="151" t="s">
        <v>32</v>
      </c>
      <c r="O1024" s="211">
        <v>24</v>
      </c>
      <c r="P1024" s="151">
        <v>4</v>
      </c>
      <c r="Q1024" s="234" t="s">
        <v>2390</v>
      </c>
    </row>
    <row r="1025" spans="1:18" s="15" customFormat="1" ht="18" hidden="1" customHeight="1" x14ac:dyDescent="0.3">
      <c r="A1025" s="189">
        <v>1016</v>
      </c>
      <c r="B1025" s="179" t="s">
        <v>31</v>
      </c>
      <c r="C1025" s="93" t="s">
        <v>2391</v>
      </c>
      <c r="D1025" s="232">
        <v>63</v>
      </c>
      <c r="E1025" s="232" t="s">
        <v>27</v>
      </c>
      <c r="F1025" s="151">
        <v>19</v>
      </c>
      <c r="G1025" s="151">
        <v>4</v>
      </c>
      <c r="H1025" s="228"/>
      <c r="I1025" s="228" t="s">
        <v>28</v>
      </c>
      <c r="J1025" s="228"/>
      <c r="K1025" s="151" t="s">
        <v>159</v>
      </c>
      <c r="L1025" s="151" t="s">
        <v>246</v>
      </c>
      <c r="M1025" s="234" t="s">
        <v>2389</v>
      </c>
      <c r="N1025" s="151" t="s">
        <v>32</v>
      </c>
      <c r="O1025" s="211">
        <v>23</v>
      </c>
      <c r="P1025" s="151">
        <v>4</v>
      </c>
      <c r="Q1025" s="234" t="s">
        <v>2392</v>
      </c>
      <c r="R1025" s="272"/>
    </row>
    <row r="1026" spans="1:18" s="15" customFormat="1" ht="18" hidden="1" customHeight="1" x14ac:dyDescent="0.3">
      <c r="A1026" s="189">
        <v>1017</v>
      </c>
      <c r="B1026" s="179" t="s">
        <v>31</v>
      </c>
      <c r="C1026" s="93" t="s">
        <v>2393</v>
      </c>
      <c r="D1026" s="232">
        <v>50</v>
      </c>
      <c r="E1026" s="232" t="s">
        <v>27</v>
      </c>
      <c r="F1026" s="151">
        <v>19</v>
      </c>
      <c r="G1026" s="151">
        <v>4</v>
      </c>
      <c r="H1026" s="228"/>
      <c r="I1026" s="228" t="s">
        <v>28</v>
      </c>
      <c r="J1026" s="228"/>
      <c r="K1026" s="151" t="s">
        <v>159</v>
      </c>
      <c r="L1026" s="151" t="s">
        <v>246</v>
      </c>
      <c r="M1026" s="234" t="s">
        <v>2389</v>
      </c>
      <c r="N1026" s="151" t="s">
        <v>32</v>
      </c>
      <c r="O1026" s="211">
        <v>23</v>
      </c>
      <c r="P1026" s="151">
        <v>4</v>
      </c>
      <c r="Q1026" s="234" t="s">
        <v>2394</v>
      </c>
    </row>
    <row r="1027" spans="1:18" s="15" customFormat="1" ht="18" hidden="1" customHeight="1" x14ac:dyDescent="0.3">
      <c r="A1027" s="189">
        <v>1018</v>
      </c>
      <c r="B1027" s="179" t="s">
        <v>31</v>
      </c>
      <c r="C1027" s="93" t="s">
        <v>2395</v>
      </c>
      <c r="D1027" s="232">
        <v>47</v>
      </c>
      <c r="E1027" s="238" t="s">
        <v>27</v>
      </c>
      <c r="F1027" s="151">
        <v>19</v>
      </c>
      <c r="G1027" s="151">
        <v>4</v>
      </c>
      <c r="H1027" s="228"/>
      <c r="I1027" s="228" t="s">
        <v>28</v>
      </c>
      <c r="J1027" s="228"/>
      <c r="K1027" s="151" t="s">
        <v>159</v>
      </c>
      <c r="L1027" s="151" t="s">
        <v>246</v>
      </c>
      <c r="M1027" s="234" t="s">
        <v>2389</v>
      </c>
      <c r="N1027" s="151" t="s">
        <v>32</v>
      </c>
      <c r="O1027" s="211">
        <v>23</v>
      </c>
      <c r="P1027" s="151">
        <v>4</v>
      </c>
      <c r="Q1027" s="234" t="s">
        <v>2396</v>
      </c>
    </row>
    <row r="1028" spans="1:18" s="15" customFormat="1" ht="18" hidden="1" customHeight="1" x14ac:dyDescent="0.3">
      <c r="A1028" s="189">
        <v>1019</v>
      </c>
      <c r="B1028" s="179" t="s">
        <v>31</v>
      </c>
      <c r="C1028" s="93" t="s">
        <v>2397</v>
      </c>
      <c r="D1028" s="232">
        <v>67</v>
      </c>
      <c r="E1028" s="238" t="s">
        <v>30</v>
      </c>
      <c r="F1028" s="151">
        <v>19</v>
      </c>
      <c r="G1028" s="151">
        <v>4</v>
      </c>
      <c r="H1028" s="228"/>
      <c r="I1028" s="228" t="s">
        <v>28</v>
      </c>
      <c r="J1028" s="228"/>
      <c r="K1028" s="151" t="s">
        <v>159</v>
      </c>
      <c r="L1028" s="151" t="s">
        <v>246</v>
      </c>
      <c r="M1028" s="234" t="s">
        <v>2389</v>
      </c>
      <c r="N1028" s="151" t="s">
        <v>32</v>
      </c>
      <c r="O1028" s="211">
        <v>24</v>
      </c>
      <c r="P1028" s="151">
        <v>4</v>
      </c>
      <c r="Q1028" s="234" t="s">
        <v>2398</v>
      </c>
    </row>
    <row r="1029" spans="1:18" s="15" customFormat="1" ht="18" hidden="1" customHeight="1" x14ac:dyDescent="0.3">
      <c r="A1029" s="189">
        <v>1020</v>
      </c>
      <c r="B1029" s="179" t="s">
        <v>31</v>
      </c>
      <c r="C1029" s="93" t="s">
        <v>2399</v>
      </c>
      <c r="D1029" s="232">
        <v>57</v>
      </c>
      <c r="E1029" s="238" t="s">
        <v>30</v>
      </c>
      <c r="F1029" s="151">
        <v>19</v>
      </c>
      <c r="G1029" s="151">
        <v>4</v>
      </c>
      <c r="H1029" s="228"/>
      <c r="I1029" s="228" t="s">
        <v>28</v>
      </c>
      <c r="J1029" s="228"/>
      <c r="K1029" s="151" t="s">
        <v>159</v>
      </c>
      <c r="L1029" s="151" t="s">
        <v>246</v>
      </c>
      <c r="M1029" s="234" t="s">
        <v>42</v>
      </c>
      <c r="N1029" s="151" t="s">
        <v>32</v>
      </c>
      <c r="O1029" s="211">
        <v>24</v>
      </c>
      <c r="P1029" s="151">
        <v>4</v>
      </c>
      <c r="Q1029" s="234" t="s">
        <v>2400</v>
      </c>
    </row>
    <row r="1030" spans="1:18" s="15" customFormat="1" ht="18" hidden="1" customHeight="1" x14ac:dyDescent="0.3">
      <c r="A1030" s="189">
        <v>1021</v>
      </c>
      <c r="B1030" s="179" t="s">
        <v>31</v>
      </c>
      <c r="C1030" s="93" t="s">
        <v>2401</v>
      </c>
      <c r="D1030" s="232">
        <v>37</v>
      </c>
      <c r="E1030" s="238" t="s">
        <v>27</v>
      </c>
      <c r="F1030" s="151">
        <v>19</v>
      </c>
      <c r="G1030" s="151">
        <v>4</v>
      </c>
      <c r="H1030" s="228"/>
      <c r="I1030" s="228" t="s">
        <v>28</v>
      </c>
      <c r="J1030" s="228"/>
      <c r="K1030" s="151" t="s">
        <v>159</v>
      </c>
      <c r="L1030" s="151" t="s">
        <v>246</v>
      </c>
      <c r="M1030" s="234" t="s">
        <v>2389</v>
      </c>
      <c r="N1030" s="151" t="s">
        <v>32</v>
      </c>
      <c r="O1030" s="211">
        <v>23</v>
      </c>
      <c r="P1030" s="151">
        <v>4</v>
      </c>
      <c r="Q1030" s="234" t="s">
        <v>2402</v>
      </c>
    </row>
    <row r="1031" spans="1:18" s="15" customFormat="1" ht="18" hidden="1" customHeight="1" x14ac:dyDescent="0.3">
      <c r="A1031" s="189">
        <v>1022</v>
      </c>
      <c r="B1031" s="179" t="s">
        <v>31</v>
      </c>
      <c r="C1031" s="93" t="s">
        <v>2403</v>
      </c>
      <c r="D1031" s="232">
        <v>42</v>
      </c>
      <c r="E1031" s="238" t="s">
        <v>30</v>
      </c>
      <c r="F1031" s="151">
        <v>19</v>
      </c>
      <c r="G1031" s="151">
        <v>4</v>
      </c>
      <c r="H1031" s="228"/>
      <c r="I1031" s="228" t="s">
        <v>28</v>
      </c>
      <c r="J1031" s="228"/>
      <c r="K1031" s="151" t="s">
        <v>159</v>
      </c>
      <c r="L1031" s="151" t="s">
        <v>246</v>
      </c>
      <c r="M1031" s="234" t="s">
        <v>2389</v>
      </c>
      <c r="N1031" s="151" t="s">
        <v>32</v>
      </c>
      <c r="O1031" s="211">
        <v>23</v>
      </c>
      <c r="P1031" s="151">
        <v>4</v>
      </c>
      <c r="Q1031" s="234" t="s">
        <v>2404</v>
      </c>
    </row>
    <row r="1032" spans="1:18" s="15" customFormat="1" ht="18" hidden="1" customHeight="1" x14ac:dyDescent="0.3">
      <c r="A1032" s="189">
        <v>1023</v>
      </c>
      <c r="B1032" s="179" t="s">
        <v>31</v>
      </c>
      <c r="C1032" s="93" t="s">
        <v>2405</v>
      </c>
      <c r="D1032" s="232">
        <v>82</v>
      </c>
      <c r="E1032" s="238" t="s">
        <v>27</v>
      </c>
      <c r="F1032" s="151">
        <v>19</v>
      </c>
      <c r="G1032" s="151">
        <v>4</v>
      </c>
      <c r="H1032" s="228"/>
      <c r="I1032" s="228" t="s">
        <v>28</v>
      </c>
      <c r="J1032" s="228"/>
      <c r="K1032" s="151" t="s">
        <v>159</v>
      </c>
      <c r="L1032" s="151" t="s">
        <v>246</v>
      </c>
      <c r="M1032" s="234" t="s">
        <v>2389</v>
      </c>
      <c r="N1032" s="151" t="s">
        <v>32</v>
      </c>
      <c r="O1032" s="211">
        <v>26</v>
      </c>
      <c r="P1032" s="151">
        <v>4</v>
      </c>
      <c r="Q1032" s="234" t="s">
        <v>2406</v>
      </c>
    </row>
    <row r="1033" spans="1:18" s="15" customFormat="1" ht="18" hidden="1" customHeight="1" x14ac:dyDescent="0.3">
      <c r="A1033" s="189">
        <v>1024</v>
      </c>
      <c r="B1033" s="179" t="s">
        <v>31</v>
      </c>
      <c r="C1033" s="93" t="s">
        <v>2407</v>
      </c>
      <c r="D1033" s="232">
        <v>54</v>
      </c>
      <c r="E1033" s="238" t="s">
        <v>27</v>
      </c>
      <c r="F1033" s="151">
        <v>19</v>
      </c>
      <c r="G1033" s="151">
        <v>4</v>
      </c>
      <c r="H1033" s="228"/>
      <c r="I1033" s="228" t="s">
        <v>28</v>
      </c>
      <c r="J1033" s="228"/>
      <c r="K1033" s="151" t="s">
        <v>159</v>
      </c>
      <c r="L1033" s="151" t="s">
        <v>246</v>
      </c>
      <c r="M1033" s="234" t="s">
        <v>2389</v>
      </c>
      <c r="N1033" s="151" t="s">
        <v>32</v>
      </c>
      <c r="O1033" s="211">
        <v>26</v>
      </c>
      <c r="P1033" s="151">
        <v>4</v>
      </c>
      <c r="Q1033" s="234" t="s">
        <v>2408</v>
      </c>
    </row>
    <row r="1034" spans="1:18" s="15" customFormat="1" ht="18" hidden="1" customHeight="1" x14ac:dyDescent="0.3">
      <c r="A1034" s="189">
        <v>1025</v>
      </c>
      <c r="B1034" s="179" t="s">
        <v>31</v>
      </c>
      <c r="C1034" s="93" t="s">
        <v>2409</v>
      </c>
      <c r="D1034" s="232">
        <v>19</v>
      </c>
      <c r="E1034" s="238" t="s">
        <v>2410</v>
      </c>
      <c r="F1034" s="151">
        <v>19</v>
      </c>
      <c r="G1034" s="151">
        <v>4</v>
      </c>
      <c r="H1034" s="228"/>
      <c r="I1034" s="228" t="s">
        <v>28</v>
      </c>
      <c r="J1034" s="228"/>
      <c r="K1034" s="151" t="s">
        <v>159</v>
      </c>
      <c r="L1034" s="151" t="s">
        <v>246</v>
      </c>
      <c r="M1034" s="234" t="s">
        <v>2389</v>
      </c>
      <c r="N1034" s="151" t="s">
        <v>32</v>
      </c>
      <c r="O1034" s="211">
        <v>23</v>
      </c>
      <c r="P1034" s="151">
        <v>4</v>
      </c>
      <c r="Q1034" s="234" t="s">
        <v>2411</v>
      </c>
    </row>
    <row r="1035" spans="1:18" s="15" customFormat="1" ht="18" hidden="1" customHeight="1" x14ac:dyDescent="0.3">
      <c r="A1035" s="189">
        <v>1026</v>
      </c>
      <c r="B1035" s="179" t="s">
        <v>31</v>
      </c>
      <c r="C1035" s="93" t="s">
        <v>2412</v>
      </c>
      <c r="D1035" s="232">
        <v>31</v>
      </c>
      <c r="E1035" s="238" t="s">
        <v>27</v>
      </c>
      <c r="F1035" s="151">
        <v>19</v>
      </c>
      <c r="G1035" s="151">
        <v>4</v>
      </c>
      <c r="H1035" s="228"/>
      <c r="I1035" s="228" t="s">
        <v>28</v>
      </c>
      <c r="J1035" s="228"/>
      <c r="K1035" s="151" t="s">
        <v>159</v>
      </c>
      <c r="L1035" s="151" t="s">
        <v>246</v>
      </c>
      <c r="M1035" s="234" t="s">
        <v>2389</v>
      </c>
      <c r="N1035" s="151" t="s">
        <v>32</v>
      </c>
      <c r="O1035" s="211">
        <v>26</v>
      </c>
      <c r="P1035" s="151">
        <v>4</v>
      </c>
      <c r="Q1035" s="240" t="s">
        <v>2413</v>
      </c>
    </row>
    <row r="1036" spans="1:18" s="15" customFormat="1" ht="18" hidden="1" customHeight="1" x14ac:dyDescent="0.3">
      <c r="A1036" s="189">
        <v>1027</v>
      </c>
      <c r="B1036" s="179" t="s">
        <v>31</v>
      </c>
      <c r="C1036" s="237" t="s">
        <v>2414</v>
      </c>
      <c r="D1036" s="238">
        <v>49</v>
      </c>
      <c r="E1036" s="238" t="s">
        <v>27</v>
      </c>
      <c r="F1036" s="151">
        <v>19</v>
      </c>
      <c r="G1036" s="151">
        <v>4</v>
      </c>
      <c r="H1036" s="228"/>
      <c r="I1036" s="228" t="s">
        <v>28</v>
      </c>
      <c r="J1036" s="228"/>
      <c r="K1036" s="151" t="s">
        <v>159</v>
      </c>
      <c r="L1036" s="151" t="s">
        <v>246</v>
      </c>
      <c r="M1036" s="234" t="s">
        <v>2389</v>
      </c>
      <c r="N1036" s="151" t="s">
        <v>32</v>
      </c>
      <c r="O1036" s="211">
        <v>23</v>
      </c>
      <c r="P1036" s="151">
        <v>4</v>
      </c>
      <c r="Q1036" s="240" t="s">
        <v>2415</v>
      </c>
    </row>
    <row r="1037" spans="1:18" s="15" customFormat="1" ht="18" hidden="1" customHeight="1" x14ac:dyDescent="0.3">
      <c r="A1037" s="189">
        <v>1028</v>
      </c>
      <c r="B1037" s="179" t="s">
        <v>31</v>
      </c>
      <c r="C1037" s="237" t="s">
        <v>2416</v>
      </c>
      <c r="D1037" s="238">
        <v>82</v>
      </c>
      <c r="E1037" s="238" t="s">
        <v>27</v>
      </c>
      <c r="F1037" s="151">
        <v>19</v>
      </c>
      <c r="G1037" s="151">
        <v>4</v>
      </c>
      <c r="H1037" s="228"/>
      <c r="I1037" s="228" t="s">
        <v>28</v>
      </c>
      <c r="J1037" s="228"/>
      <c r="K1037" s="151" t="s">
        <v>159</v>
      </c>
      <c r="L1037" s="151" t="s">
        <v>246</v>
      </c>
      <c r="M1037" s="234" t="s">
        <v>2389</v>
      </c>
      <c r="N1037" s="151" t="s">
        <v>32</v>
      </c>
      <c r="O1037" s="211">
        <v>28</v>
      </c>
      <c r="P1037" s="151">
        <v>4</v>
      </c>
      <c r="Q1037" s="269" t="s">
        <v>2417</v>
      </c>
    </row>
    <row r="1038" spans="1:18" s="15" customFormat="1" ht="18" hidden="1" customHeight="1" x14ac:dyDescent="0.3">
      <c r="A1038" s="189">
        <v>1029</v>
      </c>
      <c r="B1038" s="179" t="s">
        <v>31</v>
      </c>
      <c r="C1038" s="237" t="s">
        <v>2418</v>
      </c>
      <c r="D1038" s="238">
        <v>72</v>
      </c>
      <c r="E1038" s="238" t="s">
        <v>27</v>
      </c>
      <c r="F1038" s="151">
        <v>19</v>
      </c>
      <c r="G1038" s="151">
        <v>4</v>
      </c>
      <c r="H1038" s="228"/>
      <c r="I1038" s="228" t="s">
        <v>28</v>
      </c>
      <c r="J1038" s="228"/>
      <c r="K1038" s="151" t="s">
        <v>159</v>
      </c>
      <c r="L1038" s="151" t="s">
        <v>246</v>
      </c>
      <c r="M1038" s="234" t="s">
        <v>2389</v>
      </c>
      <c r="N1038" s="151" t="s">
        <v>32</v>
      </c>
      <c r="O1038" s="211">
        <v>23</v>
      </c>
      <c r="P1038" s="151">
        <v>4</v>
      </c>
      <c r="Q1038" s="240" t="s">
        <v>2419</v>
      </c>
    </row>
    <row r="1039" spans="1:18" s="15" customFormat="1" ht="18" hidden="1" customHeight="1" x14ac:dyDescent="0.3">
      <c r="A1039" s="189">
        <v>1030</v>
      </c>
      <c r="B1039" s="179" t="s">
        <v>31</v>
      </c>
      <c r="C1039" s="237" t="s">
        <v>2420</v>
      </c>
      <c r="D1039" s="238">
        <v>76</v>
      </c>
      <c r="E1039" s="238" t="s">
        <v>27</v>
      </c>
      <c r="F1039" s="151">
        <v>19</v>
      </c>
      <c r="G1039" s="151">
        <v>4</v>
      </c>
      <c r="H1039" s="228"/>
      <c r="I1039" s="228" t="s">
        <v>28</v>
      </c>
      <c r="J1039" s="228"/>
      <c r="K1039" s="151" t="s">
        <v>159</v>
      </c>
      <c r="L1039" s="151" t="s">
        <v>246</v>
      </c>
      <c r="M1039" s="234" t="s">
        <v>2389</v>
      </c>
      <c r="N1039" s="151" t="s">
        <v>32</v>
      </c>
      <c r="O1039" s="211">
        <v>21</v>
      </c>
      <c r="P1039" s="151">
        <v>4</v>
      </c>
      <c r="Q1039" s="240" t="s">
        <v>2421</v>
      </c>
    </row>
    <row r="1040" spans="1:18" s="15" customFormat="1" ht="18" hidden="1" customHeight="1" x14ac:dyDescent="0.3">
      <c r="A1040" s="189">
        <v>1031</v>
      </c>
      <c r="B1040" s="179" t="s">
        <v>31</v>
      </c>
      <c r="C1040" s="237" t="s">
        <v>2422</v>
      </c>
      <c r="D1040" s="238">
        <v>84</v>
      </c>
      <c r="E1040" s="238" t="s">
        <v>27</v>
      </c>
      <c r="F1040" s="151">
        <v>19</v>
      </c>
      <c r="G1040" s="151">
        <v>4</v>
      </c>
      <c r="H1040" s="228"/>
      <c r="I1040" s="228" t="s">
        <v>28</v>
      </c>
      <c r="J1040" s="228"/>
      <c r="K1040" s="151" t="s">
        <v>159</v>
      </c>
      <c r="L1040" s="151" t="s">
        <v>246</v>
      </c>
      <c r="M1040" s="234" t="s">
        <v>2389</v>
      </c>
      <c r="N1040" s="151" t="s">
        <v>32</v>
      </c>
      <c r="O1040" s="211">
        <v>27</v>
      </c>
      <c r="P1040" s="151">
        <v>4</v>
      </c>
      <c r="Q1040" s="240" t="s">
        <v>2423</v>
      </c>
    </row>
    <row r="1041" spans="1:18" s="15" customFormat="1" ht="18" hidden="1" customHeight="1" x14ac:dyDescent="0.3">
      <c r="A1041" s="189">
        <v>1032</v>
      </c>
      <c r="B1041" s="179" t="s">
        <v>31</v>
      </c>
      <c r="C1041" s="237" t="s">
        <v>2424</v>
      </c>
      <c r="D1041" s="238">
        <v>69</v>
      </c>
      <c r="E1041" s="238" t="s">
        <v>27</v>
      </c>
      <c r="F1041" s="151">
        <v>19</v>
      </c>
      <c r="G1041" s="151">
        <v>4</v>
      </c>
      <c r="H1041" s="228"/>
      <c r="I1041" s="228" t="s">
        <v>28</v>
      </c>
      <c r="J1041" s="228"/>
      <c r="K1041" s="151" t="s">
        <v>159</v>
      </c>
      <c r="L1041" s="151" t="s">
        <v>246</v>
      </c>
      <c r="M1041" s="234" t="s">
        <v>2389</v>
      </c>
      <c r="N1041" s="151" t="s">
        <v>32</v>
      </c>
      <c r="O1041" s="211">
        <v>23</v>
      </c>
      <c r="P1041" s="151">
        <v>4</v>
      </c>
      <c r="Q1041" s="240" t="s">
        <v>2425</v>
      </c>
    </row>
    <row r="1042" spans="1:18" s="15" customFormat="1" ht="18" hidden="1" customHeight="1" x14ac:dyDescent="0.3">
      <c r="A1042" s="189">
        <v>1033</v>
      </c>
      <c r="B1042" s="179" t="s">
        <v>31</v>
      </c>
      <c r="C1042" s="237" t="s">
        <v>2426</v>
      </c>
      <c r="D1042" s="238">
        <v>71</v>
      </c>
      <c r="E1042" s="238" t="s">
        <v>30</v>
      </c>
      <c r="F1042" s="151">
        <v>19</v>
      </c>
      <c r="G1042" s="151">
        <v>4</v>
      </c>
      <c r="H1042" s="228"/>
      <c r="I1042" s="228" t="s">
        <v>28</v>
      </c>
      <c r="J1042" s="228"/>
      <c r="K1042" s="151" t="s">
        <v>159</v>
      </c>
      <c r="L1042" s="151" t="s">
        <v>246</v>
      </c>
      <c r="M1042" s="234" t="s">
        <v>2389</v>
      </c>
      <c r="N1042" s="151" t="s">
        <v>32</v>
      </c>
      <c r="O1042" s="211">
        <v>23</v>
      </c>
      <c r="P1042" s="151">
        <v>4</v>
      </c>
      <c r="Q1042" s="240" t="s">
        <v>2425</v>
      </c>
    </row>
    <row r="1043" spans="1:18" s="15" customFormat="1" ht="18" hidden="1" customHeight="1" x14ac:dyDescent="0.3">
      <c r="A1043" s="189">
        <v>1034</v>
      </c>
      <c r="B1043" s="179" t="s">
        <v>31</v>
      </c>
      <c r="C1043" s="237" t="s">
        <v>2427</v>
      </c>
      <c r="D1043" s="238">
        <v>67</v>
      </c>
      <c r="E1043" s="238" t="s">
        <v>27</v>
      </c>
      <c r="F1043" s="151">
        <v>19</v>
      </c>
      <c r="G1043" s="151">
        <v>4</v>
      </c>
      <c r="H1043" s="228"/>
      <c r="I1043" s="228" t="s">
        <v>28</v>
      </c>
      <c r="J1043" s="228"/>
      <c r="K1043" s="151" t="s">
        <v>159</v>
      </c>
      <c r="L1043" s="151" t="s">
        <v>246</v>
      </c>
      <c r="M1043" s="234" t="s">
        <v>2389</v>
      </c>
      <c r="N1043" s="151" t="s">
        <v>32</v>
      </c>
      <c r="O1043" s="211">
        <v>23</v>
      </c>
      <c r="P1043" s="151">
        <v>4</v>
      </c>
      <c r="Q1043" s="240" t="s">
        <v>2428</v>
      </c>
    </row>
    <row r="1044" spans="1:18" s="15" customFormat="1" ht="18" hidden="1" customHeight="1" x14ac:dyDescent="0.3">
      <c r="A1044" s="189">
        <v>1035</v>
      </c>
      <c r="B1044" s="179" t="s">
        <v>31</v>
      </c>
      <c r="C1044" s="237" t="s">
        <v>2429</v>
      </c>
      <c r="D1044" s="238">
        <v>59</v>
      </c>
      <c r="E1044" s="238" t="s">
        <v>30</v>
      </c>
      <c r="F1044" s="151">
        <v>19</v>
      </c>
      <c r="G1044" s="151">
        <v>4</v>
      </c>
      <c r="H1044" s="228"/>
      <c r="I1044" s="228" t="s">
        <v>28</v>
      </c>
      <c r="J1044" s="228"/>
      <c r="K1044" s="151" t="s">
        <v>159</v>
      </c>
      <c r="L1044" s="151" t="s">
        <v>246</v>
      </c>
      <c r="M1044" s="234" t="s">
        <v>2389</v>
      </c>
      <c r="N1044" s="151" t="s">
        <v>32</v>
      </c>
      <c r="O1044" s="211">
        <v>23</v>
      </c>
      <c r="P1044" s="151">
        <v>4</v>
      </c>
      <c r="Q1044" s="240" t="s">
        <v>2430</v>
      </c>
    </row>
    <row r="1045" spans="1:18" s="15" customFormat="1" ht="18" hidden="1" customHeight="1" x14ac:dyDescent="0.3">
      <c r="A1045" s="189">
        <v>1036</v>
      </c>
      <c r="B1045" s="179" t="s">
        <v>31</v>
      </c>
      <c r="C1045" s="237" t="s">
        <v>2431</v>
      </c>
      <c r="D1045" s="238">
        <v>58</v>
      </c>
      <c r="E1045" s="238" t="s">
        <v>30</v>
      </c>
      <c r="F1045" s="151">
        <v>19</v>
      </c>
      <c r="G1045" s="151">
        <v>4</v>
      </c>
      <c r="H1045" s="228"/>
      <c r="I1045" s="228" t="s">
        <v>28</v>
      </c>
      <c r="J1045" s="228"/>
      <c r="K1045" s="151" t="s">
        <v>159</v>
      </c>
      <c r="L1045" s="151" t="s">
        <v>246</v>
      </c>
      <c r="M1045" s="234" t="s">
        <v>2389</v>
      </c>
      <c r="N1045" s="151" t="s">
        <v>32</v>
      </c>
      <c r="O1045" s="211">
        <v>23</v>
      </c>
      <c r="P1045" s="151">
        <v>4</v>
      </c>
      <c r="Q1045" s="240" t="s">
        <v>2432</v>
      </c>
    </row>
    <row r="1046" spans="1:18" s="15" customFormat="1" ht="18" hidden="1" customHeight="1" x14ac:dyDescent="0.3">
      <c r="A1046" s="189">
        <v>1037</v>
      </c>
      <c r="B1046" s="179" t="s">
        <v>31</v>
      </c>
      <c r="C1046" s="237" t="s">
        <v>2433</v>
      </c>
      <c r="D1046" s="238">
        <v>68</v>
      </c>
      <c r="E1046" s="238" t="s">
        <v>30</v>
      </c>
      <c r="F1046" s="151">
        <v>19</v>
      </c>
      <c r="G1046" s="151">
        <v>4</v>
      </c>
      <c r="H1046" s="228"/>
      <c r="I1046" s="228" t="s">
        <v>28</v>
      </c>
      <c r="J1046" s="228"/>
      <c r="K1046" s="151" t="s">
        <v>159</v>
      </c>
      <c r="L1046" s="151" t="s">
        <v>246</v>
      </c>
      <c r="M1046" s="234" t="s">
        <v>2389</v>
      </c>
      <c r="N1046" s="151" t="s">
        <v>32</v>
      </c>
      <c r="O1046" s="211">
        <v>27</v>
      </c>
      <c r="P1046" s="151">
        <v>4</v>
      </c>
      <c r="Q1046" s="234" t="s">
        <v>2434</v>
      </c>
    </row>
    <row r="1047" spans="1:18" s="15" customFormat="1" ht="18" hidden="1" customHeight="1" x14ac:dyDescent="0.3">
      <c r="A1047" s="189">
        <v>1038</v>
      </c>
      <c r="B1047" s="179" t="s">
        <v>31</v>
      </c>
      <c r="C1047" s="237" t="s">
        <v>2435</v>
      </c>
      <c r="D1047" s="238">
        <v>63</v>
      </c>
      <c r="E1047" s="238" t="s">
        <v>30</v>
      </c>
      <c r="F1047" s="151">
        <v>19</v>
      </c>
      <c r="G1047" s="151">
        <v>4</v>
      </c>
      <c r="H1047" s="228"/>
      <c r="I1047" s="228" t="s">
        <v>28</v>
      </c>
      <c r="J1047" s="228"/>
      <c r="K1047" s="151" t="s">
        <v>159</v>
      </c>
      <c r="L1047" s="151" t="s">
        <v>246</v>
      </c>
      <c r="M1047" s="234" t="s">
        <v>2389</v>
      </c>
      <c r="N1047" s="151" t="s">
        <v>32</v>
      </c>
      <c r="O1047" s="211">
        <v>23</v>
      </c>
      <c r="P1047" s="151">
        <v>4</v>
      </c>
      <c r="Q1047" s="234" t="s">
        <v>2436</v>
      </c>
      <c r="R1047" s="272"/>
    </row>
    <row r="1048" spans="1:18" s="15" customFormat="1" ht="18" hidden="1" customHeight="1" x14ac:dyDescent="0.3">
      <c r="A1048" s="189">
        <v>1039</v>
      </c>
      <c r="B1048" s="179" t="s">
        <v>31</v>
      </c>
      <c r="C1048" s="237" t="s">
        <v>2437</v>
      </c>
      <c r="D1048" s="238">
        <v>72</v>
      </c>
      <c r="E1048" s="238" t="s">
        <v>30</v>
      </c>
      <c r="F1048" s="151">
        <v>19</v>
      </c>
      <c r="G1048" s="151">
        <v>4</v>
      </c>
      <c r="H1048" s="228"/>
      <c r="I1048" s="228" t="s">
        <v>28</v>
      </c>
      <c r="J1048" s="228"/>
      <c r="K1048" s="151" t="s">
        <v>159</v>
      </c>
      <c r="L1048" s="151" t="s">
        <v>246</v>
      </c>
      <c r="M1048" s="234" t="s">
        <v>42</v>
      </c>
      <c r="N1048" s="151" t="s">
        <v>32</v>
      </c>
      <c r="O1048" s="211">
        <v>23</v>
      </c>
      <c r="P1048" s="151">
        <v>4</v>
      </c>
      <c r="Q1048" s="234" t="s">
        <v>2438</v>
      </c>
    </row>
    <row r="1049" spans="1:18" s="15" customFormat="1" ht="18" hidden="1" customHeight="1" x14ac:dyDescent="0.3">
      <c r="A1049" s="189">
        <v>1040</v>
      </c>
      <c r="B1049" s="179" t="s">
        <v>31</v>
      </c>
      <c r="C1049" s="241" t="s">
        <v>2439</v>
      </c>
      <c r="D1049" s="238">
        <v>81</v>
      </c>
      <c r="E1049" s="238" t="s">
        <v>27</v>
      </c>
      <c r="F1049" s="151">
        <v>19</v>
      </c>
      <c r="G1049" s="151">
        <v>4</v>
      </c>
      <c r="H1049" s="228"/>
      <c r="I1049" s="228" t="s">
        <v>28</v>
      </c>
      <c r="J1049" s="228"/>
      <c r="K1049" s="151" t="s">
        <v>159</v>
      </c>
      <c r="L1049" s="151" t="s">
        <v>246</v>
      </c>
      <c r="M1049" s="242" t="s">
        <v>40</v>
      </c>
      <c r="N1049" s="151" t="s">
        <v>32</v>
      </c>
      <c r="O1049" s="211">
        <v>4</v>
      </c>
      <c r="P1049" s="151">
        <v>5</v>
      </c>
      <c r="Q1049" s="234" t="s">
        <v>2440</v>
      </c>
    </row>
    <row r="1050" spans="1:18" s="15" customFormat="1" ht="18" hidden="1" customHeight="1" x14ac:dyDescent="0.3">
      <c r="A1050" s="189">
        <v>1041</v>
      </c>
      <c r="B1050" s="179" t="s">
        <v>31</v>
      </c>
      <c r="C1050" s="237" t="s">
        <v>2447</v>
      </c>
      <c r="D1050" s="238">
        <v>15</v>
      </c>
      <c r="E1050" s="238" t="s">
        <v>27</v>
      </c>
      <c r="F1050" s="151">
        <v>19</v>
      </c>
      <c r="G1050" s="151">
        <v>4</v>
      </c>
      <c r="H1050" s="228"/>
      <c r="I1050" s="228" t="s">
        <v>28</v>
      </c>
      <c r="J1050" s="228"/>
      <c r="K1050" s="151" t="s">
        <v>159</v>
      </c>
      <c r="L1050" s="151" t="s">
        <v>246</v>
      </c>
      <c r="M1050" s="235" t="s">
        <v>3680</v>
      </c>
      <c r="N1050" s="151" t="s">
        <v>32</v>
      </c>
      <c r="O1050" s="211">
        <v>26</v>
      </c>
      <c r="P1050" s="151">
        <v>4</v>
      </c>
      <c r="Q1050" s="93" t="s">
        <v>2448</v>
      </c>
    </row>
    <row r="1051" spans="1:18" s="15" customFormat="1" ht="18" hidden="1" customHeight="1" x14ac:dyDescent="0.3">
      <c r="A1051" s="189">
        <v>1042</v>
      </c>
      <c r="B1051" s="179" t="s">
        <v>31</v>
      </c>
      <c r="C1051" s="237" t="s">
        <v>2449</v>
      </c>
      <c r="D1051" s="238">
        <v>43</v>
      </c>
      <c r="E1051" s="238" t="s">
        <v>27</v>
      </c>
      <c r="F1051" s="151">
        <v>19</v>
      </c>
      <c r="G1051" s="151">
        <v>4</v>
      </c>
      <c r="H1051" s="228"/>
      <c r="I1051" s="228" t="s">
        <v>28</v>
      </c>
      <c r="J1051" s="228"/>
      <c r="K1051" s="151" t="s">
        <v>159</v>
      </c>
      <c r="L1051" s="151" t="s">
        <v>246</v>
      </c>
      <c r="M1051" s="235" t="s">
        <v>3680</v>
      </c>
      <c r="N1051" s="151" t="s">
        <v>32</v>
      </c>
      <c r="O1051" s="211">
        <v>24</v>
      </c>
      <c r="P1051" s="151">
        <v>4</v>
      </c>
      <c r="Q1051" s="93" t="s">
        <v>2448</v>
      </c>
    </row>
    <row r="1052" spans="1:18" s="15" customFormat="1" ht="18" hidden="1" customHeight="1" x14ac:dyDescent="0.3">
      <c r="A1052" s="189">
        <v>1043</v>
      </c>
      <c r="B1052" s="179" t="s">
        <v>31</v>
      </c>
      <c r="C1052" s="237" t="s">
        <v>2450</v>
      </c>
      <c r="D1052" s="238">
        <v>56</v>
      </c>
      <c r="E1052" s="238" t="s">
        <v>27</v>
      </c>
      <c r="F1052" s="151">
        <v>19</v>
      </c>
      <c r="G1052" s="151">
        <v>4</v>
      </c>
      <c r="H1052" s="228"/>
      <c r="I1052" s="228" t="s">
        <v>28</v>
      </c>
      <c r="J1052" s="228"/>
      <c r="K1052" s="151" t="s">
        <v>159</v>
      </c>
      <c r="L1052" s="151" t="s">
        <v>246</v>
      </c>
      <c r="M1052" s="235" t="s">
        <v>3680</v>
      </c>
      <c r="N1052" s="151" t="s">
        <v>32</v>
      </c>
      <c r="O1052" s="211">
        <v>27</v>
      </c>
      <c r="P1052" s="151">
        <v>4</v>
      </c>
      <c r="Q1052" s="93" t="s">
        <v>2451</v>
      </c>
    </row>
    <row r="1053" spans="1:18" s="15" customFormat="1" ht="18" hidden="1" customHeight="1" x14ac:dyDescent="0.3">
      <c r="A1053" s="189">
        <v>1044</v>
      </c>
      <c r="B1053" s="179" t="s">
        <v>31</v>
      </c>
      <c r="C1053" s="237" t="s">
        <v>2452</v>
      </c>
      <c r="D1053" s="238">
        <v>64</v>
      </c>
      <c r="E1053" s="238" t="s">
        <v>27</v>
      </c>
      <c r="F1053" s="151">
        <v>19</v>
      </c>
      <c r="G1053" s="151">
        <v>4</v>
      </c>
      <c r="H1053" s="228"/>
      <c r="I1053" s="228" t="s">
        <v>28</v>
      </c>
      <c r="J1053" s="228"/>
      <c r="K1053" s="151" t="s">
        <v>159</v>
      </c>
      <c r="L1053" s="151" t="s">
        <v>246</v>
      </c>
      <c r="M1053" s="235" t="s">
        <v>3680</v>
      </c>
      <c r="N1053" s="151" t="s">
        <v>32</v>
      </c>
      <c r="O1053" s="211">
        <v>24</v>
      </c>
      <c r="P1053" s="151">
        <v>4</v>
      </c>
      <c r="Q1053" s="93" t="s">
        <v>2453</v>
      </c>
      <c r="R1053" s="272"/>
    </row>
    <row r="1054" spans="1:18" s="15" customFormat="1" ht="18" hidden="1" customHeight="1" x14ac:dyDescent="0.3">
      <c r="A1054" s="189">
        <v>1045</v>
      </c>
      <c r="B1054" s="179" t="s">
        <v>31</v>
      </c>
      <c r="C1054" s="268" t="s">
        <v>2454</v>
      </c>
      <c r="D1054" s="238">
        <v>57</v>
      </c>
      <c r="E1054" s="238" t="s">
        <v>30</v>
      </c>
      <c r="F1054" s="151">
        <v>19</v>
      </c>
      <c r="G1054" s="151">
        <v>4</v>
      </c>
      <c r="H1054" s="228"/>
      <c r="I1054" s="228" t="s">
        <v>28</v>
      </c>
      <c r="J1054" s="228"/>
      <c r="K1054" s="151" t="s">
        <v>159</v>
      </c>
      <c r="L1054" s="151" t="s">
        <v>246</v>
      </c>
      <c r="M1054" s="235" t="s">
        <v>3680</v>
      </c>
      <c r="N1054" s="151" t="s">
        <v>32</v>
      </c>
      <c r="O1054" s="211">
        <v>24</v>
      </c>
      <c r="P1054" s="151">
        <v>4</v>
      </c>
      <c r="Q1054" s="93" t="s">
        <v>2455</v>
      </c>
    </row>
    <row r="1055" spans="1:18" s="15" customFormat="1" ht="18" hidden="1" customHeight="1" x14ac:dyDescent="0.3">
      <c r="A1055" s="189">
        <v>1046</v>
      </c>
      <c r="B1055" s="179" t="s">
        <v>31</v>
      </c>
      <c r="C1055" s="237" t="s">
        <v>2456</v>
      </c>
      <c r="D1055" s="238">
        <v>57</v>
      </c>
      <c r="E1055" s="238" t="s">
        <v>30</v>
      </c>
      <c r="F1055" s="151">
        <v>19</v>
      </c>
      <c r="G1055" s="151">
        <v>4</v>
      </c>
      <c r="H1055" s="228"/>
      <c r="I1055" s="228" t="s">
        <v>28</v>
      </c>
      <c r="J1055" s="228"/>
      <c r="K1055" s="151" t="s">
        <v>159</v>
      </c>
      <c r="L1055" s="151" t="s">
        <v>246</v>
      </c>
      <c r="M1055" s="235" t="s">
        <v>3680</v>
      </c>
      <c r="N1055" s="151" t="s">
        <v>32</v>
      </c>
      <c r="O1055" s="211">
        <v>24</v>
      </c>
      <c r="P1055" s="151">
        <v>4</v>
      </c>
      <c r="Q1055" s="93" t="s">
        <v>2457</v>
      </c>
    </row>
    <row r="1056" spans="1:18" s="15" customFormat="1" ht="18" hidden="1" customHeight="1" x14ac:dyDescent="0.3">
      <c r="A1056" s="189">
        <v>1047</v>
      </c>
      <c r="B1056" s="179" t="s">
        <v>31</v>
      </c>
      <c r="C1056" s="237" t="s">
        <v>2458</v>
      </c>
      <c r="D1056" s="238">
        <v>37</v>
      </c>
      <c r="E1056" s="238" t="s">
        <v>30</v>
      </c>
      <c r="F1056" s="151">
        <v>19</v>
      </c>
      <c r="G1056" s="151">
        <v>4</v>
      </c>
      <c r="H1056" s="228"/>
      <c r="I1056" s="228" t="s">
        <v>28</v>
      </c>
      <c r="J1056" s="228"/>
      <c r="K1056" s="151" t="s">
        <v>159</v>
      </c>
      <c r="L1056" s="151" t="s">
        <v>246</v>
      </c>
      <c r="M1056" s="235" t="s">
        <v>40</v>
      </c>
      <c r="N1056" s="151" t="s">
        <v>32</v>
      </c>
      <c r="O1056" s="211">
        <v>24</v>
      </c>
      <c r="P1056" s="151">
        <v>4</v>
      </c>
      <c r="Q1056" s="93" t="s">
        <v>2459</v>
      </c>
    </row>
    <row r="1057" spans="1:18" s="15" customFormat="1" ht="18" hidden="1" customHeight="1" x14ac:dyDescent="0.3">
      <c r="A1057" s="189">
        <v>1048</v>
      </c>
      <c r="B1057" s="179" t="s">
        <v>31</v>
      </c>
      <c r="C1057" s="237" t="s">
        <v>2471</v>
      </c>
      <c r="D1057" s="238">
        <v>7</v>
      </c>
      <c r="E1057" s="238" t="s">
        <v>27</v>
      </c>
      <c r="F1057" s="151">
        <v>20</v>
      </c>
      <c r="G1057" s="151">
        <v>4</v>
      </c>
      <c r="H1057" s="228"/>
      <c r="I1057" s="228" t="s">
        <v>28</v>
      </c>
      <c r="J1057" s="228"/>
      <c r="K1057" s="151" t="s">
        <v>159</v>
      </c>
      <c r="L1057" s="151" t="s">
        <v>246</v>
      </c>
      <c r="M1057" s="233" t="s">
        <v>42</v>
      </c>
      <c r="N1057" s="151" t="s">
        <v>32</v>
      </c>
      <c r="O1057" s="211">
        <v>26</v>
      </c>
      <c r="P1057" s="151">
        <v>4</v>
      </c>
      <c r="Q1057" s="93" t="s">
        <v>2472</v>
      </c>
    </row>
    <row r="1058" spans="1:18" s="15" customFormat="1" ht="18" hidden="1" customHeight="1" x14ac:dyDescent="0.3">
      <c r="A1058" s="189">
        <v>1049</v>
      </c>
      <c r="B1058" s="179" t="s">
        <v>31</v>
      </c>
      <c r="C1058" s="237" t="s">
        <v>2473</v>
      </c>
      <c r="D1058" s="238">
        <v>55</v>
      </c>
      <c r="E1058" s="238" t="s">
        <v>27</v>
      </c>
      <c r="F1058" s="151">
        <v>20</v>
      </c>
      <c r="G1058" s="151">
        <v>4</v>
      </c>
      <c r="H1058" s="228"/>
      <c r="I1058" s="228" t="s">
        <v>28</v>
      </c>
      <c r="J1058" s="228"/>
      <c r="K1058" s="151" t="s">
        <v>159</v>
      </c>
      <c r="L1058" s="151" t="s">
        <v>246</v>
      </c>
      <c r="M1058" s="233" t="s">
        <v>42</v>
      </c>
      <c r="N1058" s="151" t="s">
        <v>32</v>
      </c>
      <c r="O1058" s="211">
        <v>24</v>
      </c>
      <c r="P1058" s="151">
        <v>4</v>
      </c>
      <c r="Q1058" s="93" t="s">
        <v>2472</v>
      </c>
    </row>
    <row r="1059" spans="1:18" s="15" customFormat="1" ht="18" hidden="1" customHeight="1" x14ac:dyDescent="0.3">
      <c r="A1059" s="189">
        <v>1050</v>
      </c>
      <c r="B1059" s="179" t="s">
        <v>31</v>
      </c>
      <c r="C1059" s="237" t="s">
        <v>2474</v>
      </c>
      <c r="D1059" s="238">
        <v>29</v>
      </c>
      <c r="E1059" s="238" t="s">
        <v>30</v>
      </c>
      <c r="F1059" s="151">
        <v>20</v>
      </c>
      <c r="G1059" s="151">
        <v>4</v>
      </c>
      <c r="H1059" s="228"/>
      <c r="I1059" s="228" t="s">
        <v>28</v>
      </c>
      <c r="J1059" s="228"/>
      <c r="K1059" s="151" t="s">
        <v>159</v>
      </c>
      <c r="L1059" s="151" t="s">
        <v>246</v>
      </c>
      <c r="M1059" s="233" t="s">
        <v>42</v>
      </c>
      <c r="N1059" s="151" t="s">
        <v>32</v>
      </c>
      <c r="O1059" s="211">
        <v>27</v>
      </c>
      <c r="P1059" s="151">
        <v>4</v>
      </c>
      <c r="Q1059" s="93" t="s">
        <v>2472</v>
      </c>
    </row>
    <row r="1060" spans="1:18" s="15" customFormat="1" ht="18" hidden="1" customHeight="1" x14ac:dyDescent="0.3">
      <c r="A1060" s="189">
        <v>1051</v>
      </c>
      <c r="B1060" s="179" t="s">
        <v>31</v>
      </c>
      <c r="C1060" s="237" t="s">
        <v>2475</v>
      </c>
      <c r="D1060" s="238">
        <v>63</v>
      </c>
      <c r="E1060" s="238" t="s">
        <v>30</v>
      </c>
      <c r="F1060" s="151">
        <v>20</v>
      </c>
      <c r="G1060" s="151">
        <v>4</v>
      </c>
      <c r="H1060" s="228"/>
      <c r="I1060" s="228" t="s">
        <v>28</v>
      </c>
      <c r="J1060" s="228"/>
      <c r="K1060" s="151" t="s">
        <v>159</v>
      </c>
      <c r="L1060" s="151" t="s">
        <v>246</v>
      </c>
      <c r="M1060" s="233" t="s">
        <v>928</v>
      </c>
      <c r="N1060" s="151" t="s">
        <v>32</v>
      </c>
      <c r="O1060" s="211">
        <v>26</v>
      </c>
      <c r="P1060" s="151">
        <v>4</v>
      </c>
      <c r="Q1060" s="93" t="s">
        <v>2476</v>
      </c>
      <c r="R1060" s="272"/>
    </row>
    <row r="1061" spans="1:18" s="15" customFormat="1" ht="18" hidden="1" customHeight="1" x14ac:dyDescent="0.3">
      <c r="A1061" s="189">
        <v>1052</v>
      </c>
      <c r="B1061" s="179" t="s">
        <v>31</v>
      </c>
      <c r="C1061" s="237" t="s">
        <v>2477</v>
      </c>
      <c r="D1061" s="238">
        <v>62</v>
      </c>
      <c r="E1061" s="238" t="s">
        <v>27</v>
      </c>
      <c r="F1061" s="151">
        <v>20</v>
      </c>
      <c r="G1061" s="151">
        <v>4</v>
      </c>
      <c r="H1061" s="228"/>
      <c r="I1061" s="228" t="s">
        <v>28</v>
      </c>
      <c r="J1061" s="228"/>
      <c r="K1061" s="151" t="s">
        <v>159</v>
      </c>
      <c r="L1061" s="151" t="s">
        <v>246</v>
      </c>
      <c r="M1061" s="233" t="s">
        <v>928</v>
      </c>
      <c r="N1061" s="151" t="s">
        <v>32</v>
      </c>
      <c r="O1061" s="211">
        <v>24</v>
      </c>
      <c r="P1061" s="151">
        <v>4</v>
      </c>
      <c r="Q1061" s="93" t="s">
        <v>2478</v>
      </c>
      <c r="R1061" s="272"/>
    </row>
    <row r="1062" spans="1:18" s="15" customFormat="1" ht="18" hidden="1" customHeight="1" x14ac:dyDescent="0.3">
      <c r="A1062" s="189">
        <v>1053</v>
      </c>
      <c r="B1062" s="179" t="s">
        <v>31</v>
      </c>
      <c r="C1062" s="237" t="s">
        <v>2479</v>
      </c>
      <c r="D1062" s="238">
        <v>76</v>
      </c>
      <c r="E1062" s="238" t="s">
        <v>30</v>
      </c>
      <c r="F1062" s="151">
        <v>20</v>
      </c>
      <c r="G1062" s="151">
        <v>4</v>
      </c>
      <c r="H1062" s="228"/>
      <c r="I1062" s="228" t="s">
        <v>28</v>
      </c>
      <c r="J1062" s="228"/>
      <c r="K1062" s="151" t="s">
        <v>159</v>
      </c>
      <c r="L1062" s="151" t="s">
        <v>246</v>
      </c>
      <c r="M1062" s="233" t="s">
        <v>928</v>
      </c>
      <c r="N1062" s="151" t="s">
        <v>32</v>
      </c>
      <c r="O1062" s="211">
        <v>24</v>
      </c>
      <c r="P1062" s="151">
        <v>4</v>
      </c>
      <c r="Q1062" s="93" t="s">
        <v>2480</v>
      </c>
    </row>
    <row r="1063" spans="1:18" s="15" customFormat="1" ht="18" hidden="1" customHeight="1" x14ac:dyDescent="0.3">
      <c r="A1063" s="189">
        <v>1054</v>
      </c>
      <c r="B1063" s="179" t="s">
        <v>31</v>
      </c>
      <c r="C1063" s="237" t="s">
        <v>2481</v>
      </c>
      <c r="D1063" s="238">
        <v>4</v>
      </c>
      <c r="E1063" s="238" t="s">
        <v>27</v>
      </c>
      <c r="F1063" s="151">
        <v>20</v>
      </c>
      <c r="G1063" s="151">
        <v>4</v>
      </c>
      <c r="H1063" s="228"/>
      <c r="I1063" s="228" t="s">
        <v>28</v>
      </c>
      <c r="J1063" s="228"/>
      <c r="K1063" s="151" t="s">
        <v>159</v>
      </c>
      <c r="L1063" s="151" t="s">
        <v>246</v>
      </c>
      <c r="M1063" s="233" t="s">
        <v>928</v>
      </c>
      <c r="N1063" s="151" t="s">
        <v>32</v>
      </c>
      <c r="O1063" s="211">
        <v>24</v>
      </c>
      <c r="P1063" s="151">
        <v>4</v>
      </c>
      <c r="Q1063" s="235" t="s">
        <v>2482</v>
      </c>
    </row>
    <row r="1064" spans="1:18" s="15" customFormat="1" ht="18" hidden="1" customHeight="1" x14ac:dyDescent="0.3">
      <c r="A1064" s="189">
        <v>1055</v>
      </c>
      <c r="B1064" s="179" t="s">
        <v>31</v>
      </c>
      <c r="C1064" s="237" t="s">
        <v>2483</v>
      </c>
      <c r="D1064" s="238">
        <v>33</v>
      </c>
      <c r="E1064" s="238" t="s">
        <v>27</v>
      </c>
      <c r="F1064" s="151">
        <v>20</v>
      </c>
      <c r="G1064" s="151">
        <v>4</v>
      </c>
      <c r="H1064" s="228"/>
      <c r="I1064" s="228" t="s">
        <v>28</v>
      </c>
      <c r="J1064" s="228"/>
      <c r="K1064" s="151" t="s">
        <v>159</v>
      </c>
      <c r="L1064" s="151" t="s">
        <v>246</v>
      </c>
      <c r="M1064" s="233" t="s">
        <v>928</v>
      </c>
      <c r="N1064" s="151" t="s">
        <v>32</v>
      </c>
      <c r="O1064" s="211">
        <v>25</v>
      </c>
      <c r="P1064" s="151">
        <v>4</v>
      </c>
      <c r="Q1064" s="235" t="s">
        <v>2482</v>
      </c>
    </row>
    <row r="1065" spans="1:18" s="15" customFormat="1" ht="18" hidden="1" customHeight="1" x14ac:dyDescent="0.3">
      <c r="A1065" s="189">
        <v>1056</v>
      </c>
      <c r="B1065" s="179" t="s">
        <v>31</v>
      </c>
      <c r="C1065" s="237" t="s">
        <v>2484</v>
      </c>
      <c r="D1065" s="238">
        <v>6</v>
      </c>
      <c r="E1065" s="238" t="s">
        <v>27</v>
      </c>
      <c r="F1065" s="151">
        <v>20</v>
      </c>
      <c r="G1065" s="151">
        <v>4</v>
      </c>
      <c r="H1065" s="228"/>
      <c r="I1065" s="228" t="s">
        <v>28</v>
      </c>
      <c r="J1065" s="228"/>
      <c r="K1065" s="151" t="s">
        <v>159</v>
      </c>
      <c r="L1065" s="151" t="s">
        <v>246</v>
      </c>
      <c r="M1065" s="233" t="s">
        <v>928</v>
      </c>
      <c r="N1065" s="151" t="s">
        <v>32</v>
      </c>
      <c r="O1065" s="211">
        <v>24</v>
      </c>
      <c r="P1065" s="151">
        <v>4</v>
      </c>
      <c r="Q1065" s="235" t="s">
        <v>2485</v>
      </c>
    </row>
    <row r="1066" spans="1:18" s="15" customFormat="1" ht="18" hidden="1" customHeight="1" x14ac:dyDescent="0.3">
      <c r="A1066" s="189">
        <v>1057</v>
      </c>
      <c r="B1066" s="179" t="s">
        <v>31</v>
      </c>
      <c r="C1066" s="237" t="s">
        <v>2486</v>
      </c>
      <c r="D1066" s="238">
        <v>22</v>
      </c>
      <c r="E1066" s="238" t="s">
        <v>27</v>
      </c>
      <c r="F1066" s="151">
        <v>20</v>
      </c>
      <c r="G1066" s="151">
        <v>4</v>
      </c>
      <c r="H1066" s="228"/>
      <c r="I1066" s="228" t="s">
        <v>28</v>
      </c>
      <c r="J1066" s="228"/>
      <c r="K1066" s="151" t="s">
        <v>159</v>
      </c>
      <c r="L1066" s="151" t="s">
        <v>246</v>
      </c>
      <c r="M1066" s="233" t="s">
        <v>928</v>
      </c>
      <c r="N1066" s="151" t="s">
        <v>32</v>
      </c>
      <c r="O1066" s="211">
        <v>25</v>
      </c>
      <c r="P1066" s="151">
        <v>4</v>
      </c>
      <c r="Q1066" s="235" t="s">
        <v>2485</v>
      </c>
      <c r="R1066" s="272"/>
    </row>
    <row r="1067" spans="1:18" s="15" customFormat="1" ht="18" hidden="1" customHeight="1" x14ac:dyDescent="0.3">
      <c r="A1067" s="189">
        <v>1058</v>
      </c>
      <c r="B1067" s="179" t="s">
        <v>31</v>
      </c>
      <c r="C1067" s="237" t="s">
        <v>2487</v>
      </c>
      <c r="D1067" s="238">
        <v>66</v>
      </c>
      <c r="E1067" s="238" t="s">
        <v>30</v>
      </c>
      <c r="F1067" s="151">
        <v>20</v>
      </c>
      <c r="G1067" s="151">
        <v>4</v>
      </c>
      <c r="H1067" s="228"/>
      <c r="I1067" s="228" t="s">
        <v>28</v>
      </c>
      <c r="J1067" s="228"/>
      <c r="K1067" s="151" t="s">
        <v>159</v>
      </c>
      <c r="L1067" s="151" t="s">
        <v>246</v>
      </c>
      <c r="M1067" s="233" t="s">
        <v>928</v>
      </c>
      <c r="N1067" s="151" t="s">
        <v>32</v>
      </c>
      <c r="O1067" s="211">
        <v>24</v>
      </c>
      <c r="P1067" s="151">
        <v>4</v>
      </c>
      <c r="Q1067" s="235" t="s">
        <v>2488</v>
      </c>
    </row>
    <row r="1068" spans="1:18" s="15" customFormat="1" ht="18" hidden="1" customHeight="1" x14ac:dyDescent="0.3">
      <c r="A1068" s="189">
        <v>1059</v>
      </c>
      <c r="B1068" s="179" t="s">
        <v>31</v>
      </c>
      <c r="C1068" s="237" t="s">
        <v>3681</v>
      </c>
      <c r="D1068" s="238">
        <v>62</v>
      </c>
      <c r="E1068" s="238" t="s">
        <v>30</v>
      </c>
      <c r="F1068" s="151">
        <v>20</v>
      </c>
      <c r="G1068" s="151">
        <v>4</v>
      </c>
      <c r="H1068" s="228"/>
      <c r="I1068" s="228" t="s">
        <v>28</v>
      </c>
      <c r="J1068" s="228"/>
      <c r="K1068" s="151" t="s">
        <v>159</v>
      </c>
      <c r="L1068" s="151" t="s">
        <v>246</v>
      </c>
      <c r="M1068" s="233" t="s">
        <v>928</v>
      </c>
      <c r="N1068" s="151" t="s">
        <v>32</v>
      </c>
      <c r="O1068" s="211">
        <v>27</v>
      </c>
      <c r="P1068" s="151">
        <v>4</v>
      </c>
      <c r="Q1068" s="235" t="s">
        <v>2489</v>
      </c>
      <c r="R1068" s="272"/>
    </row>
    <row r="1069" spans="1:18" s="15" customFormat="1" ht="18" hidden="1" customHeight="1" x14ac:dyDescent="0.3">
      <c r="A1069" s="189">
        <v>1060</v>
      </c>
      <c r="B1069" s="179" t="s">
        <v>31</v>
      </c>
      <c r="C1069" s="237" t="s">
        <v>2490</v>
      </c>
      <c r="D1069" s="238">
        <v>85</v>
      </c>
      <c r="E1069" s="238" t="s">
        <v>27</v>
      </c>
      <c r="F1069" s="151">
        <v>20</v>
      </c>
      <c r="G1069" s="151">
        <v>4</v>
      </c>
      <c r="H1069" s="228"/>
      <c r="I1069" s="228" t="s">
        <v>28</v>
      </c>
      <c r="J1069" s="228"/>
      <c r="K1069" s="151" t="s">
        <v>159</v>
      </c>
      <c r="L1069" s="151" t="s">
        <v>246</v>
      </c>
      <c r="M1069" s="233" t="s">
        <v>928</v>
      </c>
      <c r="N1069" s="151" t="s">
        <v>32</v>
      </c>
      <c r="O1069" s="211">
        <v>23</v>
      </c>
      <c r="P1069" s="151">
        <v>4</v>
      </c>
      <c r="Q1069" s="235" t="s">
        <v>2491</v>
      </c>
      <c r="R1069" s="15" t="s">
        <v>2292</v>
      </c>
    </row>
    <row r="1070" spans="1:18" s="94" customFormat="1" ht="18" hidden="1" customHeight="1" x14ac:dyDescent="0.3">
      <c r="A1070" s="189">
        <v>1061</v>
      </c>
      <c r="B1070" s="179" t="s">
        <v>31</v>
      </c>
      <c r="C1070" s="237" t="s">
        <v>2492</v>
      </c>
      <c r="D1070" s="238">
        <v>5</v>
      </c>
      <c r="E1070" s="238" t="s">
        <v>30</v>
      </c>
      <c r="F1070" s="151">
        <v>20</v>
      </c>
      <c r="G1070" s="151">
        <v>4</v>
      </c>
      <c r="H1070" s="228"/>
      <c r="I1070" s="228" t="s">
        <v>28</v>
      </c>
      <c r="J1070" s="228"/>
      <c r="K1070" s="151" t="s">
        <v>159</v>
      </c>
      <c r="L1070" s="151" t="s">
        <v>246</v>
      </c>
      <c r="M1070" s="233" t="s">
        <v>928</v>
      </c>
      <c r="N1070" s="151" t="s">
        <v>32</v>
      </c>
      <c r="O1070" s="211">
        <v>23</v>
      </c>
      <c r="P1070" s="151">
        <v>4</v>
      </c>
      <c r="Q1070" s="235" t="s">
        <v>2493</v>
      </c>
    </row>
    <row r="1071" spans="1:18" s="94" customFormat="1" ht="18" hidden="1" customHeight="1" x14ac:dyDescent="0.3">
      <c r="A1071" s="189">
        <v>1062</v>
      </c>
      <c r="B1071" s="179" t="s">
        <v>31</v>
      </c>
      <c r="C1071" s="237" t="s">
        <v>2494</v>
      </c>
      <c r="D1071" s="238">
        <v>52</v>
      </c>
      <c r="E1071" s="238" t="s">
        <v>27</v>
      </c>
      <c r="F1071" s="151">
        <v>20</v>
      </c>
      <c r="G1071" s="151">
        <v>4</v>
      </c>
      <c r="H1071" s="228"/>
      <c r="I1071" s="228" t="s">
        <v>28</v>
      </c>
      <c r="J1071" s="228"/>
      <c r="K1071" s="151" t="s">
        <v>159</v>
      </c>
      <c r="L1071" s="151" t="s">
        <v>246</v>
      </c>
      <c r="M1071" s="233" t="s">
        <v>928</v>
      </c>
      <c r="N1071" s="151" t="s">
        <v>32</v>
      </c>
      <c r="O1071" s="211">
        <v>23</v>
      </c>
      <c r="P1071" s="151">
        <v>4</v>
      </c>
      <c r="Q1071" s="235" t="s">
        <v>2493</v>
      </c>
    </row>
    <row r="1072" spans="1:18" s="94" customFormat="1" ht="18" hidden="1" customHeight="1" x14ac:dyDescent="0.3">
      <c r="A1072" s="189">
        <v>1063</v>
      </c>
      <c r="B1072" s="179" t="s">
        <v>31</v>
      </c>
      <c r="C1072" s="237" t="s">
        <v>2495</v>
      </c>
      <c r="D1072" s="238">
        <v>57</v>
      </c>
      <c r="E1072" s="238" t="s">
        <v>30</v>
      </c>
      <c r="F1072" s="151">
        <v>20</v>
      </c>
      <c r="G1072" s="151">
        <v>4</v>
      </c>
      <c r="H1072" s="228"/>
      <c r="I1072" s="228" t="s">
        <v>28</v>
      </c>
      <c r="J1072" s="228"/>
      <c r="K1072" s="151" t="s">
        <v>159</v>
      </c>
      <c r="L1072" s="151" t="s">
        <v>246</v>
      </c>
      <c r="M1072" s="233" t="s">
        <v>928</v>
      </c>
      <c r="N1072" s="151" t="s">
        <v>32</v>
      </c>
      <c r="O1072" s="211">
        <v>24</v>
      </c>
      <c r="P1072" s="151">
        <v>4</v>
      </c>
      <c r="Q1072" s="235" t="s">
        <v>2493</v>
      </c>
    </row>
    <row r="1073" spans="1:18" s="94" customFormat="1" ht="18" hidden="1" customHeight="1" x14ac:dyDescent="0.3">
      <c r="A1073" s="189">
        <v>1064</v>
      </c>
      <c r="B1073" s="179" t="s">
        <v>31</v>
      </c>
      <c r="C1073" s="237" t="s">
        <v>2496</v>
      </c>
      <c r="D1073" s="238">
        <v>16</v>
      </c>
      <c r="E1073" s="271" t="s">
        <v>27</v>
      </c>
      <c r="F1073" s="151">
        <v>20</v>
      </c>
      <c r="G1073" s="151">
        <v>4</v>
      </c>
      <c r="H1073" s="228"/>
      <c r="I1073" s="228" t="s">
        <v>28</v>
      </c>
      <c r="J1073" s="228"/>
      <c r="K1073" s="151" t="s">
        <v>159</v>
      </c>
      <c r="L1073" s="151" t="s">
        <v>246</v>
      </c>
      <c r="M1073" s="233" t="s">
        <v>928</v>
      </c>
      <c r="N1073" s="151" t="s">
        <v>32</v>
      </c>
      <c r="O1073" s="211">
        <v>26</v>
      </c>
      <c r="P1073" s="151">
        <v>4</v>
      </c>
      <c r="Q1073" s="235" t="s">
        <v>2497</v>
      </c>
    </row>
    <row r="1074" spans="1:18" s="94" customFormat="1" ht="18" hidden="1" customHeight="1" x14ac:dyDescent="0.3">
      <c r="A1074" s="189">
        <v>1065</v>
      </c>
      <c r="B1074" s="179" t="s">
        <v>31</v>
      </c>
      <c r="C1074" s="237" t="s">
        <v>2498</v>
      </c>
      <c r="D1074" s="238">
        <v>5</v>
      </c>
      <c r="E1074" s="238" t="s">
        <v>30</v>
      </c>
      <c r="F1074" s="151">
        <v>20</v>
      </c>
      <c r="G1074" s="151">
        <v>4</v>
      </c>
      <c r="H1074" s="228"/>
      <c r="I1074" s="228" t="s">
        <v>28</v>
      </c>
      <c r="J1074" s="228"/>
      <c r="K1074" s="151" t="s">
        <v>159</v>
      </c>
      <c r="L1074" s="151" t="s">
        <v>246</v>
      </c>
      <c r="M1074" s="233" t="s">
        <v>928</v>
      </c>
      <c r="N1074" s="151" t="s">
        <v>32</v>
      </c>
      <c r="O1074" s="211">
        <v>28</v>
      </c>
      <c r="P1074" s="151">
        <v>4</v>
      </c>
      <c r="Q1074" s="235" t="s">
        <v>2499</v>
      </c>
    </row>
    <row r="1075" spans="1:18" s="94" customFormat="1" ht="18" hidden="1" customHeight="1" x14ac:dyDescent="0.3">
      <c r="A1075" s="189">
        <v>1066</v>
      </c>
      <c r="B1075" s="179" t="s">
        <v>31</v>
      </c>
      <c r="C1075" s="237" t="s">
        <v>2500</v>
      </c>
      <c r="D1075" s="238">
        <v>14</v>
      </c>
      <c r="E1075" s="238" t="s">
        <v>27</v>
      </c>
      <c r="F1075" s="151">
        <v>20</v>
      </c>
      <c r="G1075" s="151">
        <v>4</v>
      </c>
      <c r="H1075" s="228"/>
      <c r="I1075" s="228" t="s">
        <v>28</v>
      </c>
      <c r="J1075" s="228"/>
      <c r="K1075" s="151" t="s">
        <v>159</v>
      </c>
      <c r="L1075" s="151" t="s">
        <v>246</v>
      </c>
      <c r="M1075" s="233" t="s">
        <v>928</v>
      </c>
      <c r="N1075" s="151" t="s">
        <v>32</v>
      </c>
      <c r="O1075" s="211">
        <v>27</v>
      </c>
      <c r="P1075" s="151">
        <v>4</v>
      </c>
      <c r="Q1075" s="235" t="s">
        <v>2499</v>
      </c>
    </row>
    <row r="1076" spans="1:18" s="94" customFormat="1" ht="18" hidden="1" customHeight="1" x14ac:dyDescent="0.3">
      <c r="A1076" s="189">
        <v>1067</v>
      </c>
      <c r="B1076" s="179" t="s">
        <v>31</v>
      </c>
      <c r="C1076" s="237" t="s">
        <v>2501</v>
      </c>
      <c r="D1076" s="238">
        <v>43</v>
      </c>
      <c r="E1076" s="238" t="s">
        <v>27</v>
      </c>
      <c r="F1076" s="151">
        <v>20</v>
      </c>
      <c r="G1076" s="151">
        <v>4</v>
      </c>
      <c r="H1076" s="228" t="s">
        <v>28</v>
      </c>
      <c r="I1076" s="228"/>
      <c r="J1076" s="228"/>
      <c r="K1076" s="151" t="s">
        <v>159</v>
      </c>
      <c r="L1076" s="151" t="s">
        <v>246</v>
      </c>
      <c r="M1076" s="233" t="s">
        <v>928</v>
      </c>
      <c r="N1076" s="151" t="s">
        <v>32</v>
      </c>
      <c r="O1076" s="211">
        <v>28</v>
      </c>
      <c r="P1076" s="151">
        <v>4</v>
      </c>
      <c r="Q1076" s="235" t="s">
        <v>2499</v>
      </c>
    </row>
    <row r="1077" spans="1:18" s="94" customFormat="1" ht="18" hidden="1" customHeight="1" x14ac:dyDescent="0.3">
      <c r="A1077" s="189">
        <v>1068</v>
      </c>
      <c r="B1077" s="179" t="s">
        <v>31</v>
      </c>
      <c r="C1077" s="237" t="s">
        <v>2502</v>
      </c>
      <c r="D1077" s="238">
        <v>57</v>
      </c>
      <c r="E1077" s="238" t="s">
        <v>30</v>
      </c>
      <c r="F1077" s="151">
        <v>20</v>
      </c>
      <c r="G1077" s="151">
        <v>4</v>
      </c>
      <c r="H1077" s="228"/>
      <c r="I1077" s="228" t="s">
        <v>28</v>
      </c>
      <c r="J1077" s="228"/>
      <c r="K1077" s="151" t="s">
        <v>159</v>
      </c>
      <c r="L1077" s="151" t="s">
        <v>246</v>
      </c>
      <c r="M1077" s="233" t="s">
        <v>928</v>
      </c>
      <c r="N1077" s="151" t="s">
        <v>32</v>
      </c>
      <c r="O1077" s="211">
        <v>27</v>
      </c>
      <c r="P1077" s="151">
        <v>4</v>
      </c>
      <c r="Q1077" s="235" t="s">
        <v>2503</v>
      </c>
    </row>
    <row r="1078" spans="1:18" s="94" customFormat="1" ht="18" hidden="1" customHeight="1" x14ac:dyDescent="0.3">
      <c r="A1078" s="189">
        <v>1069</v>
      </c>
      <c r="B1078" s="179" t="s">
        <v>31</v>
      </c>
      <c r="C1078" s="237" t="s">
        <v>2504</v>
      </c>
      <c r="D1078" s="238">
        <v>6</v>
      </c>
      <c r="E1078" s="238" t="s">
        <v>30</v>
      </c>
      <c r="F1078" s="151">
        <v>20</v>
      </c>
      <c r="G1078" s="151">
        <v>4</v>
      </c>
      <c r="H1078" s="228"/>
      <c r="I1078" s="228" t="s">
        <v>28</v>
      </c>
      <c r="J1078" s="228"/>
      <c r="K1078" s="151" t="s">
        <v>159</v>
      </c>
      <c r="L1078" s="151" t="s">
        <v>246</v>
      </c>
      <c r="M1078" s="233" t="s">
        <v>928</v>
      </c>
      <c r="N1078" s="151" t="s">
        <v>32</v>
      </c>
      <c r="O1078" s="211">
        <v>26</v>
      </c>
      <c r="P1078" s="151">
        <v>4</v>
      </c>
      <c r="Q1078" s="235" t="s">
        <v>2505</v>
      </c>
    </row>
    <row r="1079" spans="1:18" s="94" customFormat="1" ht="18" hidden="1" customHeight="1" x14ac:dyDescent="0.3">
      <c r="A1079" s="189">
        <v>1070</v>
      </c>
      <c r="B1079" s="179" t="s">
        <v>31</v>
      </c>
      <c r="C1079" s="237" t="s">
        <v>2506</v>
      </c>
      <c r="D1079" s="238">
        <v>27</v>
      </c>
      <c r="E1079" s="238" t="s">
        <v>27</v>
      </c>
      <c r="F1079" s="151">
        <v>20</v>
      </c>
      <c r="G1079" s="151">
        <v>4</v>
      </c>
      <c r="H1079" s="228" t="s">
        <v>28</v>
      </c>
      <c r="I1079" s="228"/>
      <c r="J1079" s="228"/>
      <c r="K1079" s="151" t="s">
        <v>159</v>
      </c>
      <c r="L1079" s="151" t="s">
        <v>246</v>
      </c>
      <c r="M1079" s="233" t="s">
        <v>928</v>
      </c>
      <c r="N1079" s="151" t="s">
        <v>32</v>
      </c>
      <c r="O1079" s="211">
        <v>26</v>
      </c>
      <c r="P1079" s="151">
        <v>4</v>
      </c>
      <c r="Q1079" s="235" t="s">
        <v>2505</v>
      </c>
      <c r="R1079" s="97"/>
    </row>
    <row r="1080" spans="1:18" s="94" customFormat="1" ht="18" hidden="1" customHeight="1" x14ac:dyDescent="0.3">
      <c r="A1080" s="189">
        <v>1071</v>
      </c>
      <c r="B1080" s="179" t="s">
        <v>31</v>
      </c>
      <c r="C1080" s="237" t="s">
        <v>2507</v>
      </c>
      <c r="D1080" s="238">
        <v>63</v>
      </c>
      <c r="E1080" s="238" t="s">
        <v>30</v>
      </c>
      <c r="F1080" s="151">
        <v>20</v>
      </c>
      <c r="G1080" s="151">
        <v>4</v>
      </c>
      <c r="H1080" s="228"/>
      <c r="I1080" s="228" t="s">
        <v>28</v>
      </c>
      <c r="J1080" s="228"/>
      <c r="K1080" s="151" t="s">
        <v>159</v>
      </c>
      <c r="L1080" s="151" t="s">
        <v>246</v>
      </c>
      <c r="M1080" s="233" t="s">
        <v>928</v>
      </c>
      <c r="N1080" s="151" t="s">
        <v>32</v>
      </c>
      <c r="O1080" s="211">
        <v>21</v>
      </c>
      <c r="P1080" s="151">
        <v>4</v>
      </c>
      <c r="Q1080" s="235" t="s">
        <v>2508</v>
      </c>
      <c r="R1080" s="300" t="s">
        <v>2292</v>
      </c>
    </row>
    <row r="1081" spans="1:18" s="94" customFormat="1" ht="18" hidden="1" customHeight="1" x14ac:dyDescent="0.3">
      <c r="A1081" s="189">
        <v>1072</v>
      </c>
      <c r="B1081" s="179" t="s">
        <v>31</v>
      </c>
      <c r="C1081" s="237" t="s">
        <v>2509</v>
      </c>
      <c r="D1081" s="238">
        <v>37</v>
      </c>
      <c r="E1081" s="238" t="s">
        <v>27</v>
      </c>
      <c r="F1081" s="151">
        <v>20</v>
      </c>
      <c r="G1081" s="151">
        <v>4</v>
      </c>
      <c r="H1081" s="228" t="s">
        <v>28</v>
      </c>
      <c r="I1081" s="228"/>
      <c r="J1081" s="228"/>
      <c r="K1081" s="151" t="s">
        <v>159</v>
      </c>
      <c r="L1081" s="151" t="s">
        <v>246</v>
      </c>
      <c r="M1081" s="233" t="s">
        <v>928</v>
      </c>
      <c r="N1081" s="151" t="s">
        <v>32</v>
      </c>
      <c r="O1081" s="211">
        <v>27</v>
      </c>
      <c r="P1081" s="151">
        <v>4</v>
      </c>
      <c r="Q1081" s="235" t="s">
        <v>2510</v>
      </c>
    </row>
    <row r="1082" spans="1:18" s="94" customFormat="1" ht="18" hidden="1" customHeight="1" x14ac:dyDescent="0.3">
      <c r="A1082" s="189">
        <v>1073</v>
      </c>
      <c r="B1082" s="179" t="s">
        <v>31</v>
      </c>
      <c r="C1082" s="237" t="s">
        <v>2511</v>
      </c>
      <c r="D1082" s="271">
        <v>9</v>
      </c>
      <c r="E1082" s="238" t="s">
        <v>30</v>
      </c>
      <c r="F1082" s="151">
        <v>20</v>
      </c>
      <c r="G1082" s="151">
        <v>4</v>
      </c>
      <c r="H1082" s="228"/>
      <c r="I1082" s="228" t="s">
        <v>28</v>
      </c>
      <c r="J1082" s="228"/>
      <c r="K1082" s="151" t="s">
        <v>159</v>
      </c>
      <c r="L1082" s="151" t="s">
        <v>246</v>
      </c>
      <c r="M1082" s="233" t="s">
        <v>928</v>
      </c>
      <c r="N1082" s="151" t="s">
        <v>32</v>
      </c>
      <c r="O1082" s="211">
        <v>28</v>
      </c>
      <c r="P1082" s="151">
        <v>4</v>
      </c>
      <c r="Q1082" s="235" t="s">
        <v>2510</v>
      </c>
    </row>
    <row r="1083" spans="1:18" s="94" customFormat="1" ht="18" hidden="1" customHeight="1" x14ac:dyDescent="0.3">
      <c r="A1083" s="189">
        <v>1074</v>
      </c>
      <c r="B1083" s="179" t="s">
        <v>31</v>
      </c>
      <c r="C1083" s="237" t="s">
        <v>2512</v>
      </c>
      <c r="D1083" s="238">
        <v>83</v>
      </c>
      <c r="E1083" s="238" t="s">
        <v>27</v>
      </c>
      <c r="F1083" s="151">
        <v>20</v>
      </c>
      <c r="G1083" s="151">
        <v>4</v>
      </c>
      <c r="H1083" s="228"/>
      <c r="I1083" s="228" t="s">
        <v>28</v>
      </c>
      <c r="J1083" s="228"/>
      <c r="K1083" s="151" t="s">
        <v>159</v>
      </c>
      <c r="L1083" s="151" t="s">
        <v>246</v>
      </c>
      <c r="M1083" s="233" t="s">
        <v>928</v>
      </c>
      <c r="N1083" s="151" t="s">
        <v>32</v>
      </c>
      <c r="O1083" s="211">
        <v>27</v>
      </c>
      <c r="P1083" s="151">
        <v>4</v>
      </c>
      <c r="Q1083" s="235" t="s">
        <v>2513</v>
      </c>
    </row>
    <row r="1084" spans="1:18" s="94" customFormat="1" ht="18" hidden="1" customHeight="1" x14ac:dyDescent="0.3">
      <c r="A1084" s="189">
        <v>1075</v>
      </c>
      <c r="B1084" s="179" t="s">
        <v>31</v>
      </c>
      <c r="C1084" s="237" t="s">
        <v>2514</v>
      </c>
      <c r="D1084" s="238">
        <v>65</v>
      </c>
      <c r="E1084" s="238" t="s">
        <v>27</v>
      </c>
      <c r="F1084" s="151">
        <v>20</v>
      </c>
      <c r="G1084" s="151">
        <v>4</v>
      </c>
      <c r="H1084" s="228"/>
      <c r="I1084" s="228" t="s">
        <v>28</v>
      </c>
      <c r="J1084" s="228"/>
      <c r="K1084" s="151" t="s">
        <v>159</v>
      </c>
      <c r="L1084" s="151" t="s">
        <v>246</v>
      </c>
      <c r="M1084" s="233" t="s">
        <v>928</v>
      </c>
      <c r="N1084" s="151" t="s">
        <v>32</v>
      </c>
      <c r="O1084" s="211">
        <v>24</v>
      </c>
      <c r="P1084" s="151">
        <v>4</v>
      </c>
      <c r="Q1084" s="235" t="s">
        <v>2515</v>
      </c>
      <c r="R1084" s="97"/>
    </row>
    <row r="1085" spans="1:18" s="94" customFormat="1" ht="18" hidden="1" customHeight="1" x14ac:dyDescent="0.3">
      <c r="A1085" s="189">
        <v>1076</v>
      </c>
      <c r="B1085" s="179" t="s">
        <v>31</v>
      </c>
      <c r="C1085" s="237" t="s">
        <v>2516</v>
      </c>
      <c r="D1085" s="238">
        <v>14</v>
      </c>
      <c r="E1085" s="238" t="s">
        <v>30</v>
      </c>
      <c r="F1085" s="151">
        <v>20</v>
      </c>
      <c r="G1085" s="151">
        <v>4</v>
      </c>
      <c r="H1085" s="228"/>
      <c r="I1085" s="228" t="s">
        <v>28</v>
      </c>
      <c r="J1085" s="228"/>
      <c r="K1085" s="151" t="s">
        <v>159</v>
      </c>
      <c r="L1085" s="151" t="s">
        <v>246</v>
      </c>
      <c r="M1085" s="233" t="s">
        <v>928</v>
      </c>
      <c r="N1085" s="151" t="s">
        <v>32</v>
      </c>
      <c r="O1085" s="211">
        <v>28</v>
      </c>
      <c r="P1085" s="151">
        <v>4</v>
      </c>
      <c r="Q1085" s="235" t="s">
        <v>2517</v>
      </c>
    </row>
    <row r="1086" spans="1:18" s="94" customFormat="1" ht="18" hidden="1" customHeight="1" x14ac:dyDescent="0.3">
      <c r="A1086" s="189">
        <v>1077</v>
      </c>
      <c r="B1086" s="179" t="s">
        <v>31</v>
      </c>
      <c r="C1086" s="237" t="s">
        <v>2518</v>
      </c>
      <c r="D1086" s="238">
        <v>35</v>
      </c>
      <c r="E1086" s="238" t="s">
        <v>30</v>
      </c>
      <c r="F1086" s="151">
        <v>20</v>
      </c>
      <c r="G1086" s="151">
        <v>4</v>
      </c>
      <c r="H1086" s="228" t="s">
        <v>28</v>
      </c>
      <c r="I1086" s="228"/>
      <c r="J1086" s="228"/>
      <c r="K1086" s="151" t="s">
        <v>159</v>
      </c>
      <c r="L1086" s="151" t="s">
        <v>246</v>
      </c>
      <c r="M1086" s="233" t="s">
        <v>928</v>
      </c>
      <c r="N1086" s="151" t="s">
        <v>32</v>
      </c>
      <c r="O1086" s="211">
        <v>28</v>
      </c>
      <c r="P1086" s="151">
        <v>4</v>
      </c>
      <c r="Q1086" s="235" t="s">
        <v>2517</v>
      </c>
    </row>
    <row r="1087" spans="1:18" s="94" customFormat="1" ht="18" hidden="1" customHeight="1" x14ac:dyDescent="0.3">
      <c r="A1087" s="189">
        <v>1078</v>
      </c>
      <c r="B1087" s="179" t="s">
        <v>31</v>
      </c>
      <c r="C1087" s="237" t="s">
        <v>2519</v>
      </c>
      <c r="D1087" s="238">
        <v>22</v>
      </c>
      <c r="E1087" s="238" t="s">
        <v>30</v>
      </c>
      <c r="F1087" s="151">
        <v>20</v>
      </c>
      <c r="G1087" s="151">
        <v>4</v>
      </c>
      <c r="H1087" s="228"/>
      <c r="I1087" s="228" t="s">
        <v>28</v>
      </c>
      <c r="J1087" s="228"/>
      <c r="K1087" s="151" t="s">
        <v>159</v>
      </c>
      <c r="L1087" s="151" t="s">
        <v>246</v>
      </c>
      <c r="M1087" s="233" t="s">
        <v>928</v>
      </c>
      <c r="N1087" s="151" t="s">
        <v>32</v>
      </c>
      <c r="O1087" s="211">
        <v>28</v>
      </c>
      <c r="P1087" s="151">
        <v>4</v>
      </c>
      <c r="Q1087" s="237" t="s">
        <v>2520</v>
      </c>
      <c r="R1087" s="97"/>
    </row>
    <row r="1088" spans="1:18" s="94" customFormat="1" ht="18" hidden="1" customHeight="1" x14ac:dyDescent="0.3">
      <c r="A1088" s="189">
        <v>1079</v>
      </c>
      <c r="B1088" s="179" t="s">
        <v>31</v>
      </c>
      <c r="C1088" s="237" t="s">
        <v>2521</v>
      </c>
      <c r="D1088" s="238">
        <v>29</v>
      </c>
      <c r="E1088" s="238" t="s">
        <v>30</v>
      </c>
      <c r="F1088" s="151">
        <v>20</v>
      </c>
      <c r="G1088" s="151">
        <v>4</v>
      </c>
      <c r="H1088" s="228"/>
      <c r="I1088" s="228" t="s">
        <v>28</v>
      </c>
      <c r="J1088" s="228"/>
      <c r="K1088" s="151" t="s">
        <v>159</v>
      </c>
      <c r="L1088" s="151" t="s">
        <v>246</v>
      </c>
      <c r="M1088" s="233" t="s">
        <v>928</v>
      </c>
      <c r="N1088" s="151" t="s">
        <v>32</v>
      </c>
      <c r="O1088" s="211">
        <v>28</v>
      </c>
      <c r="P1088" s="151">
        <v>4</v>
      </c>
      <c r="Q1088" s="237" t="s">
        <v>2522</v>
      </c>
    </row>
    <row r="1089" spans="1:18" s="94" customFormat="1" ht="18" hidden="1" customHeight="1" x14ac:dyDescent="0.3">
      <c r="A1089" s="189">
        <v>1080</v>
      </c>
      <c r="B1089" s="179" t="s">
        <v>31</v>
      </c>
      <c r="C1089" s="237" t="s">
        <v>2523</v>
      </c>
      <c r="D1089" s="238">
        <v>45</v>
      </c>
      <c r="E1089" s="238" t="s">
        <v>30</v>
      </c>
      <c r="F1089" s="151">
        <v>20</v>
      </c>
      <c r="G1089" s="151">
        <v>4</v>
      </c>
      <c r="H1089" s="228"/>
      <c r="I1089" s="228" t="s">
        <v>28</v>
      </c>
      <c r="J1089" s="228"/>
      <c r="K1089" s="151" t="s">
        <v>159</v>
      </c>
      <c r="L1089" s="151" t="s">
        <v>246</v>
      </c>
      <c r="M1089" s="233" t="s">
        <v>928</v>
      </c>
      <c r="N1089" s="151" t="s">
        <v>32</v>
      </c>
      <c r="O1089" s="211">
        <v>24</v>
      </c>
      <c r="P1089" s="151">
        <v>4</v>
      </c>
      <c r="Q1089" s="237" t="s">
        <v>2524</v>
      </c>
    </row>
    <row r="1090" spans="1:18" s="94" customFormat="1" ht="18" hidden="1" customHeight="1" x14ac:dyDescent="0.3">
      <c r="A1090" s="189">
        <v>1081</v>
      </c>
      <c r="B1090" s="179" t="s">
        <v>31</v>
      </c>
      <c r="C1090" s="237" t="s">
        <v>3682</v>
      </c>
      <c r="D1090" s="238">
        <v>31</v>
      </c>
      <c r="E1090" s="238" t="s">
        <v>30</v>
      </c>
      <c r="F1090" s="151">
        <v>20</v>
      </c>
      <c r="G1090" s="151">
        <v>4</v>
      </c>
      <c r="H1090" s="228"/>
      <c r="I1090" s="228" t="s">
        <v>28</v>
      </c>
      <c r="J1090" s="228"/>
      <c r="K1090" s="151" t="s">
        <v>159</v>
      </c>
      <c r="L1090" s="151" t="s">
        <v>246</v>
      </c>
      <c r="M1090" s="233" t="s">
        <v>928</v>
      </c>
      <c r="N1090" s="151" t="s">
        <v>32</v>
      </c>
      <c r="O1090" s="211">
        <v>27</v>
      </c>
      <c r="P1090" s="151">
        <v>4</v>
      </c>
      <c r="Q1090" s="237" t="s">
        <v>2525</v>
      </c>
    </row>
    <row r="1091" spans="1:18" s="94" customFormat="1" ht="18" hidden="1" customHeight="1" x14ac:dyDescent="0.3">
      <c r="A1091" s="189">
        <v>1082</v>
      </c>
      <c r="B1091" s="179" t="s">
        <v>31</v>
      </c>
      <c r="C1091" s="237" t="s">
        <v>2526</v>
      </c>
      <c r="D1091" s="238">
        <v>22</v>
      </c>
      <c r="E1091" s="238" t="s">
        <v>30</v>
      </c>
      <c r="F1091" s="151">
        <v>20</v>
      </c>
      <c r="G1091" s="151">
        <v>4</v>
      </c>
      <c r="H1091" s="228"/>
      <c r="I1091" s="228" t="s">
        <v>28</v>
      </c>
      <c r="J1091" s="228"/>
      <c r="K1091" s="151" t="s">
        <v>159</v>
      </c>
      <c r="L1091" s="151" t="s">
        <v>246</v>
      </c>
      <c r="M1091" s="233" t="s">
        <v>928</v>
      </c>
      <c r="N1091" s="151" t="s">
        <v>32</v>
      </c>
      <c r="O1091" s="211">
        <v>24</v>
      </c>
      <c r="P1091" s="151">
        <v>4</v>
      </c>
      <c r="Q1091" s="237" t="s">
        <v>2527</v>
      </c>
      <c r="R1091" s="97"/>
    </row>
    <row r="1092" spans="1:18" s="94" customFormat="1" ht="18" hidden="1" customHeight="1" x14ac:dyDescent="0.3">
      <c r="A1092" s="189">
        <v>1083</v>
      </c>
      <c r="B1092" s="179" t="s">
        <v>31</v>
      </c>
      <c r="C1092" s="237" t="s">
        <v>2528</v>
      </c>
      <c r="D1092" s="238">
        <v>22</v>
      </c>
      <c r="E1092" s="238" t="s">
        <v>27</v>
      </c>
      <c r="F1092" s="151">
        <v>20</v>
      </c>
      <c r="G1092" s="151">
        <v>4</v>
      </c>
      <c r="H1092" s="228"/>
      <c r="I1092" s="228" t="s">
        <v>28</v>
      </c>
      <c r="J1092" s="228"/>
      <c r="K1092" s="151" t="s">
        <v>159</v>
      </c>
      <c r="L1092" s="151" t="s">
        <v>246</v>
      </c>
      <c r="M1092" s="233" t="s">
        <v>928</v>
      </c>
      <c r="N1092" s="151" t="s">
        <v>32</v>
      </c>
      <c r="O1092" s="211">
        <v>27</v>
      </c>
      <c r="P1092" s="151">
        <v>4</v>
      </c>
      <c r="Q1092" s="93" t="s">
        <v>2529</v>
      </c>
      <c r="R1092" s="97"/>
    </row>
    <row r="1093" spans="1:18" s="94" customFormat="1" ht="18" hidden="1" customHeight="1" x14ac:dyDescent="0.3">
      <c r="A1093" s="189">
        <v>1084</v>
      </c>
      <c r="B1093" s="179" t="s">
        <v>31</v>
      </c>
      <c r="C1093" s="237" t="s">
        <v>2530</v>
      </c>
      <c r="D1093" s="238">
        <v>67</v>
      </c>
      <c r="E1093" s="238" t="s">
        <v>30</v>
      </c>
      <c r="F1093" s="151">
        <v>20</v>
      </c>
      <c r="G1093" s="151">
        <v>4</v>
      </c>
      <c r="H1093" s="228"/>
      <c r="I1093" s="228" t="s">
        <v>28</v>
      </c>
      <c r="J1093" s="228"/>
      <c r="K1093" s="151" t="s">
        <v>159</v>
      </c>
      <c r="L1093" s="151" t="s">
        <v>246</v>
      </c>
      <c r="M1093" s="233" t="s">
        <v>928</v>
      </c>
      <c r="N1093" s="151" t="s">
        <v>32</v>
      </c>
      <c r="O1093" s="211">
        <v>28</v>
      </c>
      <c r="P1093" s="151">
        <v>4</v>
      </c>
      <c r="Q1093" s="93" t="s">
        <v>2531</v>
      </c>
    </row>
    <row r="1094" spans="1:18" s="94" customFormat="1" ht="18" hidden="1" customHeight="1" x14ac:dyDescent="0.3">
      <c r="A1094" s="189">
        <v>1085</v>
      </c>
      <c r="B1094" s="179" t="s">
        <v>31</v>
      </c>
      <c r="C1094" s="241" t="s">
        <v>2532</v>
      </c>
      <c r="D1094" s="238">
        <v>37</v>
      </c>
      <c r="E1094" s="238" t="s">
        <v>30</v>
      </c>
      <c r="F1094" s="151">
        <v>20</v>
      </c>
      <c r="G1094" s="151">
        <v>4</v>
      </c>
      <c r="H1094" s="228"/>
      <c r="I1094" s="228" t="s">
        <v>28</v>
      </c>
      <c r="J1094" s="228"/>
      <c r="K1094" s="151" t="s">
        <v>159</v>
      </c>
      <c r="L1094" s="151" t="s">
        <v>246</v>
      </c>
      <c r="M1094" s="233" t="s">
        <v>928</v>
      </c>
      <c r="N1094" s="151" t="s">
        <v>32</v>
      </c>
      <c r="O1094" s="211">
        <v>30</v>
      </c>
      <c r="P1094" s="151">
        <v>4</v>
      </c>
      <c r="Q1094" s="93" t="s">
        <v>2533</v>
      </c>
    </row>
    <row r="1095" spans="1:18" s="94" customFormat="1" ht="18" hidden="1" customHeight="1" x14ac:dyDescent="0.3">
      <c r="A1095" s="189">
        <v>1086</v>
      </c>
      <c r="B1095" s="179" t="s">
        <v>31</v>
      </c>
      <c r="C1095" s="237" t="s">
        <v>2534</v>
      </c>
      <c r="D1095" s="238">
        <v>53</v>
      </c>
      <c r="E1095" s="238" t="s">
        <v>27</v>
      </c>
      <c r="F1095" s="151">
        <v>20</v>
      </c>
      <c r="G1095" s="151">
        <v>4</v>
      </c>
      <c r="H1095" s="228"/>
      <c r="I1095" s="228" t="s">
        <v>28</v>
      </c>
      <c r="J1095" s="228"/>
      <c r="K1095" s="151" t="s">
        <v>159</v>
      </c>
      <c r="L1095" s="151" t="s">
        <v>246</v>
      </c>
      <c r="M1095" s="233" t="s">
        <v>928</v>
      </c>
      <c r="N1095" s="151" t="s">
        <v>32</v>
      </c>
      <c r="O1095" s="211">
        <v>26</v>
      </c>
      <c r="P1095" s="151">
        <v>4</v>
      </c>
      <c r="Q1095" s="237" t="s">
        <v>2535</v>
      </c>
    </row>
    <row r="1096" spans="1:18" s="94" customFormat="1" ht="18" hidden="1" customHeight="1" x14ac:dyDescent="0.3">
      <c r="A1096" s="189">
        <v>1087</v>
      </c>
      <c r="B1096" s="179" t="s">
        <v>31</v>
      </c>
      <c r="C1096" s="237" t="s">
        <v>2536</v>
      </c>
      <c r="D1096" s="238">
        <v>25</v>
      </c>
      <c r="E1096" s="238" t="s">
        <v>27</v>
      </c>
      <c r="F1096" s="151">
        <v>20</v>
      </c>
      <c r="G1096" s="151">
        <v>4</v>
      </c>
      <c r="H1096" s="228"/>
      <c r="I1096" s="228" t="s">
        <v>28</v>
      </c>
      <c r="J1096" s="228"/>
      <c r="K1096" s="151" t="s">
        <v>159</v>
      </c>
      <c r="L1096" s="151" t="s">
        <v>246</v>
      </c>
      <c r="M1096" s="233" t="s">
        <v>928</v>
      </c>
      <c r="N1096" s="151" t="s">
        <v>32</v>
      </c>
      <c r="O1096" s="211">
        <v>27</v>
      </c>
      <c r="P1096" s="151">
        <v>4</v>
      </c>
      <c r="Q1096" s="237" t="s">
        <v>2537</v>
      </c>
      <c r="R1096" s="97"/>
    </row>
    <row r="1097" spans="1:18" s="94" customFormat="1" ht="18" hidden="1" customHeight="1" x14ac:dyDescent="0.3">
      <c r="A1097" s="189">
        <v>1088</v>
      </c>
      <c r="B1097" s="179" t="s">
        <v>31</v>
      </c>
      <c r="C1097" s="237" t="s">
        <v>2538</v>
      </c>
      <c r="D1097" s="238">
        <v>33</v>
      </c>
      <c r="E1097" s="238" t="s">
        <v>30</v>
      </c>
      <c r="F1097" s="151">
        <v>20</v>
      </c>
      <c r="G1097" s="151">
        <v>4</v>
      </c>
      <c r="H1097" s="228"/>
      <c r="I1097" s="228" t="s">
        <v>28</v>
      </c>
      <c r="J1097" s="228"/>
      <c r="K1097" s="151" t="s">
        <v>159</v>
      </c>
      <c r="L1097" s="151" t="s">
        <v>246</v>
      </c>
      <c r="M1097" s="233" t="s">
        <v>928</v>
      </c>
      <c r="N1097" s="151" t="s">
        <v>32</v>
      </c>
      <c r="O1097" s="211">
        <v>28</v>
      </c>
      <c r="P1097" s="151">
        <v>4</v>
      </c>
      <c r="Q1097" s="237" t="s">
        <v>2539</v>
      </c>
    </row>
    <row r="1098" spans="1:18" s="94" customFormat="1" ht="18" hidden="1" customHeight="1" x14ac:dyDescent="0.3">
      <c r="A1098" s="189">
        <v>1089</v>
      </c>
      <c r="B1098" s="179" t="s">
        <v>31</v>
      </c>
      <c r="C1098" s="237" t="s">
        <v>2540</v>
      </c>
      <c r="D1098" s="238">
        <v>49</v>
      </c>
      <c r="E1098" s="238" t="s">
        <v>27</v>
      </c>
      <c r="F1098" s="151">
        <v>20</v>
      </c>
      <c r="G1098" s="151">
        <v>4</v>
      </c>
      <c r="H1098" s="228"/>
      <c r="I1098" s="228" t="s">
        <v>28</v>
      </c>
      <c r="J1098" s="228"/>
      <c r="K1098" s="151" t="s">
        <v>159</v>
      </c>
      <c r="L1098" s="151" t="s">
        <v>246</v>
      </c>
      <c r="M1098" s="233" t="s">
        <v>928</v>
      </c>
      <c r="N1098" s="151" t="s">
        <v>32</v>
      </c>
      <c r="O1098" s="211">
        <v>24</v>
      </c>
      <c r="P1098" s="151">
        <v>4</v>
      </c>
      <c r="Q1098" s="237" t="s">
        <v>2541</v>
      </c>
    </row>
    <row r="1099" spans="1:18" s="94" customFormat="1" ht="18" hidden="1" customHeight="1" x14ac:dyDescent="0.3">
      <c r="A1099" s="189">
        <v>1090</v>
      </c>
      <c r="B1099" s="179" t="s">
        <v>31</v>
      </c>
      <c r="C1099" s="237" t="s">
        <v>2542</v>
      </c>
      <c r="D1099" s="238">
        <v>56</v>
      </c>
      <c r="E1099" s="238" t="s">
        <v>27</v>
      </c>
      <c r="F1099" s="151">
        <v>20</v>
      </c>
      <c r="G1099" s="151">
        <v>4</v>
      </c>
      <c r="H1099" s="228"/>
      <c r="I1099" s="228" t="s">
        <v>28</v>
      </c>
      <c r="J1099" s="228"/>
      <c r="K1099" s="151" t="s">
        <v>159</v>
      </c>
      <c r="L1099" s="151" t="s">
        <v>246</v>
      </c>
      <c r="M1099" s="233" t="s">
        <v>928</v>
      </c>
      <c r="N1099" s="151" t="s">
        <v>32</v>
      </c>
      <c r="O1099" s="211">
        <v>26</v>
      </c>
      <c r="P1099" s="151">
        <v>4</v>
      </c>
      <c r="Q1099" s="237" t="s">
        <v>2543</v>
      </c>
    </row>
    <row r="1100" spans="1:18" s="94" customFormat="1" ht="18" hidden="1" customHeight="1" x14ac:dyDescent="0.3">
      <c r="A1100" s="189">
        <v>1091</v>
      </c>
      <c r="B1100" s="179" t="s">
        <v>31</v>
      </c>
      <c r="C1100" s="237" t="s">
        <v>2544</v>
      </c>
      <c r="D1100" s="238">
        <v>49</v>
      </c>
      <c r="E1100" s="238" t="s">
        <v>27</v>
      </c>
      <c r="F1100" s="151">
        <v>20</v>
      </c>
      <c r="G1100" s="151">
        <v>4</v>
      </c>
      <c r="H1100" s="228"/>
      <c r="I1100" s="228" t="s">
        <v>28</v>
      </c>
      <c r="J1100" s="228"/>
      <c r="K1100" s="151" t="s">
        <v>159</v>
      </c>
      <c r="L1100" s="151" t="s">
        <v>246</v>
      </c>
      <c r="M1100" s="233" t="s">
        <v>928</v>
      </c>
      <c r="N1100" s="151" t="s">
        <v>32</v>
      </c>
      <c r="O1100" s="211">
        <v>27</v>
      </c>
      <c r="P1100" s="151">
        <v>4</v>
      </c>
      <c r="Q1100" s="237" t="s">
        <v>2545</v>
      </c>
    </row>
    <row r="1101" spans="1:18" s="94" customFormat="1" ht="18" hidden="1" customHeight="1" x14ac:dyDescent="0.3">
      <c r="A1101" s="189">
        <v>1092</v>
      </c>
      <c r="B1101" s="179" t="s">
        <v>31</v>
      </c>
      <c r="C1101" s="237" t="s">
        <v>2546</v>
      </c>
      <c r="D1101" s="238">
        <v>56</v>
      </c>
      <c r="E1101" s="238" t="s">
        <v>27</v>
      </c>
      <c r="F1101" s="151">
        <v>20</v>
      </c>
      <c r="G1101" s="151">
        <v>4</v>
      </c>
      <c r="H1101" s="228"/>
      <c r="I1101" s="228" t="s">
        <v>28</v>
      </c>
      <c r="J1101" s="228"/>
      <c r="K1101" s="151" t="s">
        <v>159</v>
      </c>
      <c r="L1101" s="151" t="s">
        <v>246</v>
      </c>
      <c r="M1101" s="233" t="s">
        <v>928</v>
      </c>
      <c r="N1101" s="151" t="s">
        <v>32</v>
      </c>
      <c r="O1101" s="211">
        <v>26</v>
      </c>
      <c r="P1101" s="151">
        <v>4</v>
      </c>
      <c r="Q1101" s="237" t="s">
        <v>2547</v>
      </c>
    </row>
    <row r="1102" spans="1:18" s="94" customFormat="1" ht="18" hidden="1" customHeight="1" x14ac:dyDescent="0.3">
      <c r="A1102" s="189">
        <v>1093</v>
      </c>
      <c r="B1102" s="179" t="s">
        <v>31</v>
      </c>
      <c r="C1102" s="243" t="s">
        <v>2548</v>
      </c>
      <c r="D1102" s="238">
        <v>40</v>
      </c>
      <c r="E1102" s="232" t="s">
        <v>30</v>
      </c>
      <c r="F1102" s="151">
        <v>20</v>
      </c>
      <c r="G1102" s="151">
        <v>4</v>
      </c>
      <c r="H1102" s="228"/>
      <c r="I1102" s="228" t="s">
        <v>28</v>
      </c>
      <c r="J1102" s="228"/>
      <c r="K1102" s="151" t="s">
        <v>159</v>
      </c>
      <c r="L1102" s="151" t="s">
        <v>246</v>
      </c>
      <c r="M1102" s="233" t="s">
        <v>928</v>
      </c>
      <c r="N1102" s="151" t="s">
        <v>32</v>
      </c>
      <c r="O1102" s="211">
        <v>27</v>
      </c>
      <c r="P1102" s="151">
        <v>4</v>
      </c>
      <c r="Q1102" s="237" t="s">
        <v>2549</v>
      </c>
    </row>
    <row r="1103" spans="1:18" s="94" customFormat="1" ht="18" hidden="1" customHeight="1" x14ac:dyDescent="0.3">
      <c r="A1103" s="189">
        <v>1094</v>
      </c>
      <c r="B1103" s="179" t="s">
        <v>31</v>
      </c>
      <c r="C1103" s="93" t="s">
        <v>1476</v>
      </c>
      <c r="D1103" s="232">
        <v>63</v>
      </c>
      <c r="E1103" s="232" t="s">
        <v>30</v>
      </c>
      <c r="F1103" s="151">
        <v>20</v>
      </c>
      <c r="G1103" s="151">
        <v>4</v>
      </c>
      <c r="H1103" s="228"/>
      <c r="I1103" s="228" t="s">
        <v>28</v>
      </c>
      <c r="J1103" s="228"/>
      <c r="K1103" s="151" t="s">
        <v>159</v>
      </c>
      <c r="L1103" s="151" t="s">
        <v>246</v>
      </c>
      <c r="M1103" s="93" t="s">
        <v>928</v>
      </c>
      <c r="N1103" s="151" t="s">
        <v>32</v>
      </c>
      <c r="O1103" s="211">
        <v>24</v>
      </c>
      <c r="P1103" s="151">
        <v>4</v>
      </c>
      <c r="Q1103" s="93" t="s">
        <v>2552</v>
      </c>
      <c r="R1103" s="97"/>
    </row>
    <row r="1104" spans="1:18" s="94" customFormat="1" ht="18" hidden="1" customHeight="1" x14ac:dyDescent="0.3">
      <c r="A1104" s="189">
        <v>1095</v>
      </c>
      <c r="B1104" s="179" t="s">
        <v>31</v>
      </c>
      <c r="C1104" s="93" t="s">
        <v>2553</v>
      </c>
      <c r="D1104" s="232">
        <v>52</v>
      </c>
      <c r="E1104" s="232" t="s">
        <v>27</v>
      </c>
      <c r="F1104" s="151">
        <v>20</v>
      </c>
      <c r="G1104" s="151">
        <v>4</v>
      </c>
      <c r="H1104" s="228"/>
      <c r="I1104" s="228" t="s">
        <v>28</v>
      </c>
      <c r="J1104" s="228"/>
      <c r="K1104" s="151" t="s">
        <v>159</v>
      </c>
      <c r="L1104" s="151" t="s">
        <v>246</v>
      </c>
      <c r="M1104" s="93" t="s">
        <v>928</v>
      </c>
      <c r="N1104" s="151" t="s">
        <v>32</v>
      </c>
      <c r="O1104" s="211">
        <v>27</v>
      </c>
      <c r="P1104" s="151">
        <v>4</v>
      </c>
      <c r="Q1104" s="93" t="s">
        <v>2554</v>
      </c>
    </row>
    <row r="1105" spans="1:21" s="94" customFormat="1" ht="18" hidden="1" customHeight="1" x14ac:dyDescent="0.3">
      <c r="A1105" s="189">
        <v>1096</v>
      </c>
      <c r="B1105" s="179" t="s">
        <v>31</v>
      </c>
      <c r="C1105" s="179" t="s">
        <v>2555</v>
      </c>
      <c r="D1105" s="232">
        <v>24</v>
      </c>
      <c r="E1105" s="232" t="s">
        <v>27</v>
      </c>
      <c r="F1105" s="151">
        <v>20</v>
      </c>
      <c r="G1105" s="151">
        <v>4</v>
      </c>
      <c r="H1105" s="228"/>
      <c r="I1105" s="228" t="s">
        <v>28</v>
      </c>
      <c r="J1105" s="228"/>
      <c r="K1105" s="151" t="s">
        <v>159</v>
      </c>
      <c r="L1105" s="151" t="s">
        <v>246</v>
      </c>
      <c r="M1105" s="93" t="s">
        <v>928</v>
      </c>
      <c r="N1105" s="151" t="s">
        <v>32</v>
      </c>
      <c r="O1105" s="211">
        <v>4</v>
      </c>
      <c r="P1105" s="151">
        <v>5</v>
      </c>
      <c r="Q1105" s="93" t="s">
        <v>2556</v>
      </c>
      <c r="R1105" s="97"/>
    </row>
    <row r="1106" spans="1:21" s="94" customFormat="1" ht="18" hidden="1" customHeight="1" x14ac:dyDescent="0.3">
      <c r="A1106" s="189">
        <v>1097</v>
      </c>
      <c r="B1106" s="179" t="s">
        <v>31</v>
      </c>
      <c r="C1106" s="93" t="s">
        <v>2557</v>
      </c>
      <c r="D1106" s="232">
        <v>66</v>
      </c>
      <c r="E1106" s="232" t="s">
        <v>27</v>
      </c>
      <c r="F1106" s="151">
        <v>20</v>
      </c>
      <c r="G1106" s="151">
        <v>4</v>
      </c>
      <c r="H1106" s="228"/>
      <c r="I1106" s="228" t="s">
        <v>28</v>
      </c>
      <c r="J1106" s="228"/>
      <c r="K1106" s="151" t="s">
        <v>159</v>
      </c>
      <c r="L1106" s="151" t="s">
        <v>246</v>
      </c>
      <c r="M1106" s="93" t="s">
        <v>928</v>
      </c>
      <c r="N1106" s="151" t="s">
        <v>32</v>
      </c>
      <c r="O1106" s="211">
        <v>26</v>
      </c>
      <c r="P1106" s="151">
        <v>4</v>
      </c>
      <c r="Q1106" s="93" t="s">
        <v>2558</v>
      </c>
    </row>
    <row r="1107" spans="1:21" s="94" customFormat="1" ht="18" hidden="1" customHeight="1" x14ac:dyDescent="0.3">
      <c r="A1107" s="189">
        <v>1098</v>
      </c>
      <c r="B1107" s="179" t="s">
        <v>31</v>
      </c>
      <c r="C1107" s="179" t="s">
        <v>2559</v>
      </c>
      <c r="D1107" s="232">
        <v>53</v>
      </c>
      <c r="E1107" s="232" t="s">
        <v>30</v>
      </c>
      <c r="F1107" s="151">
        <v>20</v>
      </c>
      <c r="G1107" s="151">
        <v>4</v>
      </c>
      <c r="H1107" s="228"/>
      <c r="I1107" s="228" t="s">
        <v>28</v>
      </c>
      <c r="J1107" s="228"/>
      <c r="K1107" s="151" t="s">
        <v>159</v>
      </c>
      <c r="L1107" s="151" t="s">
        <v>246</v>
      </c>
      <c r="M1107" s="93" t="s">
        <v>928</v>
      </c>
      <c r="N1107" s="151" t="s">
        <v>32</v>
      </c>
      <c r="O1107" s="211">
        <v>4</v>
      </c>
      <c r="P1107" s="151">
        <v>5</v>
      </c>
      <c r="Q1107" s="93" t="s">
        <v>2560</v>
      </c>
    </row>
    <row r="1108" spans="1:21" s="94" customFormat="1" ht="18" hidden="1" customHeight="1" x14ac:dyDescent="0.3">
      <c r="A1108" s="189">
        <v>1099</v>
      </c>
      <c r="B1108" s="179" t="s">
        <v>31</v>
      </c>
      <c r="C1108" s="93" t="s">
        <v>2561</v>
      </c>
      <c r="D1108" s="232">
        <v>67</v>
      </c>
      <c r="E1108" s="232" t="s">
        <v>27</v>
      </c>
      <c r="F1108" s="151">
        <v>20</v>
      </c>
      <c r="G1108" s="151">
        <v>4</v>
      </c>
      <c r="H1108" s="228"/>
      <c r="I1108" s="228" t="s">
        <v>28</v>
      </c>
      <c r="J1108" s="228"/>
      <c r="K1108" s="151" t="s">
        <v>159</v>
      </c>
      <c r="L1108" s="151" t="s">
        <v>246</v>
      </c>
      <c r="M1108" s="93" t="s">
        <v>928</v>
      </c>
      <c r="N1108" s="151" t="s">
        <v>32</v>
      </c>
      <c r="O1108" s="211">
        <v>26</v>
      </c>
      <c r="P1108" s="151">
        <v>4</v>
      </c>
      <c r="Q1108" s="93" t="s">
        <v>2562</v>
      </c>
    </row>
    <row r="1109" spans="1:21" s="94" customFormat="1" ht="18" hidden="1" customHeight="1" x14ac:dyDescent="0.3">
      <c r="A1109" s="189">
        <v>1100</v>
      </c>
      <c r="B1109" s="179" t="s">
        <v>31</v>
      </c>
      <c r="C1109" s="93" t="s">
        <v>2563</v>
      </c>
      <c r="D1109" s="232">
        <v>19</v>
      </c>
      <c r="E1109" s="232" t="s">
        <v>30</v>
      </c>
      <c r="F1109" s="151">
        <v>20</v>
      </c>
      <c r="G1109" s="151">
        <v>4</v>
      </c>
      <c r="H1109" s="228"/>
      <c r="I1109" s="228" t="s">
        <v>28</v>
      </c>
      <c r="J1109" s="228"/>
      <c r="K1109" s="151" t="s">
        <v>159</v>
      </c>
      <c r="L1109" s="151" t="s">
        <v>246</v>
      </c>
      <c r="M1109" s="93" t="s">
        <v>928</v>
      </c>
      <c r="N1109" s="151" t="s">
        <v>32</v>
      </c>
      <c r="O1109" s="211">
        <v>28</v>
      </c>
      <c r="P1109" s="151">
        <v>4</v>
      </c>
      <c r="Q1109" s="93" t="s">
        <v>2564</v>
      </c>
    </row>
    <row r="1110" spans="1:21" s="94" customFormat="1" ht="18" hidden="1" customHeight="1" x14ac:dyDescent="0.3">
      <c r="A1110" s="189">
        <v>1101</v>
      </c>
      <c r="B1110" s="179" t="s">
        <v>31</v>
      </c>
      <c r="C1110" s="93" t="s">
        <v>2565</v>
      </c>
      <c r="D1110" s="232">
        <v>22</v>
      </c>
      <c r="E1110" s="232" t="s">
        <v>27</v>
      </c>
      <c r="F1110" s="151">
        <v>20</v>
      </c>
      <c r="G1110" s="151">
        <v>4</v>
      </c>
      <c r="H1110" s="228"/>
      <c r="I1110" s="228" t="s">
        <v>28</v>
      </c>
      <c r="J1110" s="228"/>
      <c r="K1110" s="151" t="s">
        <v>159</v>
      </c>
      <c r="L1110" s="151" t="s">
        <v>246</v>
      </c>
      <c r="M1110" s="93" t="s">
        <v>3683</v>
      </c>
      <c r="N1110" s="151" t="s">
        <v>32</v>
      </c>
      <c r="O1110" s="211">
        <v>26</v>
      </c>
      <c r="P1110" s="151">
        <v>4</v>
      </c>
      <c r="Q1110" s="93" t="s">
        <v>2566</v>
      </c>
      <c r="R1110" s="97"/>
      <c r="S1110" s="97"/>
      <c r="T1110" s="97"/>
      <c r="U1110" s="97"/>
    </row>
    <row r="1111" spans="1:21" s="94" customFormat="1" ht="18" hidden="1" customHeight="1" x14ac:dyDescent="0.3">
      <c r="A1111" s="189">
        <v>1102</v>
      </c>
      <c r="B1111" s="179" t="s">
        <v>31</v>
      </c>
      <c r="C1111" s="93" t="s">
        <v>2567</v>
      </c>
      <c r="D1111" s="232">
        <v>50</v>
      </c>
      <c r="E1111" s="232" t="s">
        <v>27</v>
      </c>
      <c r="F1111" s="151">
        <v>20</v>
      </c>
      <c r="G1111" s="151">
        <v>4</v>
      </c>
      <c r="H1111" s="228"/>
      <c r="I1111" s="228" t="s">
        <v>28</v>
      </c>
      <c r="J1111" s="228"/>
      <c r="K1111" s="151" t="s">
        <v>159</v>
      </c>
      <c r="L1111" s="151" t="s">
        <v>246</v>
      </c>
      <c r="M1111" s="93" t="s">
        <v>928</v>
      </c>
      <c r="N1111" s="151" t="s">
        <v>32</v>
      </c>
      <c r="O1111" s="211">
        <v>24</v>
      </c>
      <c r="P1111" s="151">
        <v>4</v>
      </c>
      <c r="Q1111" s="93" t="s">
        <v>2568</v>
      </c>
    </row>
    <row r="1112" spans="1:21" s="94" customFormat="1" ht="18" hidden="1" customHeight="1" x14ac:dyDescent="0.3">
      <c r="A1112" s="189">
        <v>1103</v>
      </c>
      <c r="B1112" s="179" t="s">
        <v>31</v>
      </c>
      <c r="C1112" s="93" t="s">
        <v>2569</v>
      </c>
      <c r="D1112" s="232">
        <v>52</v>
      </c>
      <c r="E1112" s="232" t="s">
        <v>30</v>
      </c>
      <c r="F1112" s="151">
        <v>20</v>
      </c>
      <c r="G1112" s="151">
        <v>4</v>
      </c>
      <c r="H1112" s="228"/>
      <c r="I1112" s="228" t="s">
        <v>28</v>
      </c>
      <c r="J1112" s="228"/>
      <c r="K1112" s="151" t="s">
        <v>159</v>
      </c>
      <c r="L1112" s="151" t="s">
        <v>246</v>
      </c>
      <c r="M1112" s="93" t="s">
        <v>928</v>
      </c>
      <c r="N1112" s="151" t="s">
        <v>32</v>
      </c>
      <c r="O1112" s="211">
        <v>24</v>
      </c>
      <c r="P1112" s="151">
        <v>4</v>
      </c>
      <c r="Q1112" s="93" t="s">
        <v>2570</v>
      </c>
    </row>
    <row r="1113" spans="1:21" s="94" customFormat="1" ht="18" hidden="1" customHeight="1" x14ac:dyDescent="0.3">
      <c r="A1113" s="189">
        <v>1104</v>
      </c>
      <c r="B1113" s="179" t="s">
        <v>31</v>
      </c>
      <c r="C1113" s="179" t="s">
        <v>2571</v>
      </c>
      <c r="D1113" s="232">
        <v>37</v>
      </c>
      <c r="E1113" s="232" t="s">
        <v>30</v>
      </c>
      <c r="F1113" s="151">
        <v>20</v>
      </c>
      <c r="G1113" s="151">
        <v>4</v>
      </c>
      <c r="H1113" s="228"/>
      <c r="I1113" s="228" t="s">
        <v>28</v>
      </c>
      <c r="J1113" s="228"/>
      <c r="K1113" s="151" t="s">
        <v>159</v>
      </c>
      <c r="L1113" s="151" t="s">
        <v>246</v>
      </c>
      <c r="M1113" s="93" t="s">
        <v>928</v>
      </c>
      <c r="N1113" s="151" t="s">
        <v>32</v>
      </c>
      <c r="O1113" s="211">
        <v>29</v>
      </c>
      <c r="P1113" s="151">
        <v>4</v>
      </c>
      <c r="Q1113" s="93" t="s">
        <v>2572</v>
      </c>
    </row>
    <row r="1114" spans="1:21" s="94" customFormat="1" ht="18" hidden="1" customHeight="1" x14ac:dyDescent="0.3">
      <c r="A1114" s="189">
        <v>1105</v>
      </c>
      <c r="B1114" s="179" t="s">
        <v>31</v>
      </c>
      <c r="C1114" s="93" t="s">
        <v>2573</v>
      </c>
      <c r="D1114" s="232">
        <v>59</v>
      </c>
      <c r="E1114" s="228" t="s">
        <v>27</v>
      </c>
      <c r="F1114" s="151">
        <v>20</v>
      </c>
      <c r="G1114" s="151">
        <v>4</v>
      </c>
      <c r="H1114" s="228"/>
      <c r="I1114" s="228" t="s">
        <v>28</v>
      </c>
      <c r="J1114" s="228"/>
      <c r="K1114" s="151" t="s">
        <v>159</v>
      </c>
      <c r="L1114" s="151" t="s">
        <v>246</v>
      </c>
      <c r="M1114" s="93" t="s">
        <v>928</v>
      </c>
      <c r="N1114" s="151" t="s">
        <v>32</v>
      </c>
      <c r="O1114" s="211">
        <v>27</v>
      </c>
      <c r="P1114" s="151">
        <v>4</v>
      </c>
      <c r="Q1114" s="93" t="s">
        <v>2574</v>
      </c>
    </row>
    <row r="1115" spans="1:21" s="94" customFormat="1" ht="18" hidden="1" customHeight="1" x14ac:dyDescent="0.3">
      <c r="A1115" s="189">
        <v>1106</v>
      </c>
      <c r="B1115" s="179" t="s">
        <v>31</v>
      </c>
      <c r="C1115" s="93" t="s">
        <v>2575</v>
      </c>
      <c r="D1115" s="232">
        <v>48</v>
      </c>
      <c r="E1115" s="232" t="s">
        <v>27</v>
      </c>
      <c r="F1115" s="151">
        <v>20</v>
      </c>
      <c r="G1115" s="151">
        <v>4</v>
      </c>
      <c r="H1115" s="228"/>
      <c r="I1115" s="228" t="s">
        <v>28</v>
      </c>
      <c r="J1115" s="228"/>
      <c r="K1115" s="151" t="s">
        <v>159</v>
      </c>
      <c r="L1115" s="151" t="s">
        <v>246</v>
      </c>
      <c r="M1115" s="93" t="s">
        <v>928</v>
      </c>
      <c r="N1115" s="151" t="s">
        <v>32</v>
      </c>
      <c r="O1115" s="211">
        <v>26</v>
      </c>
      <c r="P1115" s="151">
        <v>4</v>
      </c>
      <c r="Q1115" s="93" t="s">
        <v>2576</v>
      </c>
    </row>
    <row r="1116" spans="1:21" s="94" customFormat="1" ht="18" hidden="1" customHeight="1" x14ac:dyDescent="0.3">
      <c r="A1116" s="189">
        <v>1107</v>
      </c>
      <c r="B1116" s="179" t="s">
        <v>31</v>
      </c>
      <c r="C1116" s="179" t="s">
        <v>2577</v>
      </c>
      <c r="D1116" s="80">
        <v>68</v>
      </c>
      <c r="E1116" s="80" t="s">
        <v>27</v>
      </c>
      <c r="F1116" s="151">
        <v>20</v>
      </c>
      <c r="G1116" s="151">
        <v>4</v>
      </c>
      <c r="H1116" s="228"/>
      <c r="I1116" s="228" t="s">
        <v>28</v>
      </c>
      <c r="J1116" s="228"/>
      <c r="K1116" s="151" t="s">
        <v>159</v>
      </c>
      <c r="L1116" s="151" t="s">
        <v>246</v>
      </c>
      <c r="M1116" s="179" t="s">
        <v>928</v>
      </c>
      <c r="N1116" s="151" t="s">
        <v>32</v>
      </c>
      <c r="O1116" s="211">
        <v>28</v>
      </c>
      <c r="P1116" s="151">
        <v>4</v>
      </c>
      <c r="Q1116" s="179" t="s">
        <v>2578</v>
      </c>
    </row>
    <row r="1117" spans="1:21" s="94" customFormat="1" ht="18" hidden="1" customHeight="1" x14ac:dyDescent="0.3">
      <c r="A1117" s="189">
        <v>1108</v>
      </c>
      <c r="B1117" s="179" t="s">
        <v>31</v>
      </c>
      <c r="C1117" s="93" t="s">
        <v>2579</v>
      </c>
      <c r="D1117" s="232">
        <v>57</v>
      </c>
      <c r="E1117" s="232" t="s">
        <v>27</v>
      </c>
      <c r="F1117" s="151">
        <v>20</v>
      </c>
      <c r="G1117" s="151">
        <v>4</v>
      </c>
      <c r="H1117" s="228"/>
      <c r="I1117" s="228" t="s">
        <v>28</v>
      </c>
      <c r="J1117" s="228"/>
      <c r="K1117" s="151" t="s">
        <v>159</v>
      </c>
      <c r="L1117" s="151" t="s">
        <v>246</v>
      </c>
      <c r="M1117" s="93" t="s">
        <v>928</v>
      </c>
      <c r="N1117" s="151" t="s">
        <v>32</v>
      </c>
      <c r="O1117" s="211">
        <v>27</v>
      </c>
      <c r="P1117" s="151">
        <v>4</v>
      </c>
      <c r="Q1117" s="93" t="s">
        <v>2580</v>
      </c>
    </row>
    <row r="1118" spans="1:21" s="94" customFormat="1" ht="18" hidden="1" customHeight="1" x14ac:dyDescent="0.3">
      <c r="A1118" s="189">
        <v>1109</v>
      </c>
      <c r="B1118" s="179" t="s">
        <v>31</v>
      </c>
      <c r="C1118" s="151" t="s">
        <v>2583</v>
      </c>
      <c r="D1118" s="228">
        <v>47</v>
      </c>
      <c r="E1118" s="228" t="s">
        <v>30</v>
      </c>
      <c r="F1118" s="151">
        <v>21</v>
      </c>
      <c r="G1118" s="151">
        <v>4</v>
      </c>
      <c r="H1118" s="228"/>
      <c r="I1118" s="228" t="s">
        <v>28</v>
      </c>
      <c r="J1118" s="228"/>
      <c r="K1118" s="151" t="s">
        <v>159</v>
      </c>
      <c r="L1118" s="151" t="s">
        <v>246</v>
      </c>
      <c r="M1118" s="151" t="s">
        <v>42</v>
      </c>
      <c r="N1118" s="151" t="s">
        <v>32</v>
      </c>
      <c r="O1118" s="211">
        <v>26</v>
      </c>
      <c r="P1118" s="151">
        <v>4</v>
      </c>
      <c r="Q1118" s="151" t="s">
        <v>2584</v>
      </c>
    </row>
    <row r="1119" spans="1:21" s="94" customFormat="1" ht="18" hidden="1" customHeight="1" x14ac:dyDescent="0.3">
      <c r="A1119" s="189">
        <v>1110</v>
      </c>
      <c r="B1119" s="179" t="s">
        <v>31</v>
      </c>
      <c r="C1119" s="151" t="s">
        <v>2585</v>
      </c>
      <c r="D1119" s="228">
        <v>67</v>
      </c>
      <c r="E1119" s="228" t="s">
        <v>30</v>
      </c>
      <c r="F1119" s="151">
        <v>21</v>
      </c>
      <c r="G1119" s="151">
        <v>4</v>
      </c>
      <c r="H1119" s="228"/>
      <c r="I1119" s="228" t="s">
        <v>28</v>
      </c>
      <c r="J1119" s="228"/>
      <c r="K1119" s="151" t="s">
        <v>159</v>
      </c>
      <c r="L1119" s="151" t="s">
        <v>246</v>
      </c>
      <c r="M1119" s="151" t="s">
        <v>42</v>
      </c>
      <c r="N1119" s="151" t="s">
        <v>32</v>
      </c>
      <c r="O1119" s="211">
        <v>26</v>
      </c>
      <c r="P1119" s="151">
        <v>4</v>
      </c>
      <c r="Q1119" s="151" t="s">
        <v>2586</v>
      </c>
    </row>
    <row r="1120" spans="1:21" s="94" customFormat="1" ht="18" hidden="1" customHeight="1" x14ac:dyDescent="0.3">
      <c r="A1120" s="189">
        <v>1111</v>
      </c>
      <c r="B1120" s="179" t="s">
        <v>31</v>
      </c>
      <c r="C1120" s="151" t="s">
        <v>2587</v>
      </c>
      <c r="D1120" s="228">
        <v>29</v>
      </c>
      <c r="E1120" s="228" t="s">
        <v>30</v>
      </c>
      <c r="F1120" s="151">
        <v>21</v>
      </c>
      <c r="G1120" s="151">
        <v>4</v>
      </c>
      <c r="H1120" s="228"/>
      <c r="I1120" s="228" t="s">
        <v>28</v>
      </c>
      <c r="J1120" s="228"/>
      <c r="K1120" s="151" t="s">
        <v>159</v>
      </c>
      <c r="L1120" s="151" t="s">
        <v>246</v>
      </c>
      <c r="M1120" s="151" t="s">
        <v>42</v>
      </c>
      <c r="N1120" s="151" t="s">
        <v>32</v>
      </c>
      <c r="O1120" s="211">
        <v>26</v>
      </c>
      <c r="P1120" s="151">
        <v>4</v>
      </c>
      <c r="Q1120" s="151" t="s">
        <v>2588</v>
      </c>
    </row>
    <row r="1121" spans="1:18" s="94" customFormat="1" ht="18" hidden="1" customHeight="1" x14ac:dyDescent="0.3">
      <c r="A1121" s="189">
        <v>1112</v>
      </c>
      <c r="B1121" s="179" t="s">
        <v>31</v>
      </c>
      <c r="C1121" s="151" t="s">
        <v>2589</v>
      </c>
      <c r="D1121" s="228">
        <v>26</v>
      </c>
      <c r="E1121" s="228" t="s">
        <v>30</v>
      </c>
      <c r="F1121" s="151">
        <v>21</v>
      </c>
      <c r="G1121" s="151">
        <v>4</v>
      </c>
      <c r="H1121" s="228"/>
      <c r="I1121" s="228" t="s">
        <v>28</v>
      </c>
      <c r="J1121" s="228"/>
      <c r="K1121" s="151" t="s">
        <v>159</v>
      </c>
      <c r="L1121" s="151" t="s">
        <v>246</v>
      </c>
      <c r="M1121" s="151" t="s">
        <v>42</v>
      </c>
      <c r="N1121" s="151" t="s">
        <v>32</v>
      </c>
      <c r="O1121" s="211">
        <v>28</v>
      </c>
      <c r="P1121" s="151">
        <v>4</v>
      </c>
      <c r="Q1121" s="151" t="s">
        <v>2590</v>
      </c>
    </row>
    <row r="1122" spans="1:18" s="94" customFormat="1" ht="18" hidden="1" customHeight="1" x14ac:dyDescent="0.3">
      <c r="A1122" s="189">
        <v>1113</v>
      </c>
      <c r="B1122" s="179" t="s">
        <v>31</v>
      </c>
      <c r="C1122" s="151" t="s">
        <v>2591</v>
      </c>
      <c r="D1122" s="228">
        <v>53</v>
      </c>
      <c r="E1122" s="228" t="s">
        <v>30</v>
      </c>
      <c r="F1122" s="151">
        <v>21</v>
      </c>
      <c r="G1122" s="151">
        <v>4</v>
      </c>
      <c r="H1122" s="228"/>
      <c r="I1122" s="228" t="s">
        <v>28</v>
      </c>
      <c r="J1122" s="228"/>
      <c r="K1122" s="151" t="s">
        <v>159</v>
      </c>
      <c r="L1122" s="151" t="s">
        <v>246</v>
      </c>
      <c r="M1122" s="151" t="s">
        <v>165</v>
      </c>
      <c r="N1122" s="151" t="s">
        <v>32</v>
      </c>
      <c r="O1122" s="211">
        <v>27</v>
      </c>
      <c r="P1122" s="151">
        <v>4</v>
      </c>
      <c r="Q1122" s="151" t="s">
        <v>2592</v>
      </c>
    </row>
    <row r="1123" spans="1:18" s="94" customFormat="1" ht="18" hidden="1" customHeight="1" x14ac:dyDescent="0.3">
      <c r="A1123" s="189">
        <v>1114</v>
      </c>
      <c r="B1123" s="179" t="s">
        <v>31</v>
      </c>
      <c r="C1123" s="19" t="s">
        <v>2593</v>
      </c>
      <c r="D1123" s="228">
        <v>20</v>
      </c>
      <c r="E1123" s="228" t="s">
        <v>30</v>
      </c>
      <c r="F1123" s="151">
        <v>21</v>
      </c>
      <c r="G1123" s="151">
        <v>4</v>
      </c>
      <c r="H1123" s="228"/>
      <c r="I1123" s="228" t="s">
        <v>28</v>
      </c>
      <c r="J1123" s="228"/>
      <c r="K1123" s="151" t="s">
        <v>159</v>
      </c>
      <c r="L1123" s="151" t="s">
        <v>246</v>
      </c>
      <c r="M1123" s="151" t="s">
        <v>135</v>
      </c>
      <c r="N1123" s="151" t="s">
        <v>32</v>
      </c>
      <c r="O1123" s="19">
        <v>29</v>
      </c>
      <c r="P1123" s="19">
        <v>4</v>
      </c>
      <c r="Q1123" s="151" t="s">
        <v>2594</v>
      </c>
    </row>
    <row r="1124" spans="1:18" s="94" customFormat="1" ht="18" hidden="1" customHeight="1" x14ac:dyDescent="0.3">
      <c r="A1124" s="189">
        <v>1115</v>
      </c>
      <c r="B1124" s="179" t="s">
        <v>31</v>
      </c>
      <c r="C1124" s="179" t="s">
        <v>2596</v>
      </c>
      <c r="D1124" s="232">
        <v>25</v>
      </c>
      <c r="E1124" s="232" t="s">
        <v>27</v>
      </c>
      <c r="F1124" s="151">
        <v>21</v>
      </c>
      <c r="G1124" s="151">
        <v>4</v>
      </c>
      <c r="H1124" s="228"/>
      <c r="I1124" s="228" t="s">
        <v>28</v>
      </c>
      <c r="J1124" s="228"/>
      <c r="K1124" s="151" t="s">
        <v>159</v>
      </c>
      <c r="L1124" s="151" t="s">
        <v>246</v>
      </c>
      <c r="M1124" s="233" t="s">
        <v>928</v>
      </c>
      <c r="N1124" s="151" t="s">
        <v>32</v>
      </c>
      <c r="O1124" s="211">
        <v>4</v>
      </c>
      <c r="P1124" s="151">
        <v>5</v>
      </c>
      <c r="Q1124" s="234" t="s">
        <v>2597</v>
      </c>
      <c r="R1124" s="97"/>
    </row>
    <row r="1125" spans="1:18" s="94" customFormat="1" ht="18" hidden="1" customHeight="1" x14ac:dyDescent="0.3">
      <c r="A1125" s="189">
        <v>1116</v>
      </c>
      <c r="B1125" s="179" t="s">
        <v>31</v>
      </c>
      <c r="C1125" s="93" t="s">
        <v>2598</v>
      </c>
      <c r="D1125" s="232">
        <v>38</v>
      </c>
      <c r="E1125" s="232" t="s">
        <v>27</v>
      </c>
      <c r="F1125" s="151">
        <v>21</v>
      </c>
      <c r="G1125" s="151">
        <v>4</v>
      </c>
      <c r="H1125" s="228"/>
      <c r="I1125" s="228" t="s">
        <v>28</v>
      </c>
      <c r="J1125" s="228"/>
      <c r="K1125" s="151" t="s">
        <v>159</v>
      </c>
      <c r="L1125" s="151" t="s">
        <v>246</v>
      </c>
      <c r="M1125" s="233" t="s">
        <v>928</v>
      </c>
      <c r="N1125" s="151" t="s">
        <v>32</v>
      </c>
      <c r="O1125" s="211">
        <v>26</v>
      </c>
      <c r="P1125" s="151">
        <v>4</v>
      </c>
      <c r="Q1125" s="234" t="s">
        <v>2599</v>
      </c>
    </row>
    <row r="1126" spans="1:18" s="94" customFormat="1" ht="18" hidden="1" customHeight="1" x14ac:dyDescent="0.3">
      <c r="A1126" s="189">
        <v>1117</v>
      </c>
      <c r="B1126" s="179" t="s">
        <v>31</v>
      </c>
      <c r="C1126" s="93" t="s">
        <v>2600</v>
      </c>
      <c r="D1126" s="232">
        <v>77</v>
      </c>
      <c r="E1126" s="232" t="s">
        <v>30</v>
      </c>
      <c r="F1126" s="151">
        <v>21</v>
      </c>
      <c r="G1126" s="151">
        <v>4</v>
      </c>
      <c r="H1126" s="228"/>
      <c r="I1126" s="228" t="s">
        <v>28</v>
      </c>
      <c r="J1126" s="228"/>
      <c r="K1126" s="151" t="s">
        <v>159</v>
      </c>
      <c r="L1126" s="151" t="s">
        <v>246</v>
      </c>
      <c r="M1126" s="233" t="s">
        <v>928</v>
      </c>
      <c r="N1126" s="151" t="s">
        <v>32</v>
      </c>
      <c r="O1126" s="211">
        <v>26</v>
      </c>
      <c r="P1126" s="151">
        <v>4</v>
      </c>
      <c r="Q1126" s="234" t="s">
        <v>2601</v>
      </c>
    </row>
    <row r="1127" spans="1:18" s="94" customFormat="1" ht="18" hidden="1" customHeight="1" x14ac:dyDescent="0.3">
      <c r="A1127" s="189">
        <v>1118</v>
      </c>
      <c r="B1127" s="179" t="s">
        <v>31</v>
      </c>
      <c r="C1127" s="179" t="s">
        <v>2602</v>
      </c>
      <c r="D1127" s="232">
        <v>60</v>
      </c>
      <c r="E1127" s="232" t="s">
        <v>27</v>
      </c>
      <c r="F1127" s="151">
        <v>21</v>
      </c>
      <c r="G1127" s="151">
        <v>4</v>
      </c>
      <c r="H1127" s="228"/>
      <c r="I1127" s="228" t="s">
        <v>28</v>
      </c>
      <c r="J1127" s="228"/>
      <c r="K1127" s="151" t="s">
        <v>159</v>
      </c>
      <c r="L1127" s="151" t="s">
        <v>246</v>
      </c>
      <c r="M1127" s="233" t="s">
        <v>928</v>
      </c>
      <c r="N1127" s="151" t="s">
        <v>32</v>
      </c>
      <c r="O1127" s="211">
        <v>29</v>
      </c>
      <c r="P1127" s="151">
        <v>4</v>
      </c>
      <c r="Q1127" s="234" t="s">
        <v>2603</v>
      </c>
    </row>
    <row r="1128" spans="1:18" s="94" customFormat="1" ht="18" hidden="1" customHeight="1" x14ac:dyDescent="0.3">
      <c r="A1128" s="189">
        <v>1119</v>
      </c>
      <c r="B1128" s="179" t="s">
        <v>31</v>
      </c>
      <c r="C1128" s="93" t="s">
        <v>2604</v>
      </c>
      <c r="D1128" s="232">
        <v>50</v>
      </c>
      <c r="E1128" s="232" t="s">
        <v>27</v>
      </c>
      <c r="F1128" s="151">
        <v>21</v>
      </c>
      <c r="G1128" s="151">
        <v>4</v>
      </c>
      <c r="H1128" s="228"/>
      <c r="I1128" s="228" t="s">
        <v>28</v>
      </c>
      <c r="J1128" s="228"/>
      <c r="K1128" s="151" t="s">
        <v>159</v>
      </c>
      <c r="L1128" s="151" t="s">
        <v>246</v>
      </c>
      <c r="M1128" s="233" t="s">
        <v>928</v>
      </c>
      <c r="N1128" s="151" t="s">
        <v>32</v>
      </c>
      <c r="O1128" s="211">
        <v>28</v>
      </c>
      <c r="P1128" s="151">
        <v>4</v>
      </c>
      <c r="Q1128" s="234" t="s">
        <v>2605</v>
      </c>
    </row>
    <row r="1129" spans="1:18" s="94" customFormat="1" ht="18" hidden="1" customHeight="1" x14ac:dyDescent="0.3">
      <c r="A1129" s="189">
        <v>1120</v>
      </c>
      <c r="B1129" s="179" t="s">
        <v>31</v>
      </c>
      <c r="C1129" s="179" t="s">
        <v>2606</v>
      </c>
      <c r="D1129" s="232">
        <v>22</v>
      </c>
      <c r="E1129" s="232" t="s">
        <v>30</v>
      </c>
      <c r="F1129" s="151">
        <v>21</v>
      </c>
      <c r="G1129" s="151">
        <v>4</v>
      </c>
      <c r="H1129" s="228"/>
      <c r="I1129" s="228" t="s">
        <v>28</v>
      </c>
      <c r="J1129" s="228"/>
      <c r="K1129" s="151" t="s">
        <v>159</v>
      </c>
      <c r="L1129" s="151" t="s">
        <v>246</v>
      </c>
      <c r="M1129" s="233" t="s">
        <v>928</v>
      </c>
      <c r="N1129" s="151" t="s">
        <v>32</v>
      </c>
      <c r="O1129" s="211">
        <v>8</v>
      </c>
      <c r="P1129" s="151">
        <v>5</v>
      </c>
      <c r="Q1129" s="234" t="s">
        <v>2607</v>
      </c>
      <c r="R1129" s="97"/>
    </row>
    <row r="1130" spans="1:18" s="94" customFormat="1" ht="18" hidden="1" customHeight="1" x14ac:dyDescent="0.3">
      <c r="A1130" s="189">
        <v>1121</v>
      </c>
      <c r="B1130" s="179" t="s">
        <v>31</v>
      </c>
      <c r="C1130" s="93" t="s">
        <v>2608</v>
      </c>
      <c r="D1130" s="232">
        <v>71</v>
      </c>
      <c r="E1130" s="232" t="s">
        <v>30</v>
      </c>
      <c r="F1130" s="151">
        <v>21</v>
      </c>
      <c r="G1130" s="151">
        <v>4</v>
      </c>
      <c r="H1130" s="228"/>
      <c r="I1130" s="228" t="s">
        <v>28</v>
      </c>
      <c r="J1130" s="228"/>
      <c r="K1130" s="151" t="s">
        <v>159</v>
      </c>
      <c r="L1130" s="151" t="s">
        <v>246</v>
      </c>
      <c r="M1130" s="233" t="s">
        <v>928</v>
      </c>
      <c r="N1130" s="151" t="s">
        <v>32</v>
      </c>
      <c r="O1130" s="211">
        <v>27</v>
      </c>
      <c r="P1130" s="151">
        <v>4</v>
      </c>
      <c r="Q1130" s="234" t="s">
        <v>2609</v>
      </c>
    </row>
    <row r="1131" spans="1:18" s="94" customFormat="1" ht="18" hidden="1" customHeight="1" x14ac:dyDescent="0.3">
      <c r="A1131" s="189">
        <v>1122</v>
      </c>
      <c r="B1131" s="179" t="s">
        <v>31</v>
      </c>
      <c r="C1131" s="93" t="s">
        <v>2610</v>
      </c>
      <c r="D1131" s="232">
        <v>45</v>
      </c>
      <c r="E1131" s="232" t="s">
        <v>30</v>
      </c>
      <c r="F1131" s="151">
        <v>21</v>
      </c>
      <c r="G1131" s="151">
        <v>4</v>
      </c>
      <c r="H1131" s="228"/>
      <c r="I1131" s="228" t="s">
        <v>28</v>
      </c>
      <c r="J1131" s="228"/>
      <c r="K1131" s="151" t="s">
        <v>159</v>
      </c>
      <c r="L1131" s="151" t="s">
        <v>246</v>
      </c>
      <c r="M1131" s="233" t="s">
        <v>928</v>
      </c>
      <c r="N1131" s="151" t="s">
        <v>32</v>
      </c>
      <c r="O1131" s="211">
        <v>27</v>
      </c>
      <c r="P1131" s="151">
        <v>4</v>
      </c>
      <c r="Q1131" s="234" t="s">
        <v>2611</v>
      </c>
    </row>
    <row r="1132" spans="1:18" s="94" customFormat="1" ht="18" hidden="1" customHeight="1" x14ac:dyDescent="0.3">
      <c r="A1132" s="189">
        <v>1123</v>
      </c>
      <c r="B1132" s="179" t="s">
        <v>31</v>
      </c>
      <c r="C1132" s="93" t="s">
        <v>2612</v>
      </c>
      <c r="D1132" s="232">
        <v>50</v>
      </c>
      <c r="E1132" s="232" t="s">
        <v>27</v>
      </c>
      <c r="F1132" s="151">
        <v>21</v>
      </c>
      <c r="G1132" s="151">
        <v>4</v>
      </c>
      <c r="H1132" s="228"/>
      <c r="I1132" s="228" t="s">
        <v>28</v>
      </c>
      <c r="J1132" s="228"/>
      <c r="K1132" s="151" t="s">
        <v>159</v>
      </c>
      <c r="L1132" s="151" t="s">
        <v>246</v>
      </c>
      <c r="M1132" s="233" t="s">
        <v>928</v>
      </c>
      <c r="N1132" s="151" t="s">
        <v>32</v>
      </c>
      <c r="O1132" s="211">
        <v>28</v>
      </c>
      <c r="P1132" s="151">
        <v>4</v>
      </c>
      <c r="Q1132" s="234" t="s">
        <v>2613</v>
      </c>
    </row>
    <row r="1133" spans="1:18" s="94" customFormat="1" ht="18" hidden="1" customHeight="1" x14ac:dyDescent="0.3">
      <c r="A1133" s="189">
        <v>1124</v>
      </c>
      <c r="B1133" s="179" t="s">
        <v>31</v>
      </c>
      <c r="C1133" s="93" t="s">
        <v>2614</v>
      </c>
      <c r="D1133" s="232">
        <v>36</v>
      </c>
      <c r="E1133" s="232" t="s">
        <v>27</v>
      </c>
      <c r="F1133" s="151">
        <v>21</v>
      </c>
      <c r="G1133" s="151">
        <v>4</v>
      </c>
      <c r="H1133" s="228"/>
      <c r="I1133" s="228"/>
      <c r="J1133" s="228"/>
      <c r="K1133" s="151" t="s">
        <v>159</v>
      </c>
      <c r="L1133" s="151" t="s">
        <v>246</v>
      </c>
      <c r="M1133" s="233" t="s">
        <v>928</v>
      </c>
      <c r="N1133" s="151" t="s">
        <v>32</v>
      </c>
      <c r="O1133" s="211">
        <v>25</v>
      </c>
      <c r="P1133" s="151">
        <v>4</v>
      </c>
      <c r="Q1133" s="234" t="s">
        <v>2615</v>
      </c>
    </row>
    <row r="1134" spans="1:18" s="94" customFormat="1" ht="18" hidden="1" customHeight="1" x14ac:dyDescent="0.3">
      <c r="A1134" s="189">
        <v>1125</v>
      </c>
      <c r="B1134" s="179" t="s">
        <v>31</v>
      </c>
      <c r="C1134" s="93" t="s">
        <v>2616</v>
      </c>
      <c r="D1134" s="232">
        <v>3</v>
      </c>
      <c r="E1134" s="232" t="s">
        <v>27</v>
      </c>
      <c r="F1134" s="151">
        <v>21</v>
      </c>
      <c r="G1134" s="151">
        <v>4</v>
      </c>
      <c r="H1134" s="228"/>
      <c r="I1134" s="228" t="s">
        <v>28</v>
      </c>
      <c r="J1134" s="228"/>
      <c r="K1134" s="151" t="s">
        <v>159</v>
      </c>
      <c r="L1134" s="151" t="s">
        <v>246</v>
      </c>
      <c r="M1134" s="233" t="s">
        <v>928</v>
      </c>
      <c r="N1134" s="151" t="s">
        <v>32</v>
      </c>
      <c r="O1134" s="211">
        <v>25</v>
      </c>
      <c r="P1134" s="151">
        <v>4</v>
      </c>
      <c r="Q1134" s="234" t="s">
        <v>2615</v>
      </c>
    </row>
    <row r="1135" spans="1:18" s="94" customFormat="1" ht="18" hidden="1" customHeight="1" x14ac:dyDescent="0.3">
      <c r="A1135" s="189">
        <v>1126</v>
      </c>
      <c r="B1135" s="179" t="s">
        <v>31</v>
      </c>
      <c r="C1135" s="179" t="s">
        <v>2617</v>
      </c>
      <c r="D1135" s="232">
        <v>19</v>
      </c>
      <c r="E1135" s="232" t="s">
        <v>30</v>
      </c>
      <c r="F1135" s="151">
        <v>21</v>
      </c>
      <c r="G1135" s="151">
        <v>4</v>
      </c>
      <c r="H1135" s="228"/>
      <c r="I1135" s="228" t="s">
        <v>28</v>
      </c>
      <c r="J1135" s="228"/>
      <c r="K1135" s="151" t="s">
        <v>159</v>
      </c>
      <c r="L1135" s="151" t="s">
        <v>246</v>
      </c>
      <c r="M1135" s="233" t="s">
        <v>928</v>
      </c>
      <c r="N1135" s="151" t="s">
        <v>32</v>
      </c>
      <c r="O1135" s="211">
        <v>4</v>
      </c>
      <c r="P1135" s="151">
        <v>5</v>
      </c>
      <c r="Q1135" s="234" t="s">
        <v>2618</v>
      </c>
    </row>
    <row r="1136" spans="1:18" s="94" customFormat="1" ht="18" hidden="1" customHeight="1" x14ac:dyDescent="0.3">
      <c r="A1136" s="189">
        <v>1127</v>
      </c>
      <c r="B1136" s="179" t="s">
        <v>31</v>
      </c>
      <c r="C1136" s="93" t="s">
        <v>2619</v>
      </c>
      <c r="D1136" s="232">
        <v>56</v>
      </c>
      <c r="E1136" s="232" t="s">
        <v>30</v>
      </c>
      <c r="F1136" s="151">
        <v>21</v>
      </c>
      <c r="G1136" s="151">
        <v>4</v>
      </c>
      <c r="H1136" s="228"/>
      <c r="I1136" s="228" t="s">
        <v>28</v>
      </c>
      <c r="J1136" s="228"/>
      <c r="K1136" s="151" t="s">
        <v>159</v>
      </c>
      <c r="L1136" s="151" t="s">
        <v>246</v>
      </c>
      <c r="M1136" s="233" t="s">
        <v>928</v>
      </c>
      <c r="N1136" s="151" t="s">
        <v>32</v>
      </c>
      <c r="O1136" s="211">
        <v>26</v>
      </c>
      <c r="P1136" s="151">
        <v>4</v>
      </c>
      <c r="Q1136" s="234" t="s">
        <v>2620</v>
      </c>
    </row>
    <row r="1137" spans="1:18" s="94" customFormat="1" ht="18" hidden="1" customHeight="1" x14ac:dyDescent="0.3">
      <c r="A1137" s="189">
        <v>1128</v>
      </c>
      <c r="B1137" s="179" t="s">
        <v>31</v>
      </c>
      <c r="C1137" s="93" t="s">
        <v>2621</v>
      </c>
      <c r="D1137" s="232">
        <v>65</v>
      </c>
      <c r="E1137" s="232" t="s">
        <v>30</v>
      </c>
      <c r="F1137" s="151">
        <v>21</v>
      </c>
      <c r="G1137" s="151">
        <v>4</v>
      </c>
      <c r="H1137" s="228"/>
      <c r="I1137" s="228" t="s">
        <v>28</v>
      </c>
      <c r="J1137" s="228"/>
      <c r="K1137" s="151" t="s">
        <v>159</v>
      </c>
      <c r="L1137" s="151" t="s">
        <v>246</v>
      </c>
      <c r="M1137" s="151" t="s">
        <v>42</v>
      </c>
      <c r="N1137" s="151" t="s">
        <v>32</v>
      </c>
      <c r="O1137" s="211">
        <v>27</v>
      </c>
      <c r="P1137" s="151">
        <v>4</v>
      </c>
      <c r="Q1137" s="234" t="s">
        <v>2622</v>
      </c>
      <c r="R1137" s="97"/>
    </row>
    <row r="1138" spans="1:18" s="94" customFormat="1" ht="18" hidden="1" customHeight="1" x14ac:dyDescent="0.3">
      <c r="A1138" s="189">
        <v>1129</v>
      </c>
      <c r="B1138" s="179" t="s">
        <v>31</v>
      </c>
      <c r="C1138" s="179" t="s">
        <v>2623</v>
      </c>
      <c r="D1138" s="232">
        <v>19</v>
      </c>
      <c r="E1138" s="232" t="s">
        <v>30</v>
      </c>
      <c r="F1138" s="151">
        <v>21</v>
      </c>
      <c r="G1138" s="151">
        <v>4</v>
      </c>
      <c r="H1138" s="228"/>
      <c r="I1138" s="228" t="s">
        <v>28</v>
      </c>
      <c r="J1138" s="228"/>
      <c r="K1138" s="151" t="s">
        <v>159</v>
      </c>
      <c r="L1138" s="151" t="s">
        <v>246</v>
      </c>
      <c r="M1138" s="151" t="s">
        <v>42</v>
      </c>
      <c r="N1138" s="151" t="s">
        <v>32</v>
      </c>
      <c r="O1138" s="211">
        <v>29</v>
      </c>
      <c r="P1138" s="151">
        <v>4</v>
      </c>
      <c r="Q1138" s="234" t="s">
        <v>2624</v>
      </c>
    </row>
    <row r="1139" spans="1:18" s="94" customFormat="1" ht="18" hidden="1" customHeight="1" x14ac:dyDescent="0.3">
      <c r="A1139" s="189">
        <v>1130</v>
      </c>
      <c r="B1139" s="179" t="s">
        <v>31</v>
      </c>
      <c r="C1139" s="179" t="s">
        <v>2625</v>
      </c>
      <c r="D1139" s="232">
        <v>25</v>
      </c>
      <c r="E1139" s="232" t="s">
        <v>30</v>
      </c>
      <c r="F1139" s="151">
        <v>21</v>
      </c>
      <c r="G1139" s="151">
        <v>4</v>
      </c>
      <c r="H1139" s="228"/>
      <c r="I1139" s="228" t="s">
        <v>28</v>
      </c>
      <c r="J1139" s="228"/>
      <c r="K1139" s="151" t="s">
        <v>159</v>
      </c>
      <c r="L1139" s="151" t="s">
        <v>246</v>
      </c>
      <c r="M1139" s="151" t="s">
        <v>42</v>
      </c>
      <c r="N1139" s="151" t="s">
        <v>32</v>
      </c>
      <c r="O1139" s="211">
        <v>29</v>
      </c>
      <c r="P1139" s="151">
        <v>4</v>
      </c>
      <c r="Q1139" s="234" t="s">
        <v>2624</v>
      </c>
      <c r="R1139" s="97"/>
    </row>
    <row r="1140" spans="1:18" s="94" customFormat="1" ht="18" hidden="1" customHeight="1" x14ac:dyDescent="0.3">
      <c r="A1140" s="189">
        <v>1131</v>
      </c>
      <c r="B1140" s="179" t="s">
        <v>31</v>
      </c>
      <c r="C1140" s="179" t="s">
        <v>2626</v>
      </c>
      <c r="D1140" s="232">
        <v>20</v>
      </c>
      <c r="E1140" s="232" t="s">
        <v>30</v>
      </c>
      <c r="F1140" s="151">
        <v>21</v>
      </c>
      <c r="G1140" s="151">
        <v>4</v>
      </c>
      <c r="H1140" s="228"/>
      <c r="I1140" s="228" t="s">
        <v>28</v>
      </c>
      <c r="J1140" s="228"/>
      <c r="K1140" s="151" t="s">
        <v>159</v>
      </c>
      <c r="L1140" s="151" t="s">
        <v>246</v>
      </c>
      <c r="M1140" s="151" t="s">
        <v>42</v>
      </c>
      <c r="N1140" s="151" t="s">
        <v>32</v>
      </c>
      <c r="O1140" s="211">
        <v>29</v>
      </c>
      <c r="P1140" s="151">
        <v>4</v>
      </c>
      <c r="Q1140" s="234" t="s">
        <v>2624</v>
      </c>
    </row>
    <row r="1141" spans="1:18" s="94" customFormat="1" ht="18" hidden="1" customHeight="1" x14ac:dyDescent="0.3">
      <c r="A1141" s="189">
        <v>1132</v>
      </c>
      <c r="B1141" s="179" t="s">
        <v>31</v>
      </c>
      <c r="C1141" s="179" t="s">
        <v>2627</v>
      </c>
      <c r="D1141" s="232">
        <v>19</v>
      </c>
      <c r="E1141" s="232" t="s">
        <v>30</v>
      </c>
      <c r="F1141" s="151">
        <v>21</v>
      </c>
      <c r="G1141" s="151">
        <v>4</v>
      </c>
      <c r="H1141" s="228"/>
      <c r="I1141" s="228" t="s">
        <v>28</v>
      </c>
      <c r="J1141" s="228"/>
      <c r="K1141" s="151" t="s">
        <v>159</v>
      </c>
      <c r="L1141" s="151" t="s">
        <v>246</v>
      </c>
      <c r="M1141" s="151" t="s">
        <v>42</v>
      </c>
      <c r="N1141" s="151" t="s">
        <v>32</v>
      </c>
      <c r="O1141" s="211">
        <v>29</v>
      </c>
      <c r="P1141" s="151">
        <v>4</v>
      </c>
      <c r="Q1141" s="234" t="s">
        <v>2624</v>
      </c>
    </row>
    <row r="1142" spans="1:18" s="94" customFormat="1" ht="18" hidden="1" customHeight="1" x14ac:dyDescent="0.3">
      <c r="A1142" s="189">
        <v>1133</v>
      </c>
      <c r="B1142" s="179" t="s">
        <v>31</v>
      </c>
      <c r="C1142" s="93" t="s">
        <v>2628</v>
      </c>
      <c r="D1142" s="238">
        <v>32</v>
      </c>
      <c r="E1142" s="228" t="s">
        <v>27</v>
      </c>
      <c r="F1142" s="151">
        <v>21</v>
      </c>
      <c r="G1142" s="151">
        <v>4</v>
      </c>
      <c r="H1142" s="228"/>
      <c r="I1142" s="228" t="s">
        <v>28</v>
      </c>
      <c r="J1142" s="228"/>
      <c r="K1142" s="151" t="s">
        <v>159</v>
      </c>
      <c r="L1142" s="151" t="s">
        <v>246</v>
      </c>
      <c r="M1142" s="233" t="s">
        <v>928</v>
      </c>
      <c r="N1142" s="151" t="s">
        <v>32</v>
      </c>
      <c r="O1142" s="211">
        <v>28</v>
      </c>
      <c r="P1142" s="151">
        <v>4</v>
      </c>
      <c r="Q1142" s="234" t="s">
        <v>2629</v>
      </c>
    </row>
    <row r="1143" spans="1:18" s="94" customFormat="1" ht="18" hidden="1" customHeight="1" x14ac:dyDescent="0.3">
      <c r="A1143" s="189">
        <v>1134</v>
      </c>
      <c r="B1143" s="179" t="s">
        <v>31</v>
      </c>
      <c r="C1143" s="93" t="s">
        <v>2630</v>
      </c>
      <c r="D1143" s="271">
        <v>55</v>
      </c>
      <c r="E1143" s="228" t="s">
        <v>27</v>
      </c>
      <c r="F1143" s="151">
        <v>21</v>
      </c>
      <c r="G1143" s="151">
        <v>4</v>
      </c>
      <c r="H1143" s="228"/>
      <c r="I1143" s="228" t="s">
        <v>28</v>
      </c>
      <c r="J1143" s="228"/>
      <c r="K1143" s="151" t="s">
        <v>159</v>
      </c>
      <c r="L1143" s="151" t="s">
        <v>246</v>
      </c>
      <c r="M1143" s="233" t="s">
        <v>928</v>
      </c>
      <c r="N1143" s="151" t="s">
        <v>32</v>
      </c>
      <c r="O1143" s="211">
        <v>28</v>
      </c>
      <c r="P1143" s="151">
        <v>4</v>
      </c>
      <c r="Q1143" s="234" t="s">
        <v>2631</v>
      </c>
    </row>
    <row r="1144" spans="1:18" s="94" customFormat="1" ht="18" hidden="1" customHeight="1" x14ac:dyDescent="0.3">
      <c r="A1144" s="189">
        <v>1135</v>
      </c>
      <c r="B1144" s="179" t="s">
        <v>31</v>
      </c>
      <c r="C1144" s="93" t="s">
        <v>2632</v>
      </c>
      <c r="D1144" s="238">
        <v>61</v>
      </c>
      <c r="E1144" s="228" t="s">
        <v>30</v>
      </c>
      <c r="F1144" s="151">
        <v>21</v>
      </c>
      <c r="G1144" s="151">
        <v>4</v>
      </c>
      <c r="H1144" s="228"/>
      <c r="I1144" s="228" t="s">
        <v>28</v>
      </c>
      <c r="J1144" s="228"/>
      <c r="K1144" s="151" t="s">
        <v>159</v>
      </c>
      <c r="L1144" s="151" t="s">
        <v>246</v>
      </c>
      <c r="M1144" s="233" t="s">
        <v>928</v>
      </c>
      <c r="N1144" s="151" t="s">
        <v>32</v>
      </c>
      <c r="O1144" s="211">
        <v>28</v>
      </c>
      <c r="P1144" s="151">
        <v>4</v>
      </c>
      <c r="Q1144" s="234" t="s">
        <v>2633</v>
      </c>
    </row>
    <row r="1145" spans="1:18" s="94" customFormat="1" ht="18" hidden="1" customHeight="1" x14ac:dyDescent="0.3">
      <c r="A1145" s="189">
        <v>1136</v>
      </c>
      <c r="B1145" s="179" t="s">
        <v>31</v>
      </c>
      <c r="C1145" s="179" t="s">
        <v>2634</v>
      </c>
      <c r="D1145" s="238">
        <v>54</v>
      </c>
      <c r="E1145" s="228" t="s">
        <v>27</v>
      </c>
      <c r="F1145" s="151">
        <v>21</v>
      </c>
      <c r="G1145" s="151">
        <v>4</v>
      </c>
      <c r="H1145" s="228"/>
      <c r="I1145" s="228" t="s">
        <v>28</v>
      </c>
      <c r="J1145" s="228"/>
      <c r="K1145" s="151" t="s">
        <v>159</v>
      </c>
      <c r="L1145" s="151" t="s">
        <v>246</v>
      </c>
      <c r="M1145" s="233" t="s">
        <v>928</v>
      </c>
      <c r="N1145" s="151" t="s">
        <v>32</v>
      </c>
      <c r="O1145" s="211">
        <v>29</v>
      </c>
      <c r="P1145" s="151">
        <v>4</v>
      </c>
      <c r="Q1145" s="234" t="s">
        <v>2635</v>
      </c>
    </row>
    <row r="1146" spans="1:18" s="94" customFormat="1" ht="18" hidden="1" customHeight="1" x14ac:dyDescent="0.3">
      <c r="A1146" s="189">
        <v>1137</v>
      </c>
      <c r="B1146" s="179" t="s">
        <v>31</v>
      </c>
      <c r="C1146" s="93" t="s">
        <v>2636</v>
      </c>
      <c r="D1146" s="238">
        <v>61</v>
      </c>
      <c r="E1146" s="228" t="s">
        <v>27</v>
      </c>
      <c r="F1146" s="151">
        <v>21</v>
      </c>
      <c r="G1146" s="151">
        <v>4</v>
      </c>
      <c r="H1146" s="228"/>
      <c r="I1146" s="228" t="s">
        <v>28</v>
      </c>
      <c r="J1146" s="228"/>
      <c r="K1146" s="151" t="s">
        <v>159</v>
      </c>
      <c r="L1146" s="151" t="s">
        <v>246</v>
      </c>
      <c r="M1146" s="233" t="s">
        <v>928</v>
      </c>
      <c r="N1146" s="151" t="s">
        <v>32</v>
      </c>
      <c r="O1146" s="211">
        <v>28</v>
      </c>
      <c r="P1146" s="151">
        <v>4</v>
      </c>
      <c r="Q1146" s="234" t="s">
        <v>2637</v>
      </c>
    </row>
    <row r="1147" spans="1:18" s="94" customFormat="1" ht="18" hidden="1" customHeight="1" x14ac:dyDescent="0.3">
      <c r="A1147" s="189">
        <v>1138</v>
      </c>
      <c r="B1147" s="179" t="s">
        <v>31</v>
      </c>
      <c r="C1147" s="93" t="s">
        <v>2644</v>
      </c>
      <c r="D1147" s="232">
        <v>67</v>
      </c>
      <c r="E1147" s="232" t="s">
        <v>27</v>
      </c>
      <c r="F1147" s="151">
        <v>22</v>
      </c>
      <c r="G1147" s="151">
        <v>4</v>
      </c>
      <c r="H1147" s="228"/>
      <c r="I1147" s="228" t="s">
        <v>28</v>
      </c>
      <c r="J1147" s="228"/>
      <c r="K1147" s="151" t="s">
        <v>159</v>
      </c>
      <c r="L1147" s="151" t="s">
        <v>246</v>
      </c>
      <c r="M1147" s="93" t="s">
        <v>928</v>
      </c>
      <c r="N1147" s="151" t="s">
        <v>32</v>
      </c>
      <c r="O1147" s="211">
        <v>26</v>
      </c>
      <c r="P1147" s="151">
        <v>4</v>
      </c>
      <c r="Q1147" s="93" t="s">
        <v>2645</v>
      </c>
    </row>
    <row r="1148" spans="1:18" s="94" customFormat="1" ht="18" hidden="1" customHeight="1" x14ac:dyDescent="0.3">
      <c r="A1148" s="189">
        <v>1139</v>
      </c>
      <c r="B1148" s="179" t="s">
        <v>31</v>
      </c>
      <c r="C1148" s="179" t="s">
        <v>2646</v>
      </c>
      <c r="D1148" s="232">
        <v>2</v>
      </c>
      <c r="E1148" s="232" t="s">
        <v>27</v>
      </c>
      <c r="F1148" s="151">
        <v>22</v>
      </c>
      <c r="G1148" s="151">
        <v>4</v>
      </c>
      <c r="H1148" s="228"/>
      <c r="I1148" s="228" t="s">
        <v>28</v>
      </c>
      <c r="J1148" s="228"/>
      <c r="K1148" s="151" t="s">
        <v>159</v>
      </c>
      <c r="L1148" s="151" t="s">
        <v>246</v>
      </c>
      <c r="M1148" s="237" t="s">
        <v>199</v>
      </c>
      <c r="N1148" s="151" t="s">
        <v>32</v>
      </c>
      <c r="O1148" s="211">
        <v>4</v>
      </c>
      <c r="P1148" s="151">
        <v>5</v>
      </c>
      <c r="Q1148" s="93" t="s">
        <v>2647</v>
      </c>
    </row>
    <row r="1149" spans="1:18" s="94" customFormat="1" ht="18" hidden="1" customHeight="1" x14ac:dyDescent="0.3">
      <c r="A1149" s="189">
        <v>1140</v>
      </c>
      <c r="B1149" s="179" t="s">
        <v>31</v>
      </c>
      <c r="C1149" s="179" t="s">
        <v>2648</v>
      </c>
      <c r="D1149" s="232">
        <v>20</v>
      </c>
      <c r="E1149" s="232" t="s">
        <v>27</v>
      </c>
      <c r="F1149" s="151">
        <v>22</v>
      </c>
      <c r="G1149" s="151">
        <v>4</v>
      </c>
      <c r="H1149" s="228"/>
      <c r="I1149" s="228" t="s">
        <v>28</v>
      </c>
      <c r="J1149" s="228"/>
      <c r="K1149" s="151" t="s">
        <v>159</v>
      </c>
      <c r="L1149" s="151" t="s">
        <v>246</v>
      </c>
      <c r="M1149" s="237" t="s">
        <v>199</v>
      </c>
      <c r="N1149" s="151" t="s">
        <v>32</v>
      </c>
      <c r="O1149" s="211">
        <v>4</v>
      </c>
      <c r="P1149" s="151">
        <v>5</v>
      </c>
      <c r="Q1149" s="93" t="s">
        <v>2647</v>
      </c>
    </row>
    <row r="1150" spans="1:18" s="94" customFormat="1" ht="18" hidden="1" customHeight="1" x14ac:dyDescent="0.3">
      <c r="A1150" s="189">
        <v>1141</v>
      </c>
      <c r="B1150" s="179" t="s">
        <v>31</v>
      </c>
      <c r="C1150" s="179" t="s">
        <v>2649</v>
      </c>
      <c r="D1150" s="232">
        <v>81</v>
      </c>
      <c r="E1150" s="232" t="s">
        <v>30</v>
      </c>
      <c r="F1150" s="151">
        <v>22</v>
      </c>
      <c r="G1150" s="151">
        <v>4</v>
      </c>
      <c r="H1150" s="228"/>
      <c r="I1150" s="228" t="s">
        <v>28</v>
      </c>
      <c r="J1150" s="228"/>
      <c r="K1150" s="151" t="s">
        <v>159</v>
      </c>
      <c r="L1150" s="151" t="s">
        <v>246</v>
      </c>
      <c r="M1150" s="237" t="s">
        <v>66</v>
      </c>
      <c r="N1150" s="151" t="s">
        <v>32</v>
      </c>
      <c r="O1150" s="211">
        <v>4</v>
      </c>
      <c r="P1150" s="151">
        <v>5</v>
      </c>
      <c r="Q1150" s="93" t="s">
        <v>2650</v>
      </c>
    </row>
    <row r="1151" spans="1:18" s="94" customFormat="1" ht="18" hidden="1" customHeight="1" x14ac:dyDescent="0.3">
      <c r="A1151" s="189">
        <v>1142</v>
      </c>
      <c r="B1151" s="179" t="s">
        <v>31</v>
      </c>
      <c r="C1151" s="179" t="s">
        <v>2651</v>
      </c>
      <c r="D1151" s="232">
        <v>57</v>
      </c>
      <c r="E1151" s="232" t="s">
        <v>27</v>
      </c>
      <c r="F1151" s="151">
        <v>22</v>
      </c>
      <c r="G1151" s="151">
        <v>4</v>
      </c>
      <c r="H1151" s="228"/>
      <c r="I1151" s="228" t="s">
        <v>28</v>
      </c>
      <c r="J1151" s="228"/>
      <c r="K1151" s="151" t="s">
        <v>159</v>
      </c>
      <c r="L1151" s="151" t="s">
        <v>246</v>
      </c>
      <c r="M1151" s="93" t="s">
        <v>928</v>
      </c>
      <c r="N1151" s="151" t="s">
        <v>32</v>
      </c>
      <c r="O1151" s="211">
        <v>30</v>
      </c>
      <c r="P1151" s="151">
        <v>4</v>
      </c>
      <c r="Q1151" s="93" t="s">
        <v>2652</v>
      </c>
    </row>
    <row r="1152" spans="1:18" s="94" customFormat="1" ht="18" hidden="1" customHeight="1" x14ac:dyDescent="0.3">
      <c r="A1152" s="189">
        <v>1143</v>
      </c>
      <c r="B1152" s="179" t="s">
        <v>31</v>
      </c>
      <c r="C1152" s="179" t="s">
        <v>2653</v>
      </c>
      <c r="D1152" s="232">
        <v>18</v>
      </c>
      <c r="E1152" s="232" t="s">
        <v>30</v>
      </c>
      <c r="F1152" s="151">
        <v>22</v>
      </c>
      <c r="G1152" s="151">
        <v>4</v>
      </c>
      <c r="H1152" s="228"/>
      <c r="I1152" s="228" t="s">
        <v>28</v>
      </c>
      <c r="J1152" s="228"/>
      <c r="K1152" s="151" t="s">
        <v>159</v>
      </c>
      <c r="L1152" s="151" t="s">
        <v>246</v>
      </c>
      <c r="M1152" s="237" t="s">
        <v>243</v>
      </c>
      <c r="N1152" s="151" t="s">
        <v>32</v>
      </c>
      <c r="O1152" s="211">
        <v>29</v>
      </c>
      <c r="P1152" s="151">
        <v>4</v>
      </c>
      <c r="Q1152" s="93" t="s">
        <v>2654</v>
      </c>
    </row>
    <row r="1153" spans="1:18" s="94" customFormat="1" ht="18" hidden="1" customHeight="1" x14ac:dyDescent="0.3">
      <c r="A1153" s="189">
        <v>1144</v>
      </c>
      <c r="B1153" s="179" t="s">
        <v>31</v>
      </c>
      <c r="C1153" s="93" t="s">
        <v>2655</v>
      </c>
      <c r="D1153" s="232">
        <v>59</v>
      </c>
      <c r="E1153" s="232" t="s">
        <v>27</v>
      </c>
      <c r="F1153" s="151">
        <v>22</v>
      </c>
      <c r="G1153" s="151">
        <v>4</v>
      </c>
      <c r="H1153" s="228"/>
      <c r="I1153" s="228" t="s">
        <v>28</v>
      </c>
      <c r="J1153" s="228"/>
      <c r="K1153" s="151" t="s">
        <v>159</v>
      </c>
      <c r="L1153" s="151" t="s">
        <v>246</v>
      </c>
      <c r="M1153" s="237" t="s">
        <v>928</v>
      </c>
      <c r="N1153" s="151" t="s">
        <v>32</v>
      </c>
      <c r="O1153" s="211">
        <v>26</v>
      </c>
      <c r="P1153" s="151">
        <v>4</v>
      </c>
      <c r="Q1153" s="93" t="s">
        <v>2656</v>
      </c>
    </row>
    <row r="1154" spans="1:18" s="94" customFormat="1" ht="18" hidden="1" customHeight="1" x14ac:dyDescent="0.3">
      <c r="A1154" s="189">
        <v>1145</v>
      </c>
      <c r="B1154" s="179" t="s">
        <v>31</v>
      </c>
      <c r="C1154" s="93" t="s">
        <v>2657</v>
      </c>
      <c r="D1154" s="232">
        <v>52</v>
      </c>
      <c r="E1154" s="232" t="s">
        <v>30</v>
      </c>
      <c r="F1154" s="151">
        <v>22</v>
      </c>
      <c r="G1154" s="151">
        <v>4</v>
      </c>
      <c r="H1154" s="228"/>
      <c r="I1154" s="228" t="s">
        <v>28</v>
      </c>
      <c r="J1154" s="228"/>
      <c r="K1154" s="151" t="s">
        <v>159</v>
      </c>
      <c r="L1154" s="151" t="s">
        <v>246</v>
      </c>
      <c r="M1154" s="237" t="s">
        <v>66</v>
      </c>
      <c r="N1154" s="151" t="s">
        <v>32</v>
      </c>
      <c r="O1154" s="211">
        <v>28</v>
      </c>
      <c r="P1154" s="151">
        <v>4</v>
      </c>
      <c r="Q1154" s="93" t="s">
        <v>2658</v>
      </c>
    </row>
    <row r="1155" spans="1:18" s="94" customFormat="1" ht="18" hidden="1" customHeight="1" x14ac:dyDescent="0.3">
      <c r="A1155" s="189">
        <v>1146</v>
      </c>
      <c r="B1155" s="179" t="s">
        <v>31</v>
      </c>
      <c r="C1155" s="93" t="s">
        <v>2659</v>
      </c>
      <c r="D1155" s="232">
        <v>79</v>
      </c>
      <c r="E1155" s="232" t="s">
        <v>30</v>
      </c>
      <c r="F1155" s="151">
        <v>22</v>
      </c>
      <c r="G1155" s="151">
        <v>4</v>
      </c>
      <c r="H1155" s="228"/>
      <c r="I1155" s="228" t="s">
        <v>28</v>
      </c>
      <c r="J1155" s="228"/>
      <c r="K1155" s="151" t="s">
        <v>159</v>
      </c>
      <c r="L1155" s="151" t="s">
        <v>246</v>
      </c>
      <c r="M1155" s="237" t="s">
        <v>66</v>
      </c>
      <c r="N1155" s="151" t="s">
        <v>32</v>
      </c>
      <c r="O1155" s="211">
        <v>28</v>
      </c>
      <c r="P1155" s="151">
        <v>4</v>
      </c>
      <c r="Q1155" s="93" t="s">
        <v>2658</v>
      </c>
    </row>
    <row r="1156" spans="1:18" s="94" customFormat="1" ht="18" hidden="1" customHeight="1" x14ac:dyDescent="0.3">
      <c r="A1156" s="189">
        <v>1147</v>
      </c>
      <c r="B1156" s="179" t="s">
        <v>31</v>
      </c>
      <c r="C1156" s="93" t="s">
        <v>2660</v>
      </c>
      <c r="D1156" s="232">
        <v>50</v>
      </c>
      <c r="E1156" s="232" t="s">
        <v>30</v>
      </c>
      <c r="F1156" s="151">
        <v>22</v>
      </c>
      <c r="G1156" s="151">
        <v>4</v>
      </c>
      <c r="H1156" s="228"/>
      <c r="I1156" s="228" t="s">
        <v>28</v>
      </c>
      <c r="J1156" s="228"/>
      <c r="K1156" s="151" t="s">
        <v>159</v>
      </c>
      <c r="L1156" s="151" t="s">
        <v>246</v>
      </c>
      <c r="M1156" s="237" t="s">
        <v>1378</v>
      </c>
      <c r="N1156" s="151" t="s">
        <v>32</v>
      </c>
      <c r="O1156" s="211">
        <v>27</v>
      </c>
      <c r="P1156" s="151">
        <v>4</v>
      </c>
      <c r="Q1156" s="93" t="s">
        <v>2661</v>
      </c>
    </row>
    <row r="1157" spans="1:18" s="94" customFormat="1" ht="18" hidden="1" customHeight="1" x14ac:dyDescent="0.3">
      <c r="A1157" s="189">
        <v>1148</v>
      </c>
      <c r="B1157" s="179" t="s">
        <v>31</v>
      </c>
      <c r="C1157" s="179" t="s">
        <v>2662</v>
      </c>
      <c r="D1157" s="232">
        <v>10</v>
      </c>
      <c r="E1157" s="232" t="s">
        <v>30</v>
      </c>
      <c r="F1157" s="151">
        <v>22</v>
      </c>
      <c r="G1157" s="151">
        <v>4</v>
      </c>
      <c r="H1157" s="228"/>
      <c r="I1157" s="228" t="s">
        <v>28</v>
      </c>
      <c r="J1157" s="228"/>
      <c r="K1157" s="151" t="s">
        <v>159</v>
      </c>
      <c r="L1157" s="151" t="s">
        <v>246</v>
      </c>
      <c r="M1157" s="237" t="s">
        <v>199</v>
      </c>
      <c r="N1157" s="151" t="s">
        <v>32</v>
      </c>
      <c r="O1157" s="211">
        <v>4</v>
      </c>
      <c r="P1157" s="151">
        <v>5</v>
      </c>
      <c r="Q1157" s="93" t="s">
        <v>2663</v>
      </c>
    </row>
    <row r="1158" spans="1:18" s="94" customFormat="1" ht="18" hidden="1" customHeight="1" x14ac:dyDescent="0.3">
      <c r="A1158" s="189">
        <v>1149</v>
      </c>
      <c r="B1158" s="179" t="s">
        <v>31</v>
      </c>
      <c r="C1158" s="179" t="s">
        <v>2664</v>
      </c>
      <c r="D1158" s="232">
        <v>44</v>
      </c>
      <c r="E1158" s="232" t="s">
        <v>27</v>
      </c>
      <c r="F1158" s="151">
        <v>22</v>
      </c>
      <c r="G1158" s="151">
        <v>4</v>
      </c>
      <c r="H1158" s="228"/>
      <c r="I1158" s="228" t="s">
        <v>28</v>
      </c>
      <c r="J1158" s="228"/>
      <c r="K1158" s="151" t="s">
        <v>159</v>
      </c>
      <c r="L1158" s="151" t="s">
        <v>246</v>
      </c>
      <c r="M1158" s="93" t="s">
        <v>199</v>
      </c>
      <c r="N1158" s="151" t="s">
        <v>32</v>
      </c>
      <c r="O1158" s="211">
        <v>4</v>
      </c>
      <c r="P1158" s="151">
        <v>5</v>
      </c>
      <c r="Q1158" s="93" t="s">
        <v>2663</v>
      </c>
    </row>
    <row r="1159" spans="1:18" s="94" customFormat="1" ht="18" hidden="1" customHeight="1" x14ac:dyDescent="0.3">
      <c r="A1159" s="189">
        <v>1150</v>
      </c>
      <c r="B1159" s="179" t="s">
        <v>31</v>
      </c>
      <c r="C1159" s="93" t="s">
        <v>2665</v>
      </c>
      <c r="D1159" s="232">
        <v>41</v>
      </c>
      <c r="E1159" s="232" t="s">
        <v>27</v>
      </c>
      <c r="F1159" s="151">
        <v>22</v>
      </c>
      <c r="G1159" s="151">
        <v>4</v>
      </c>
      <c r="H1159" s="228"/>
      <c r="I1159" s="228" t="s">
        <v>28</v>
      </c>
      <c r="J1159" s="228"/>
      <c r="K1159" s="151" t="s">
        <v>159</v>
      </c>
      <c r="L1159" s="151" t="s">
        <v>246</v>
      </c>
      <c r="M1159" s="93" t="s">
        <v>66</v>
      </c>
      <c r="N1159" s="151" t="s">
        <v>32</v>
      </c>
      <c r="O1159" s="211">
        <v>27</v>
      </c>
      <c r="P1159" s="151">
        <v>4</v>
      </c>
      <c r="Q1159" s="235" t="s">
        <v>2666</v>
      </c>
    </row>
    <row r="1160" spans="1:18" s="94" customFormat="1" ht="18" hidden="1" customHeight="1" x14ac:dyDescent="0.3">
      <c r="A1160" s="189">
        <v>1151</v>
      </c>
      <c r="B1160" s="179" t="s">
        <v>31</v>
      </c>
      <c r="C1160" s="179" t="s">
        <v>2667</v>
      </c>
      <c r="D1160" s="232">
        <v>36</v>
      </c>
      <c r="E1160" s="232" t="s">
        <v>30</v>
      </c>
      <c r="F1160" s="151">
        <v>22</v>
      </c>
      <c r="G1160" s="151">
        <v>4</v>
      </c>
      <c r="H1160" s="228"/>
      <c r="I1160" s="228" t="s">
        <v>28</v>
      </c>
      <c r="J1160" s="228"/>
      <c r="K1160" s="151" t="s">
        <v>159</v>
      </c>
      <c r="L1160" s="151" t="s">
        <v>246</v>
      </c>
      <c r="M1160" s="93" t="s">
        <v>42</v>
      </c>
      <c r="N1160" s="151" t="s">
        <v>32</v>
      </c>
      <c r="O1160" s="211">
        <v>29</v>
      </c>
      <c r="P1160" s="151">
        <v>4</v>
      </c>
      <c r="Q1160" s="235" t="s">
        <v>2668</v>
      </c>
    </row>
    <row r="1161" spans="1:18" s="94" customFormat="1" ht="18" hidden="1" customHeight="1" x14ac:dyDescent="0.3">
      <c r="A1161" s="189">
        <v>1152</v>
      </c>
      <c r="B1161" s="179" t="s">
        <v>31</v>
      </c>
      <c r="C1161" s="179" t="s">
        <v>2669</v>
      </c>
      <c r="D1161" s="232">
        <v>21</v>
      </c>
      <c r="E1161" s="232" t="s">
        <v>30</v>
      </c>
      <c r="F1161" s="151">
        <v>22</v>
      </c>
      <c r="G1161" s="151">
        <v>4</v>
      </c>
      <c r="H1161" s="228"/>
      <c r="I1161" s="228" t="s">
        <v>28</v>
      </c>
      <c r="J1161" s="228"/>
      <c r="K1161" s="151" t="s">
        <v>159</v>
      </c>
      <c r="L1161" s="151" t="s">
        <v>246</v>
      </c>
      <c r="M1161" s="93" t="s">
        <v>42</v>
      </c>
      <c r="N1161" s="151" t="s">
        <v>32</v>
      </c>
      <c r="O1161" s="211">
        <v>29</v>
      </c>
      <c r="P1161" s="151">
        <v>4</v>
      </c>
      <c r="Q1161" s="235" t="s">
        <v>2670</v>
      </c>
    </row>
    <row r="1162" spans="1:18" s="94" customFormat="1" ht="18" hidden="1" customHeight="1" x14ac:dyDescent="0.3">
      <c r="A1162" s="189">
        <v>1153</v>
      </c>
      <c r="B1162" s="179" t="s">
        <v>31</v>
      </c>
      <c r="C1162" s="179" t="s">
        <v>2671</v>
      </c>
      <c r="D1162" s="232">
        <v>19</v>
      </c>
      <c r="E1162" s="232" t="s">
        <v>30</v>
      </c>
      <c r="F1162" s="151">
        <v>22</v>
      </c>
      <c r="G1162" s="151">
        <v>4</v>
      </c>
      <c r="H1162" s="228"/>
      <c r="I1162" s="228" t="s">
        <v>28</v>
      </c>
      <c r="J1162" s="228"/>
      <c r="K1162" s="151" t="s">
        <v>159</v>
      </c>
      <c r="L1162" s="151" t="s">
        <v>246</v>
      </c>
      <c r="M1162" s="93" t="s">
        <v>42</v>
      </c>
      <c r="N1162" s="151" t="s">
        <v>32</v>
      </c>
      <c r="O1162" s="211">
        <v>4</v>
      </c>
      <c r="P1162" s="151">
        <v>5</v>
      </c>
      <c r="Q1162" s="235" t="s">
        <v>2672</v>
      </c>
    </row>
    <row r="1163" spans="1:18" s="94" customFormat="1" ht="18" hidden="1" customHeight="1" x14ac:dyDescent="0.3">
      <c r="A1163" s="189">
        <v>1154</v>
      </c>
      <c r="B1163" s="179" t="s">
        <v>31</v>
      </c>
      <c r="C1163" s="179" t="s">
        <v>2673</v>
      </c>
      <c r="D1163" s="232">
        <v>48</v>
      </c>
      <c r="E1163" s="232" t="s">
        <v>27</v>
      </c>
      <c r="F1163" s="151">
        <v>22</v>
      </c>
      <c r="G1163" s="151">
        <v>4</v>
      </c>
      <c r="H1163" s="228"/>
      <c r="I1163" s="228" t="s">
        <v>28</v>
      </c>
      <c r="J1163" s="228"/>
      <c r="K1163" s="151" t="s">
        <v>159</v>
      </c>
      <c r="L1163" s="151" t="s">
        <v>246</v>
      </c>
      <c r="M1163" s="93" t="s">
        <v>928</v>
      </c>
      <c r="N1163" s="151" t="s">
        <v>32</v>
      </c>
      <c r="O1163" s="211">
        <v>4</v>
      </c>
      <c r="P1163" s="151">
        <v>5</v>
      </c>
      <c r="Q1163" s="235" t="s">
        <v>2674</v>
      </c>
    </row>
    <row r="1164" spans="1:18" s="94" customFormat="1" ht="18" hidden="1" customHeight="1" x14ac:dyDescent="0.3">
      <c r="A1164" s="189">
        <v>1155</v>
      </c>
      <c r="B1164" s="179" t="s">
        <v>31</v>
      </c>
      <c r="C1164" s="93" t="s">
        <v>2675</v>
      </c>
      <c r="D1164" s="232">
        <v>65</v>
      </c>
      <c r="E1164" s="232" t="s">
        <v>27</v>
      </c>
      <c r="F1164" s="151">
        <v>22</v>
      </c>
      <c r="G1164" s="151">
        <v>4</v>
      </c>
      <c r="H1164" s="228"/>
      <c r="I1164" s="228" t="s">
        <v>28</v>
      </c>
      <c r="J1164" s="228"/>
      <c r="K1164" s="151" t="s">
        <v>159</v>
      </c>
      <c r="L1164" s="151" t="s">
        <v>246</v>
      </c>
      <c r="M1164" s="93" t="s">
        <v>928</v>
      </c>
      <c r="N1164" s="151" t="s">
        <v>32</v>
      </c>
      <c r="O1164" s="211">
        <v>28</v>
      </c>
      <c r="P1164" s="151">
        <v>4</v>
      </c>
      <c r="Q1164" s="235" t="s">
        <v>2676</v>
      </c>
      <c r="R1164" s="97"/>
    </row>
    <row r="1165" spans="1:18" s="94" customFormat="1" ht="18" hidden="1" customHeight="1" x14ac:dyDescent="0.3">
      <c r="A1165" s="189">
        <v>1156</v>
      </c>
      <c r="B1165" s="179" t="s">
        <v>31</v>
      </c>
      <c r="C1165" s="93" t="s">
        <v>2677</v>
      </c>
      <c r="D1165" s="232">
        <v>84</v>
      </c>
      <c r="E1165" s="232" t="s">
        <v>27</v>
      </c>
      <c r="F1165" s="151">
        <v>22</v>
      </c>
      <c r="G1165" s="151">
        <v>4</v>
      </c>
      <c r="H1165" s="228"/>
      <c r="I1165" s="228" t="s">
        <v>28</v>
      </c>
      <c r="J1165" s="228"/>
      <c r="K1165" s="151" t="s">
        <v>159</v>
      </c>
      <c r="L1165" s="151" t="s">
        <v>246</v>
      </c>
      <c r="M1165" s="93" t="s">
        <v>928</v>
      </c>
      <c r="N1165" s="151" t="s">
        <v>32</v>
      </c>
      <c r="O1165" s="211">
        <v>28</v>
      </c>
      <c r="P1165" s="151">
        <v>4</v>
      </c>
      <c r="Q1165" s="235" t="s">
        <v>2676</v>
      </c>
    </row>
    <row r="1166" spans="1:18" s="94" customFormat="1" ht="18" hidden="1" customHeight="1" x14ac:dyDescent="0.3">
      <c r="A1166" s="189">
        <v>1157</v>
      </c>
      <c r="B1166" s="179" t="s">
        <v>31</v>
      </c>
      <c r="C1166" s="93" t="s">
        <v>2678</v>
      </c>
      <c r="D1166" s="232">
        <v>39</v>
      </c>
      <c r="E1166" s="232" t="s">
        <v>30</v>
      </c>
      <c r="F1166" s="151">
        <v>22</v>
      </c>
      <c r="G1166" s="151">
        <v>4</v>
      </c>
      <c r="H1166" s="228"/>
      <c r="I1166" s="228" t="s">
        <v>28</v>
      </c>
      <c r="J1166" s="228"/>
      <c r="K1166" s="151" t="s">
        <v>159</v>
      </c>
      <c r="L1166" s="151" t="s">
        <v>246</v>
      </c>
      <c r="M1166" s="93" t="s">
        <v>928</v>
      </c>
      <c r="N1166" s="151" t="s">
        <v>32</v>
      </c>
      <c r="O1166" s="211">
        <v>27</v>
      </c>
      <c r="P1166" s="151">
        <v>4</v>
      </c>
      <c r="Q1166" s="235" t="s">
        <v>2679</v>
      </c>
    </row>
    <row r="1167" spans="1:18" s="94" customFormat="1" ht="18" hidden="1" customHeight="1" x14ac:dyDescent="0.3">
      <c r="A1167" s="189">
        <v>1158</v>
      </c>
      <c r="B1167" s="179" t="s">
        <v>31</v>
      </c>
      <c r="C1167" s="93" t="s">
        <v>2680</v>
      </c>
      <c r="D1167" s="232">
        <v>44</v>
      </c>
      <c r="E1167" s="232" t="s">
        <v>30</v>
      </c>
      <c r="F1167" s="151">
        <v>22</v>
      </c>
      <c r="G1167" s="151">
        <v>4</v>
      </c>
      <c r="H1167" s="228"/>
      <c r="I1167" s="228" t="s">
        <v>28</v>
      </c>
      <c r="J1167" s="228"/>
      <c r="K1167" s="151" t="s">
        <v>159</v>
      </c>
      <c r="L1167" s="151" t="s">
        <v>246</v>
      </c>
      <c r="M1167" s="93" t="s">
        <v>928</v>
      </c>
      <c r="N1167" s="151" t="s">
        <v>32</v>
      </c>
      <c r="O1167" s="211">
        <v>27</v>
      </c>
      <c r="P1167" s="151">
        <v>4</v>
      </c>
      <c r="Q1167" s="235" t="s">
        <v>2681</v>
      </c>
    </row>
    <row r="1168" spans="1:18" s="94" customFormat="1" ht="18" hidden="1" customHeight="1" x14ac:dyDescent="0.3">
      <c r="A1168" s="189">
        <v>1159</v>
      </c>
      <c r="B1168" s="179" t="s">
        <v>31</v>
      </c>
      <c r="C1168" s="179" t="s">
        <v>2682</v>
      </c>
      <c r="D1168" s="232">
        <v>61</v>
      </c>
      <c r="E1168" s="232" t="s">
        <v>27</v>
      </c>
      <c r="F1168" s="151">
        <v>22</v>
      </c>
      <c r="G1168" s="151">
        <v>4</v>
      </c>
      <c r="H1168" s="228"/>
      <c r="I1168" s="228" t="s">
        <v>28</v>
      </c>
      <c r="J1168" s="228"/>
      <c r="K1168" s="151" t="s">
        <v>159</v>
      </c>
      <c r="L1168" s="151" t="s">
        <v>246</v>
      </c>
      <c r="M1168" s="93" t="s">
        <v>928</v>
      </c>
      <c r="N1168" s="151" t="s">
        <v>32</v>
      </c>
      <c r="O1168" s="211">
        <v>1</v>
      </c>
      <c r="P1168" s="151">
        <v>5</v>
      </c>
      <c r="Q1168" s="235" t="s">
        <v>2683</v>
      </c>
    </row>
    <row r="1169" spans="1:17" s="94" customFormat="1" ht="18" hidden="1" customHeight="1" x14ac:dyDescent="0.3">
      <c r="A1169" s="189">
        <v>1160</v>
      </c>
      <c r="B1169" s="179" t="s">
        <v>31</v>
      </c>
      <c r="C1169" s="179" t="s">
        <v>2684</v>
      </c>
      <c r="D1169" s="232">
        <v>42</v>
      </c>
      <c r="E1169" s="232" t="s">
        <v>27</v>
      </c>
      <c r="F1169" s="151">
        <v>22</v>
      </c>
      <c r="G1169" s="151">
        <v>4</v>
      </c>
      <c r="H1169" s="228"/>
      <c r="I1169" s="228" t="s">
        <v>28</v>
      </c>
      <c r="J1169" s="228"/>
      <c r="K1169" s="151" t="s">
        <v>159</v>
      </c>
      <c r="L1169" s="151" t="s">
        <v>246</v>
      </c>
      <c r="M1169" s="93" t="s">
        <v>928</v>
      </c>
      <c r="N1169" s="151" t="s">
        <v>32</v>
      </c>
      <c r="O1169" s="211">
        <v>30</v>
      </c>
      <c r="P1169" s="151">
        <v>4</v>
      </c>
      <c r="Q1169" s="235" t="s">
        <v>2685</v>
      </c>
    </row>
    <row r="1170" spans="1:17" s="94" customFormat="1" ht="18" hidden="1" customHeight="1" x14ac:dyDescent="0.3">
      <c r="A1170" s="189">
        <v>1161</v>
      </c>
      <c r="B1170" s="179" t="s">
        <v>31</v>
      </c>
      <c r="C1170" s="179" t="s">
        <v>2686</v>
      </c>
      <c r="D1170" s="232">
        <v>38</v>
      </c>
      <c r="E1170" s="232" t="s">
        <v>30</v>
      </c>
      <c r="F1170" s="151">
        <v>22</v>
      </c>
      <c r="G1170" s="151">
        <v>4</v>
      </c>
      <c r="H1170" s="228"/>
      <c r="I1170" s="228" t="s">
        <v>28</v>
      </c>
      <c r="J1170" s="228"/>
      <c r="K1170" s="151" t="s">
        <v>159</v>
      </c>
      <c r="L1170" s="151" t="s">
        <v>246</v>
      </c>
      <c r="M1170" s="93" t="s">
        <v>928</v>
      </c>
      <c r="N1170" s="151" t="s">
        <v>32</v>
      </c>
      <c r="O1170" s="211">
        <v>1</v>
      </c>
      <c r="P1170" s="151">
        <v>5</v>
      </c>
      <c r="Q1170" s="235" t="s">
        <v>2687</v>
      </c>
    </row>
    <row r="1171" spans="1:17" s="94" customFormat="1" ht="18" hidden="1" customHeight="1" x14ac:dyDescent="0.3">
      <c r="A1171" s="189">
        <v>1162</v>
      </c>
      <c r="B1171" s="179" t="s">
        <v>31</v>
      </c>
      <c r="C1171" s="93" t="s">
        <v>2695</v>
      </c>
      <c r="D1171" s="232">
        <v>50</v>
      </c>
      <c r="E1171" s="232" t="s">
        <v>30</v>
      </c>
      <c r="F1171" s="151">
        <v>22</v>
      </c>
      <c r="G1171" s="151">
        <v>4</v>
      </c>
      <c r="H1171" s="228"/>
      <c r="I1171" s="228" t="s">
        <v>28</v>
      </c>
      <c r="J1171" s="228"/>
      <c r="K1171" s="151" t="s">
        <v>159</v>
      </c>
      <c r="L1171" s="151" t="s">
        <v>246</v>
      </c>
      <c r="M1171" s="237" t="s">
        <v>352</v>
      </c>
      <c r="N1171" s="151" t="s">
        <v>32</v>
      </c>
      <c r="O1171" s="211">
        <v>27</v>
      </c>
      <c r="P1171" s="151">
        <v>4</v>
      </c>
      <c r="Q1171" s="93" t="s">
        <v>2696</v>
      </c>
    </row>
    <row r="1172" spans="1:17" s="94" customFormat="1" ht="18" hidden="1" customHeight="1" x14ac:dyDescent="0.3">
      <c r="A1172" s="189">
        <v>1163</v>
      </c>
      <c r="B1172" s="179" t="s">
        <v>31</v>
      </c>
      <c r="C1172" s="93" t="s">
        <v>2697</v>
      </c>
      <c r="D1172" s="232">
        <v>18</v>
      </c>
      <c r="E1172" s="232" t="s">
        <v>30</v>
      </c>
      <c r="F1172" s="151">
        <v>22</v>
      </c>
      <c r="G1172" s="151">
        <v>4</v>
      </c>
      <c r="H1172" s="228"/>
      <c r="I1172" s="228" t="s">
        <v>28</v>
      </c>
      <c r="J1172" s="228"/>
      <c r="K1172" s="151" t="s">
        <v>159</v>
      </c>
      <c r="L1172" s="151" t="s">
        <v>246</v>
      </c>
      <c r="M1172" s="237" t="s">
        <v>352</v>
      </c>
      <c r="N1172" s="151" t="s">
        <v>32</v>
      </c>
      <c r="O1172" s="211">
        <v>27</v>
      </c>
      <c r="P1172" s="151">
        <v>4</v>
      </c>
      <c r="Q1172" s="93" t="s">
        <v>2698</v>
      </c>
    </row>
    <row r="1173" spans="1:17" s="94" customFormat="1" ht="18" hidden="1" customHeight="1" x14ac:dyDescent="0.3">
      <c r="A1173" s="189">
        <v>1164</v>
      </c>
      <c r="B1173" s="179" t="s">
        <v>31</v>
      </c>
      <c r="C1173" s="93" t="s">
        <v>2699</v>
      </c>
      <c r="D1173" s="232">
        <v>88</v>
      </c>
      <c r="E1173" s="232" t="s">
        <v>30</v>
      </c>
      <c r="F1173" s="151">
        <v>22</v>
      </c>
      <c r="G1173" s="151">
        <v>4</v>
      </c>
      <c r="H1173" s="228"/>
      <c r="I1173" s="228" t="s">
        <v>28</v>
      </c>
      <c r="J1173" s="228"/>
      <c r="K1173" s="151" t="s">
        <v>159</v>
      </c>
      <c r="L1173" s="151" t="s">
        <v>246</v>
      </c>
      <c r="M1173" s="237" t="s">
        <v>352</v>
      </c>
      <c r="N1173" s="151" t="s">
        <v>32</v>
      </c>
      <c r="O1173" s="211">
        <v>28</v>
      </c>
      <c r="P1173" s="151">
        <v>4</v>
      </c>
      <c r="Q1173" s="93" t="s">
        <v>3684</v>
      </c>
    </row>
    <row r="1174" spans="1:17" s="94" customFormat="1" ht="18" hidden="1" customHeight="1" x14ac:dyDescent="0.3">
      <c r="A1174" s="189">
        <v>1165</v>
      </c>
      <c r="B1174" s="179" t="s">
        <v>31</v>
      </c>
      <c r="C1174" s="179" t="s">
        <v>2700</v>
      </c>
      <c r="D1174" s="232">
        <v>54</v>
      </c>
      <c r="E1174" s="232" t="s">
        <v>30</v>
      </c>
      <c r="F1174" s="151">
        <v>22</v>
      </c>
      <c r="G1174" s="151">
        <v>4</v>
      </c>
      <c r="H1174" s="228"/>
      <c r="I1174" s="228" t="s">
        <v>28</v>
      </c>
      <c r="J1174" s="228"/>
      <c r="K1174" s="151" t="s">
        <v>159</v>
      </c>
      <c r="L1174" s="151" t="s">
        <v>246</v>
      </c>
      <c r="M1174" s="237" t="s">
        <v>352</v>
      </c>
      <c r="N1174" s="151" t="s">
        <v>32</v>
      </c>
      <c r="O1174" s="211">
        <v>1</v>
      </c>
      <c r="P1174" s="151">
        <v>5</v>
      </c>
      <c r="Q1174" s="93" t="s">
        <v>3684</v>
      </c>
    </row>
    <row r="1175" spans="1:17" s="94" customFormat="1" ht="18" hidden="1" customHeight="1" x14ac:dyDescent="0.3">
      <c r="A1175" s="189">
        <v>1166</v>
      </c>
      <c r="B1175" s="179" t="s">
        <v>31</v>
      </c>
      <c r="C1175" s="179" t="s">
        <v>2701</v>
      </c>
      <c r="D1175" s="232">
        <v>88</v>
      </c>
      <c r="E1175" s="232" t="s">
        <v>30</v>
      </c>
      <c r="F1175" s="151">
        <v>22</v>
      </c>
      <c r="G1175" s="151">
        <v>4</v>
      </c>
      <c r="H1175" s="228"/>
      <c r="I1175" s="228" t="s">
        <v>28</v>
      </c>
      <c r="J1175" s="228"/>
      <c r="K1175" s="151" t="s">
        <v>159</v>
      </c>
      <c r="L1175" s="151" t="s">
        <v>246</v>
      </c>
      <c r="M1175" s="237" t="s">
        <v>928</v>
      </c>
      <c r="N1175" s="151" t="s">
        <v>32</v>
      </c>
      <c r="O1175" s="211">
        <v>2</v>
      </c>
      <c r="P1175" s="151">
        <v>5</v>
      </c>
      <c r="Q1175" s="93" t="s">
        <v>2702</v>
      </c>
    </row>
    <row r="1176" spans="1:17" s="94" customFormat="1" ht="18" hidden="1" customHeight="1" x14ac:dyDescent="0.3">
      <c r="A1176" s="189">
        <v>1167</v>
      </c>
      <c r="B1176" s="179" t="s">
        <v>31</v>
      </c>
      <c r="C1176" s="93" t="s">
        <v>2703</v>
      </c>
      <c r="D1176" s="232">
        <v>50</v>
      </c>
      <c r="E1176" s="232" t="s">
        <v>27</v>
      </c>
      <c r="F1176" s="151">
        <v>22</v>
      </c>
      <c r="G1176" s="151">
        <v>4</v>
      </c>
      <c r="H1176" s="228"/>
      <c r="I1176" s="228" t="s">
        <v>28</v>
      </c>
      <c r="J1176" s="228"/>
      <c r="K1176" s="151" t="s">
        <v>159</v>
      </c>
      <c r="L1176" s="151" t="s">
        <v>246</v>
      </c>
      <c r="M1176" s="237" t="s">
        <v>928</v>
      </c>
      <c r="N1176" s="151" t="s">
        <v>32</v>
      </c>
      <c r="O1176" s="211">
        <v>27</v>
      </c>
      <c r="P1176" s="151">
        <v>4</v>
      </c>
      <c r="Q1176" s="93" t="s">
        <v>2704</v>
      </c>
    </row>
    <row r="1177" spans="1:17" s="94" customFormat="1" ht="18" hidden="1" customHeight="1" x14ac:dyDescent="0.3">
      <c r="A1177" s="189">
        <v>1168</v>
      </c>
      <c r="B1177" s="179" t="s">
        <v>31</v>
      </c>
      <c r="C1177" s="93" t="s">
        <v>2705</v>
      </c>
      <c r="D1177" s="232">
        <v>52</v>
      </c>
      <c r="E1177" s="232" t="s">
        <v>30</v>
      </c>
      <c r="F1177" s="151">
        <v>22</v>
      </c>
      <c r="G1177" s="151">
        <v>4</v>
      </c>
      <c r="H1177" s="228"/>
      <c r="I1177" s="228" t="s">
        <v>28</v>
      </c>
      <c r="J1177" s="228"/>
      <c r="K1177" s="151" t="s">
        <v>159</v>
      </c>
      <c r="L1177" s="151" t="s">
        <v>246</v>
      </c>
      <c r="M1177" s="237" t="s">
        <v>928</v>
      </c>
      <c r="N1177" s="151" t="s">
        <v>32</v>
      </c>
      <c r="O1177" s="211">
        <v>27</v>
      </c>
      <c r="P1177" s="151">
        <v>4</v>
      </c>
      <c r="Q1177" s="93" t="s">
        <v>2706</v>
      </c>
    </row>
    <row r="1178" spans="1:17" s="94" customFormat="1" ht="18" hidden="1" customHeight="1" x14ac:dyDescent="0.3">
      <c r="A1178" s="189">
        <v>1169</v>
      </c>
      <c r="B1178" s="179" t="s">
        <v>31</v>
      </c>
      <c r="C1178" s="179" t="s">
        <v>2707</v>
      </c>
      <c r="D1178" s="232">
        <v>75</v>
      </c>
      <c r="E1178" s="232" t="s">
        <v>27</v>
      </c>
      <c r="F1178" s="151">
        <v>22</v>
      </c>
      <c r="G1178" s="151">
        <v>4</v>
      </c>
      <c r="H1178" s="228"/>
      <c r="I1178" s="228" t="s">
        <v>28</v>
      </c>
      <c r="J1178" s="228"/>
      <c r="K1178" s="151" t="s">
        <v>159</v>
      </c>
      <c r="L1178" s="151" t="s">
        <v>246</v>
      </c>
      <c r="M1178" s="237" t="s">
        <v>928</v>
      </c>
      <c r="N1178" s="151" t="s">
        <v>32</v>
      </c>
      <c r="O1178" s="211">
        <v>1</v>
      </c>
      <c r="P1178" s="151">
        <v>5</v>
      </c>
      <c r="Q1178" s="93" t="s">
        <v>2708</v>
      </c>
    </row>
    <row r="1179" spans="1:17" s="94" customFormat="1" ht="18" hidden="1" customHeight="1" x14ac:dyDescent="0.3">
      <c r="A1179" s="189">
        <v>1170</v>
      </c>
      <c r="B1179" s="179" t="s">
        <v>31</v>
      </c>
      <c r="C1179" s="179" t="s">
        <v>2709</v>
      </c>
      <c r="D1179" s="232">
        <v>28</v>
      </c>
      <c r="E1179" s="232" t="s">
        <v>30</v>
      </c>
      <c r="F1179" s="151">
        <v>22</v>
      </c>
      <c r="G1179" s="151">
        <v>4</v>
      </c>
      <c r="H1179" s="228"/>
      <c r="I1179" s="228" t="s">
        <v>28</v>
      </c>
      <c r="J1179" s="228"/>
      <c r="K1179" s="151" t="s">
        <v>159</v>
      </c>
      <c r="L1179" s="151" t="s">
        <v>246</v>
      </c>
      <c r="M1179" s="237" t="s">
        <v>928</v>
      </c>
      <c r="N1179" s="151" t="s">
        <v>32</v>
      </c>
      <c r="O1179" s="211">
        <v>30</v>
      </c>
      <c r="P1179" s="151">
        <v>4</v>
      </c>
      <c r="Q1179" s="93" t="s">
        <v>2710</v>
      </c>
    </row>
    <row r="1180" spans="1:17" s="94" customFormat="1" ht="18" hidden="1" customHeight="1" x14ac:dyDescent="0.3">
      <c r="A1180" s="189">
        <v>1171</v>
      </c>
      <c r="B1180" s="179" t="s">
        <v>31</v>
      </c>
      <c r="C1180" s="179" t="s">
        <v>2711</v>
      </c>
      <c r="D1180" s="232">
        <v>28</v>
      </c>
      <c r="E1180" s="232" t="s">
        <v>27</v>
      </c>
      <c r="F1180" s="151">
        <v>22</v>
      </c>
      <c r="G1180" s="151">
        <v>4</v>
      </c>
      <c r="H1180" s="228"/>
      <c r="I1180" s="228" t="s">
        <v>28</v>
      </c>
      <c r="J1180" s="228"/>
      <c r="K1180" s="151" t="s">
        <v>159</v>
      </c>
      <c r="L1180" s="151" t="s">
        <v>246</v>
      </c>
      <c r="M1180" s="237" t="s">
        <v>928</v>
      </c>
      <c r="N1180" s="151" t="s">
        <v>32</v>
      </c>
      <c r="O1180" s="211">
        <v>3</v>
      </c>
      <c r="P1180" s="151">
        <v>5</v>
      </c>
      <c r="Q1180" s="93" t="s">
        <v>2712</v>
      </c>
    </row>
    <row r="1181" spans="1:17" s="94" customFormat="1" ht="18" hidden="1" customHeight="1" x14ac:dyDescent="0.3">
      <c r="A1181" s="189">
        <v>1172</v>
      </c>
      <c r="B1181" s="179" t="s">
        <v>31</v>
      </c>
      <c r="C1181" s="179" t="s">
        <v>2713</v>
      </c>
      <c r="D1181" s="232">
        <v>29</v>
      </c>
      <c r="E1181" s="232" t="s">
        <v>27</v>
      </c>
      <c r="F1181" s="151">
        <v>22</v>
      </c>
      <c r="G1181" s="151">
        <v>4</v>
      </c>
      <c r="H1181" s="228"/>
      <c r="I1181" s="228" t="s">
        <v>28</v>
      </c>
      <c r="J1181" s="228"/>
      <c r="K1181" s="151" t="s">
        <v>159</v>
      </c>
      <c r="L1181" s="151" t="s">
        <v>246</v>
      </c>
      <c r="M1181" s="237" t="s">
        <v>1449</v>
      </c>
      <c r="N1181" s="151" t="s">
        <v>32</v>
      </c>
      <c r="O1181" s="211">
        <v>1</v>
      </c>
      <c r="P1181" s="151">
        <v>5</v>
      </c>
      <c r="Q1181" s="93" t="s">
        <v>2714</v>
      </c>
    </row>
    <row r="1182" spans="1:17" s="94" customFormat="1" ht="18" hidden="1" customHeight="1" x14ac:dyDescent="0.3">
      <c r="A1182" s="189">
        <v>1173</v>
      </c>
      <c r="B1182" s="179" t="s">
        <v>31</v>
      </c>
      <c r="C1182" s="93" t="s">
        <v>2715</v>
      </c>
      <c r="D1182" s="232">
        <v>69</v>
      </c>
      <c r="E1182" s="232" t="s">
        <v>30</v>
      </c>
      <c r="F1182" s="151">
        <v>22</v>
      </c>
      <c r="G1182" s="151">
        <v>4</v>
      </c>
      <c r="H1182" s="228"/>
      <c r="I1182" s="228" t="s">
        <v>28</v>
      </c>
      <c r="J1182" s="228"/>
      <c r="K1182" s="151" t="s">
        <v>159</v>
      </c>
      <c r="L1182" s="151" t="s">
        <v>246</v>
      </c>
      <c r="M1182" s="238" t="s">
        <v>928</v>
      </c>
      <c r="N1182" s="151" t="s">
        <v>32</v>
      </c>
      <c r="O1182" s="211">
        <v>27</v>
      </c>
      <c r="P1182" s="151">
        <v>4</v>
      </c>
      <c r="Q1182" s="93" t="s">
        <v>2716</v>
      </c>
    </row>
    <row r="1183" spans="1:17" s="94" customFormat="1" ht="18" hidden="1" customHeight="1" x14ac:dyDescent="0.3">
      <c r="A1183" s="189">
        <v>1174</v>
      </c>
      <c r="B1183" s="179" t="s">
        <v>31</v>
      </c>
      <c r="C1183" s="179" t="s">
        <v>2717</v>
      </c>
      <c r="D1183" s="232">
        <v>34</v>
      </c>
      <c r="E1183" s="232" t="s">
        <v>27</v>
      </c>
      <c r="F1183" s="151">
        <v>22</v>
      </c>
      <c r="G1183" s="151">
        <v>4</v>
      </c>
      <c r="H1183" s="228"/>
      <c r="I1183" s="228" t="s">
        <v>28</v>
      </c>
      <c r="J1183" s="228"/>
      <c r="K1183" s="151" t="s">
        <v>159</v>
      </c>
      <c r="L1183" s="151" t="s">
        <v>246</v>
      </c>
      <c r="M1183" s="238" t="s">
        <v>928</v>
      </c>
      <c r="N1183" s="151" t="s">
        <v>32</v>
      </c>
      <c r="O1183" s="211">
        <v>4</v>
      </c>
      <c r="P1183" s="151">
        <v>5</v>
      </c>
      <c r="Q1183" s="93" t="s">
        <v>2718</v>
      </c>
    </row>
    <row r="1184" spans="1:17" s="94" customFormat="1" ht="18" hidden="1" customHeight="1" x14ac:dyDescent="0.3">
      <c r="A1184" s="189">
        <v>1175</v>
      </c>
      <c r="B1184" s="179" t="s">
        <v>31</v>
      </c>
      <c r="C1184" s="93" t="s">
        <v>2719</v>
      </c>
      <c r="D1184" s="232">
        <v>55</v>
      </c>
      <c r="E1184" s="232" t="s">
        <v>27</v>
      </c>
      <c r="F1184" s="151">
        <v>22</v>
      </c>
      <c r="G1184" s="151">
        <v>4</v>
      </c>
      <c r="H1184" s="228"/>
      <c r="I1184" s="228" t="s">
        <v>28</v>
      </c>
      <c r="J1184" s="228"/>
      <c r="K1184" s="151" t="s">
        <v>159</v>
      </c>
      <c r="L1184" s="151" t="s">
        <v>246</v>
      </c>
      <c r="M1184" s="238" t="s">
        <v>928</v>
      </c>
      <c r="N1184" s="151" t="s">
        <v>32</v>
      </c>
      <c r="O1184" s="211">
        <v>27</v>
      </c>
      <c r="P1184" s="151">
        <v>4</v>
      </c>
      <c r="Q1184" s="93" t="s">
        <v>2720</v>
      </c>
    </row>
    <row r="1185" spans="1:18" s="94" customFormat="1" ht="18" hidden="1" customHeight="1" x14ac:dyDescent="0.3">
      <c r="A1185" s="189">
        <v>1176</v>
      </c>
      <c r="B1185" s="179" t="s">
        <v>31</v>
      </c>
      <c r="C1185" s="93" t="s">
        <v>2721</v>
      </c>
      <c r="D1185" s="232">
        <v>9</v>
      </c>
      <c r="E1185" s="232" t="s">
        <v>27</v>
      </c>
      <c r="F1185" s="151">
        <v>22</v>
      </c>
      <c r="G1185" s="151">
        <v>4</v>
      </c>
      <c r="H1185" s="228"/>
      <c r="I1185" s="228" t="s">
        <v>28</v>
      </c>
      <c r="J1185" s="228"/>
      <c r="K1185" s="151" t="s">
        <v>159</v>
      </c>
      <c r="L1185" s="151" t="s">
        <v>246</v>
      </c>
      <c r="M1185" s="238" t="s">
        <v>928</v>
      </c>
      <c r="N1185" s="151" t="s">
        <v>32</v>
      </c>
      <c r="O1185" s="211">
        <v>27</v>
      </c>
      <c r="P1185" s="151">
        <v>4</v>
      </c>
      <c r="Q1185" s="93" t="s">
        <v>2720</v>
      </c>
    </row>
    <row r="1186" spans="1:18" s="94" customFormat="1" ht="18" hidden="1" customHeight="1" x14ac:dyDescent="0.3">
      <c r="A1186" s="189">
        <v>1177</v>
      </c>
      <c r="B1186" s="179" t="s">
        <v>31</v>
      </c>
      <c r="C1186" s="93" t="s">
        <v>2722</v>
      </c>
      <c r="D1186" s="232">
        <v>67</v>
      </c>
      <c r="E1186" s="232" t="s">
        <v>27</v>
      </c>
      <c r="F1186" s="151">
        <v>22</v>
      </c>
      <c r="G1186" s="151">
        <v>4</v>
      </c>
      <c r="H1186" s="228"/>
      <c r="I1186" s="228" t="s">
        <v>28</v>
      </c>
      <c r="J1186" s="228"/>
      <c r="K1186" s="151" t="s">
        <v>159</v>
      </c>
      <c r="L1186" s="151" t="s">
        <v>246</v>
      </c>
      <c r="M1186" s="238" t="s">
        <v>928</v>
      </c>
      <c r="N1186" s="151" t="s">
        <v>32</v>
      </c>
      <c r="O1186" s="211">
        <v>27</v>
      </c>
      <c r="P1186" s="151">
        <v>4</v>
      </c>
      <c r="Q1186" s="93" t="s">
        <v>2723</v>
      </c>
    </row>
    <row r="1187" spans="1:18" s="94" customFormat="1" ht="18" hidden="1" customHeight="1" x14ac:dyDescent="0.3">
      <c r="A1187" s="189">
        <v>1178</v>
      </c>
      <c r="B1187" s="179" t="s">
        <v>31</v>
      </c>
      <c r="C1187" s="93" t="s">
        <v>2724</v>
      </c>
      <c r="D1187" s="232">
        <v>81</v>
      </c>
      <c r="E1187" s="232" t="s">
        <v>27</v>
      </c>
      <c r="F1187" s="151">
        <v>22</v>
      </c>
      <c r="G1187" s="151">
        <v>4</v>
      </c>
      <c r="H1187" s="228"/>
      <c r="I1187" s="228" t="s">
        <v>28</v>
      </c>
      <c r="J1187" s="228"/>
      <c r="K1187" s="151" t="s">
        <v>159</v>
      </c>
      <c r="L1187" s="151" t="s">
        <v>246</v>
      </c>
      <c r="M1187" s="238" t="s">
        <v>42</v>
      </c>
      <c r="N1187" s="151" t="s">
        <v>32</v>
      </c>
      <c r="O1187" s="211">
        <v>28</v>
      </c>
      <c r="P1187" s="151">
        <v>4</v>
      </c>
      <c r="Q1187" s="93" t="s">
        <v>2725</v>
      </c>
    </row>
    <row r="1188" spans="1:18" s="94" customFormat="1" ht="18" hidden="1" customHeight="1" x14ac:dyDescent="0.3">
      <c r="A1188" s="189">
        <v>1179</v>
      </c>
      <c r="B1188" s="179" t="s">
        <v>31</v>
      </c>
      <c r="C1188" s="93" t="s">
        <v>2726</v>
      </c>
      <c r="D1188" s="232">
        <v>43</v>
      </c>
      <c r="E1188" s="232" t="s">
        <v>27</v>
      </c>
      <c r="F1188" s="151">
        <v>22</v>
      </c>
      <c r="G1188" s="151">
        <v>4</v>
      </c>
      <c r="H1188" s="228"/>
      <c r="I1188" s="228" t="s">
        <v>28</v>
      </c>
      <c r="J1188" s="228"/>
      <c r="K1188" s="151" t="s">
        <v>159</v>
      </c>
      <c r="L1188" s="151" t="s">
        <v>246</v>
      </c>
      <c r="M1188" s="238" t="s">
        <v>42</v>
      </c>
      <c r="N1188" s="151" t="s">
        <v>32</v>
      </c>
      <c r="O1188" s="211">
        <v>27</v>
      </c>
      <c r="P1188" s="151">
        <v>4</v>
      </c>
      <c r="Q1188" s="93" t="s">
        <v>2727</v>
      </c>
    </row>
    <row r="1189" spans="1:18" s="94" customFormat="1" ht="18" hidden="1" customHeight="1" x14ac:dyDescent="0.3">
      <c r="A1189" s="189">
        <v>1180</v>
      </c>
      <c r="B1189" s="179" t="s">
        <v>31</v>
      </c>
      <c r="C1189" s="93" t="s">
        <v>2728</v>
      </c>
      <c r="D1189" s="232">
        <v>90</v>
      </c>
      <c r="E1189" s="232" t="s">
        <v>27</v>
      </c>
      <c r="F1189" s="151">
        <v>22</v>
      </c>
      <c r="G1189" s="151">
        <v>4</v>
      </c>
      <c r="H1189" s="228"/>
      <c r="I1189" s="228" t="s">
        <v>28</v>
      </c>
      <c r="J1189" s="228"/>
      <c r="K1189" s="151" t="s">
        <v>159</v>
      </c>
      <c r="L1189" s="151" t="s">
        <v>246</v>
      </c>
      <c r="M1189" s="238" t="s">
        <v>928</v>
      </c>
      <c r="N1189" s="151" t="s">
        <v>32</v>
      </c>
      <c r="O1189" s="211">
        <v>28</v>
      </c>
      <c r="P1189" s="151">
        <v>4</v>
      </c>
      <c r="Q1189" s="93" t="s">
        <v>2729</v>
      </c>
    </row>
    <row r="1190" spans="1:18" s="94" customFormat="1" ht="18" hidden="1" customHeight="1" x14ac:dyDescent="0.3">
      <c r="A1190" s="189">
        <v>1181</v>
      </c>
      <c r="B1190" s="179" t="s">
        <v>31</v>
      </c>
      <c r="C1190" s="179" t="s">
        <v>2730</v>
      </c>
      <c r="D1190" s="232">
        <v>29</v>
      </c>
      <c r="E1190" s="232" t="s">
        <v>27</v>
      </c>
      <c r="F1190" s="151">
        <v>22</v>
      </c>
      <c r="G1190" s="151">
        <v>4</v>
      </c>
      <c r="H1190" s="228" t="s">
        <v>28</v>
      </c>
      <c r="I1190" s="228"/>
      <c r="J1190" s="228"/>
      <c r="K1190" s="151" t="s">
        <v>159</v>
      </c>
      <c r="L1190" s="151" t="s">
        <v>246</v>
      </c>
      <c r="M1190" s="238" t="s">
        <v>928</v>
      </c>
      <c r="N1190" s="151" t="s">
        <v>32</v>
      </c>
      <c r="O1190" s="211">
        <v>4</v>
      </c>
      <c r="P1190" s="151">
        <v>5</v>
      </c>
      <c r="Q1190" s="93" t="s">
        <v>2731</v>
      </c>
    </row>
    <row r="1191" spans="1:18" s="94" customFormat="1" ht="18" hidden="1" customHeight="1" x14ac:dyDescent="0.3">
      <c r="A1191" s="189">
        <v>1182</v>
      </c>
      <c r="B1191" s="179" t="s">
        <v>31</v>
      </c>
      <c r="C1191" s="179" t="s">
        <v>2732</v>
      </c>
      <c r="D1191" s="232">
        <v>4</v>
      </c>
      <c r="E1191" s="232" t="s">
        <v>27</v>
      </c>
      <c r="F1191" s="151">
        <v>22</v>
      </c>
      <c r="G1191" s="151">
        <v>4</v>
      </c>
      <c r="H1191" s="228"/>
      <c r="I1191" s="228" t="s">
        <v>28</v>
      </c>
      <c r="J1191" s="228"/>
      <c r="K1191" s="151" t="s">
        <v>159</v>
      </c>
      <c r="L1191" s="151" t="s">
        <v>246</v>
      </c>
      <c r="M1191" s="238" t="s">
        <v>928</v>
      </c>
      <c r="N1191" s="151" t="s">
        <v>32</v>
      </c>
      <c r="O1191" s="211">
        <v>4</v>
      </c>
      <c r="P1191" s="151">
        <v>5</v>
      </c>
      <c r="Q1191" s="93" t="s">
        <v>2731</v>
      </c>
    </row>
    <row r="1192" spans="1:18" s="15" customFormat="1" ht="18" hidden="1" customHeight="1" x14ac:dyDescent="0.3">
      <c r="A1192" s="189">
        <v>1183</v>
      </c>
      <c r="B1192" s="179" t="s">
        <v>31</v>
      </c>
      <c r="C1192" s="234" t="s">
        <v>2758</v>
      </c>
      <c r="D1192" s="232">
        <v>39</v>
      </c>
      <c r="E1192" s="232" t="s">
        <v>30</v>
      </c>
      <c r="F1192" s="151">
        <v>23</v>
      </c>
      <c r="G1192" s="151">
        <v>4</v>
      </c>
      <c r="H1192" s="228"/>
      <c r="I1192" s="228" t="s">
        <v>28</v>
      </c>
      <c r="J1192" s="228"/>
      <c r="K1192" s="151" t="s">
        <v>159</v>
      </c>
      <c r="L1192" s="151" t="s">
        <v>246</v>
      </c>
      <c r="M1192" s="237" t="s">
        <v>928</v>
      </c>
      <c r="N1192" s="151" t="s">
        <v>32</v>
      </c>
      <c r="O1192" s="211">
        <v>28</v>
      </c>
      <c r="P1192" s="151">
        <v>4</v>
      </c>
      <c r="Q1192" s="93" t="s">
        <v>2759</v>
      </c>
    </row>
    <row r="1193" spans="1:18" s="15" customFormat="1" ht="18" hidden="1" customHeight="1" x14ac:dyDescent="0.3">
      <c r="A1193" s="189">
        <v>1184</v>
      </c>
      <c r="B1193" s="179" t="s">
        <v>31</v>
      </c>
      <c r="C1193" s="24" t="s">
        <v>2760</v>
      </c>
      <c r="D1193" s="232">
        <v>38</v>
      </c>
      <c r="E1193" s="232" t="s">
        <v>27</v>
      </c>
      <c r="F1193" s="151">
        <v>23</v>
      </c>
      <c r="G1193" s="151">
        <v>4</v>
      </c>
      <c r="H1193" s="228"/>
      <c r="I1193" s="228" t="s">
        <v>28</v>
      </c>
      <c r="J1193" s="228"/>
      <c r="K1193" s="151" t="s">
        <v>159</v>
      </c>
      <c r="L1193" s="151" t="s">
        <v>246</v>
      </c>
      <c r="M1193" s="237" t="s">
        <v>928</v>
      </c>
      <c r="N1193" s="151" t="s">
        <v>32</v>
      </c>
      <c r="O1193" s="211">
        <v>30</v>
      </c>
      <c r="P1193" s="151">
        <v>4</v>
      </c>
      <c r="Q1193" s="93" t="s">
        <v>2761</v>
      </c>
    </row>
    <row r="1194" spans="1:18" s="15" customFormat="1" ht="18" hidden="1" customHeight="1" x14ac:dyDescent="0.3">
      <c r="A1194" s="189">
        <v>1185</v>
      </c>
      <c r="B1194" s="179" t="s">
        <v>31</v>
      </c>
      <c r="C1194" s="24" t="s">
        <v>2762</v>
      </c>
      <c r="D1194" s="232">
        <v>61</v>
      </c>
      <c r="E1194" s="232" t="s">
        <v>27</v>
      </c>
      <c r="F1194" s="151">
        <v>23</v>
      </c>
      <c r="G1194" s="151">
        <v>4</v>
      </c>
      <c r="H1194" s="228"/>
      <c r="I1194" s="228" t="s">
        <v>28</v>
      </c>
      <c r="J1194" s="228"/>
      <c r="K1194" s="151" t="s">
        <v>159</v>
      </c>
      <c r="L1194" s="151" t="s">
        <v>246</v>
      </c>
      <c r="M1194" s="237" t="s">
        <v>928</v>
      </c>
      <c r="N1194" s="151" t="s">
        <v>32</v>
      </c>
      <c r="O1194" s="211">
        <v>1</v>
      </c>
      <c r="P1194" s="151">
        <v>5</v>
      </c>
      <c r="Q1194" s="93" t="s">
        <v>2763</v>
      </c>
    </row>
    <row r="1195" spans="1:18" s="15" customFormat="1" ht="18" hidden="1" customHeight="1" x14ac:dyDescent="0.3">
      <c r="A1195" s="189">
        <v>1186</v>
      </c>
      <c r="B1195" s="179" t="s">
        <v>31</v>
      </c>
      <c r="C1195" s="24" t="s">
        <v>2764</v>
      </c>
      <c r="D1195" s="232">
        <v>38</v>
      </c>
      <c r="E1195" s="232" t="s">
        <v>30</v>
      </c>
      <c r="F1195" s="151">
        <v>23</v>
      </c>
      <c r="G1195" s="151">
        <v>4</v>
      </c>
      <c r="H1195" s="228"/>
      <c r="I1195" s="228" t="s">
        <v>28</v>
      </c>
      <c r="J1195" s="228"/>
      <c r="K1195" s="151" t="s">
        <v>159</v>
      </c>
      <c r="L1195" s="151" t="s">
        <v>246</v>
      </c>
      <c r="M1195" s="237" t="s">
        <v>928</v>
      </c>
      <c r="N1195" s="151" t="s">
        <v>32</v>
      </c>
      <c r="O1195" s="211">
        <v>4</v>
      </c>
      <c r="P1195" s="151">
        <v>5</v>
      </c>
      <c r="Q1195" s="93" t="s">
        <v>2765</v>
      </c>
    </row>
    <row r="1196" spans="1:18" s="15" customFormat="1" ht="18" hidden="1" customHeight="1" x14ac:dyDescent="0.3">
      <c r="A1196" s="189">
        <v>1187</v>
      </c>
      <c r="B1196" s="179" t="s">
        <v>31</v>
      </c>
      <c r="C1196" s="234" t="s">
        <v>2766</v>
      </c>
      <c r="D1196" s="232">
        <v>88</v>
      </c>
      <c r="E1196" s="232" t="s">
        <v>30</v>
      </c>
      <c r="F1196" s="151">
        <v>23</v>
      </c>
      <c r="G1196" s="151">
        <v>4</v>
      </c>
      <c r="H1196" s="228"/>
      <c r="I1196" s="228" t="s">
        <v>28</v>
      </c>
      <c r="J1196" s="228"/>
      <c r="K1196" s="151" t="s">
        <v>159</v>
      </c>
      <c r="L1196" s="151" t="s">
        <v>246</v>
      </c>
      <c r="M1196" s="237" t="s">
        <v>928</v>
      </c>
      <c r="N1196" s="151" t="s">
        <v>32</v>
      </c>
      <c r="O1196" s="211">
        <v>24</v>
      </c>
      <c r="P1196" s="151">
        <v>4</v>
      </c>
      <c r="Q1196" s="93" t="s">
        <v>2767</v>
      </c>
      <c r="R1196" s="15" t="s">
        <v>2292</v>
      </c>
    </row>
    <row r="1197" spans="1:18" s="15" customFormat="1" ht="18" hidden="1" customHeight="1" x14ac:dyDescent="0.3">
      <c r="A1197" s="189">
        <v>1188</v>
      </c>
      <c r="B1197" s="179" t="s">
        <v>31</v>
      </c>
      <c r="C1197" s="24" t="s">
        <v>2768</v>
      </c>
      <c r="D1197" s="232">
        <v>80</v>
      </c>
      <c r="E1197" s="232" t="s">
        <v>27</v>
      </c>
      <c r="F1197" s="151">
        <v>23</v>
      </c>
      <c r="G1197" s="151">
        <v>4</v>
      </c>
      <c r="H1197" s="228"/>
      <c r="I1197" s="228" t="s">
        <v>28</v>
      </c>
      <c r="J1197" s="228"/>
      <c r="K1197" s="151" t="s">
        <v>159</v>
      </c>
      <c r="L1197" s="151" t="s">
        <v>246</v>
      </c>
      <c r="M1197" s="237" t="s">
        <v>928</v>
      </c>
      <c r="N1197" s="151" t="s">
        <v>32</v>
      </c>
      <c r="O1197" s="211">
        <v>4</v>
      </c>
      <c r="P1197" s="151">
        <v>5</v>
      </c>
      <c r="Q1197" s="93" t="s">
        <v>2769</v>
      </c>
    </row>
    <row r="1198" spans="1:18" s="15" customFormat="1" ht="18" hidden="1" customHeight="1" x14ac:dyDescent="0.3">
      <c r="A1198" s="189">
        <v>1189</v>
      </c>
      <c r="B1198" s="179" t="s">
        <v>31</v>
      </c>
      <c r="C1198" s="234" t="s">
        <v>2770</v>
      </c>
      <c r="D1198" s="232">
        <v>2</v>
      </c>
      <c r="E1198" s="232" t="s">
        <v>27</v>
      </c>
      <c r="F1198" s="151">
        <v>23</v>
      </c>
      <c r="G1198" s="151">
        <v>4</v>
      </c>
      <c r="H1198" s="228"/>
      <c r="I1198" s="228" t="s">
        <v>28</v>
      </c>
      <c r="J1198" s="228"/>
      <c r="K1198" s="151" t="s">
        <v>159</v>
      </c>
      <c r="L1198" s="151" t="s">
        <v>246</v>
      </c>
      <c r="M1198" s="237" t="s">
        <v>928</v>
      </c>
      <c r="N1198" s="151" t="s">
        <v>32</v>
      </c>
      <c r="O1198" s="211">
        <v>27</v>
      </c>
      <c r="P1198" s="151">
        <v>4</v>
      </c>
      <c r="Q1198" s="93" t="s">
        <v>2771</v>
      </c>
    </row>
    <row r="1199" spans="1:18" s="15" customFormat="1" ht="18" hidden="1" customHeight="1" x14ac:dyDescent="0.3">
      <c r="A1199" s="189">
        <v>1190</v>
      </c>
      <c r="B1199" s="179" t="s">
        <v>31</v>
      </c>
      <c r="C1199" s="234" t="s">
        <v>2772</v>
      </c>
      <c r="D1199" s="232">
        <v>5</v>
      </c>
      <c r="E1199" s="232" t="s">
        <v>30</v>
      </c>
      <c r="F1199" s="151">
        <v>23</v>
      </c>
      <c r="G1199" s="151">
        <v>4</v>
      </c>
      <c r="H1199" s="228"/>
      <c r="I1199" s="228" t="s">
        <v>28</v>
      </c>
      <c r="J1199" s="228"/>
      <c r="K1199" s="151" t="s">
        <v>159</v>
      </c>
      <c r="L1199" s="151" t="s">
        <v>246</v>
      </c>
      <c r="M1199" s="237" t="s">
        <v>928</v>
      </c>
      <c r="N1199" s="151" t="s">
        <v>32</v>
      </c>
      <c r="O1199" s="211">
        <v>27</v>
      </c>
      <c r="P1199" s="151">
        <v>4</v>
      </c>
      <c r="Q1199" s="93" t="s">
        <v>2771</v>
      </c>
    </row>
    <row r="1200" spans="1:18" s="15" customFormat="1" ht="18" hidden="1" customHeight="1" x14ac:dyDescent="0.3">
      <c r="A1200" s="189">
        <v>1191</v>
      </c>
      <c r="B1200" s="179" t="s">
        <v>31</v>
      </c>
      <c r="C1200" s="234" t="s">
        <v>2773</v>
      </c>
      <c r="D1200" s="232">
        <v>29</v>
      </c>
      <c r="E1200" s="232" t="s">
        <v>27</v>
      </c>
      <c r="F1200" s="151">
        <v>23</v>
      </c>
      <c r="G1200" s="151">
        <v>4</v>
      </c>
      <c r="H1200" s="228"/>
      <c r="I1200" s="228" t="s">
        <v>28</v>
      </c>
      <c r="J1200" s="228"/>
      <c r="K1200" s="151" t="s">
        <v>159</v>
      </c>
      <c r="L1200" s="151" t="s">
        <v>246</v>
      </c>
      <c r="M1200" s="237" t="s">
        <v>928</v>
      </c>
      <c r="N1200" s="151" t="s">
        <v>32</v>
      </c>
      <c r="O1200" s="211">
        <v>27</v>
      </c>
      <c r="P1200" s="151">
        <v>4</v>
      </c>
      <c r="Q1200" s="93" t="s">
        <v>2771</v>
      </c>
    </row>
    <row r="1201" spans="1:26" s="15" customFormat="1" ht="18" hidden="1" customHeight="1" x14ac:dyDescent="0.3">
      <c r="A1201" s="189">
        <v>1192</v>
      </c>
      <c r="B1201" s="179" t="s">
        <v>31</v>
      </c>
      <c r="C1201" s="234" t="s">
        <v>2774</v>
      </c>
      <c r="D1201" s="232">
        <v>4</v>
      </c>
      <c r="E1201" s="232" t="s">
        <v>27</v>
      </c>
      <c r="F1201" s="151">
        <v>23</v>
      </c>
      <c r="G1201" s="151">
        <v>4</v>
      </c>
      <c r="H1201" s="228"/>
      <c r="I1201" s="228" t="s">
        <v>28</v>
      </c>
      <c r="J1201" s="228"/>
      <c r="K1201" s="151" t="s">
        <v>159</v>
      </c>
      <c r="L1201" s="151" t="s">
        <v>246</v>
      </c>
      <c r="M1201" s="237" t="s">
        <v>928</v>
      </c>
      <c r="N1201" s="151" t="s">
        <v>32</v>
      </c>
      <c r="O1201" s="211">
        <v>28</v>
      </c>
      <c r="P1201" s="151">
        <v>4</v>
      </c>
      <c r="Q1201" s="93" t="s">
        <v>2775</v>
      </c>
    </row>
    <row r="1202" spans="1:26" s="15" customFormat="1" ht="18" hidden="1" customHeight="1" x14ac:dyDescent="0.3">
      <c r="A1202" s="189">
        <v>1193</v>
      </c>
      <c r="B1202" s="179" t="s">
        <v>31</v>
      </c>
      <c r="C1202" s="234" t="s">
        <v>2776</v>
      </c>
      <c r="D1202" s="232">
        <v>26</v>
      </c>
      <c r="E1202" s="232" t="s">
        <v>27</v>
      </c>
      <c r="F1202" s="151">
        <v>23</v>
      </c>
      <c r="G1202" s="151">
        <v>4</v>
      </c>
      <c r="H1202" s="228" t="s">
        <v>137</v>
      </c>
      <c r="I1202" s="228"/>
      <c r="J1202" s="228"/>
      <c r="K1202" s="151" t="s">
        <v>159</v>
      </c>
      <c r="L1202" s="151" t="s">
        <v>246</v>
      </c>
      <c r="M1202" s="237" t="s">
        <v>928</v>
      </c>
      <c r="N1202" s="151" t="s">
        <v>32</v>
      </c>
      <c r="O1202" s="211">
        <v>28</v>
      </c>
      <c r="P1202" s="151">
        <v>4</v>
      </c>
      <c r="Q1202" s="93" t="s">
        <v>2775</v>
      </c>
      <c r="R1202" s="272"/>
    </row>
    <row r="1203" spans="1:26" s="15" customFormat="1" ht="18" hidden="1" customHeight="1" x14ac:dyDescent="0.3">
      <c r="A1203" s="189">
        <v>1194</v>
      </c>
      <c r="B1203" s="179" t="s">
        <v>31</v>
      </c>
      <c r="C1203" s="24" t="s">
        <v>2777</v>
      </c>
      <c r="D1203" s="232">
        <v>4</v>
      </c>
      <c r="E1203" s="232" t="s">
        <v>30</v>
      </c>
      <c r="F1203" s="151">
        <v>23</v>
      </c>
      <c r="G1203" s="151">
        <v>4</v>
      </c>
      <c r="H1203" s="228"/>
      <c r="I1203" s="228" t="s">
        <v>28</v>
      </c>
      <c r="J1203" s="228"/>
      <c r="K1203" s="151" t="s">
        <v>159</v>
      </c>
      <c r="L1203" s="151" t="s">
        <v>246</v>
      </c>
      <c r="M1203" s="237" t="s">
        <v>3685</v>
      </c>
      <c r="N1203" s="151" t="s">
        <v>32</v>
      </c>
      <c r="O1203" s="211">
        <v>4</v>
      </c>
      <c r="P1203" s="151">
        <v>5</v>
      </c>
      <c r="Q1203" s="93" t="s">
        <v>2778</v>
      </c>
    </row>
    <row r="1204" spans="1:26" s="15" customFormat="1" ht="18" hidden="1" customHeight="1" x14ac:dyDescent="0.3">
      <c r="A1204" s="189">
        <v>1195</v>
      </c>
      <c r="B1204" s="179" t="s">
        <v>31</v>
      </c>
      <c r="C1204" s="24" t="s">
        <v>2779</v>
      </c>
      <c r="D1204" s="232">
        <v>27</v>
      </c>
      <c r="E1204" s="232" t="s">
        <v>27</v>
      </c>
      <c r="F1204" s="151">
        <v>23</v>
      </c>
      <c r="G1204" s="151">
        <v>4</v>
      </c>
      <c r="H1204" s="228"/>
      <c r="I1204" s="228" t="s">
        <v>28</v>
      </c>
      <c r="J1204" s="228"/>
      <c r="K1204" s="151" t="s">
        <v>159</v>
      </c>
      <c r="L1204" s="151" t="s">
        <v>246</v>
      </c>
      <c r="M1204" s="237" t="s">
        <v>3685</v>
      </c>
      <c r="N1204" s="151" t="s">
        <v>32</v>
      </c>
      <c r="O1204" s="211">
        <v>4</v>
      </c>
      <c r="P1204" s="151">
        <v>5</v>
      </c>
      <c r="Q1204" s="93" t="s">
        <v>2778</v>
      </c>
    </row>
    <row r="1205" spans="1:26" s="15" customFormat="1" ht="18" hidden="1" customHeight="1" x14ac:dyDescent="0.3">
      <c r="A1205" s="189">
        <v>1196</v>
      </c>
      <c r="B1205" s="179" t="s">
        <v>31</v>
      </c>
      <c r="C1205" s="24" t="s">
        <v>2780</v>
      </c>
      <c r="D1205" s="232">
        <v>4</v>
      </c>
      <c r="E1205" s="232" t="s">
        <v>30</v>
      </c>
      <c r="F1205" s="151">
        <v>23</v>
      </c>
      <c r="G1205" s="151">
        <v>4</v>
      </c>
      <c r="H1205" s="228"/>
      <c r="I1205" s="228" t="s">
        <v>28</v>
      </c>
      <c r="J1205" s="228"/>
      <c r="K1205" s="151" t="s">
        <v>159</v>
      </c>
      <c r="L1205" s="151" t="s">
        <v>246</v>
      </c>
      <c r="M1205" s="237" t="s">
        <v>928</v>
      </c>
      <c r="N1205" s="151" t="s">
        <v>32</v>
      </c>
      <c r="O1205" s="211">
        <v>30</v>
      </c>
      <c r="P1205" s="151">
        <v>4</v>
      </c>
      <c r="Q1205" s="93" t="s">
        <v>2781</v>
      </c>
    </row>
    <row r="1206" spans="1:26" s="15" customFormat="1" ht="18" hidden="1" customHeight="1" x14ac:dyDescent="0.3">
      <c r="A1206" s="189">
        <v>1197</v>
      </c>
      <c r="B1206" s="179" t="s">
        <v>31</v>
      </c>
      <c r="C1206" s="24" t="s">
        <v>2782</v>
      </c>
      <c r="D1206" s="232">
        <v>28</v>
      </c>
      <c r="E1206" s="232" t="s">
        <v>27</v>
      </c>
      <c r="F1206" s="151">
        <v>23</v>
      </c>
      <c r="G1206" s="151">
        <v>4</v>
      </c>
      <c r="H1206" s="228" t="s">
        <v>28</v>
      </c>
      <c r="I1206" s="228"/>
      <c r="J1206" s="228"/>
      <c r="K1206" s="151" t="s">
        <v>159</v>
      </c>
      <c r="L1206" s="151" t="s">
        <v>246</v>
      </c>
      <c r="M1206" s="237" t="s">
        <v>928</v>
      </c>
      <c r="N1206" s="151" t="s">
        <v>32</v>
      </c>
      <c r="O1206" s="211">
        <v>30</v>
      </c>
      <c r="P1206" s="151">
        <v>4</v>
      </c>
      <c r="Q1206" s="93" t="s">
        <v>2781</v>
      </c>
      <c r="R1206" s="272"/>
    </row>
    <row r="1207" spans="1:26" s="15" customFormat="1" ht="18" hidden="1" customHeight="1" x14ac:dyDescent="0.3">
      <c r="A1207" s="189">
        <v>1198</v>
      </c>
      <c r="B1207" s="179" t="s">
        <v>31</v>
      </c>
      <c r="C1207" s="234" t="s">
        <v>2783</v>
      </c>
      <c r="D1207" s="232">
        <v>16</v>
      </c>
      <c r="E1207" s="232" t="s">
        <v>27</v>
      </c>
      <c r="F1207" s="151">
        <v>23</v>
      </c>
      <c r="G1207" s="151">
        <v>4</v>
      </c>
      <c r="H1207" s="228"/>
      <c r="I1207" s="228" t="s">
        <v>28</v>
      </c>
      <c r="J1207" s="228"/>
      <c r="K1207" s="151" t="s">
        <v>159</v>
      </c>
      <c r="L1207" s="151" t="s">
        <v>246</v>
      </c>
      <c r="M1207" s="237" t="s">
        <v>928</v>
      </c>
      <c r="N1207" s="151" t="s">
        <v>32</v>
      </c>
      <c r="O1207" s="211">
        <v>28</v>
      </c>
      <c r="P1207" s="151">
        <v>4</v>
      </c>
      <c r="Q1207" s="93" t="s">
        <v>2784</v>
      </c>
    </row>
    <row r="1208" spans="1:26" s="15" customFormat="1" ht="18" hidden="1" customHeight="1" x14ac:dyDescent="0.3">
      <c r="A1208" s="189">
        <v>1199</v>
      </c>
      <c r="B1208" s="179" t="s">
        <v>31</v>
      </c>
      <c r="C1208" s="234" t="s">
        <v>2785</v>
      </c>
      <c r="D1208" s="232">
        <v>51</v>
      </c>
      <c r="E1208" s="232" t="s">
        <v>27</v>
      </c>
      <c r="F1208" s="151">
        <v>23</v>
      </c>
      <c r="G1208" s="151">
        <v>4</v>
      </c>
      <c r="H1208" s="228" t="s">
        <v>28</v>
      </c>
      <c r="I1208" s="228"/>
      <c r="J1208" s="228"/>
      <c r="K1208" s="151" t="s">
        <v>159</v>
      </c>
      <c r="L1208" s="151" t="s">
        <v>246</v>
      </c>
      <c r="M1208" s="237" t="s">
        <v>928</v>
      </c>
      <c r="N1208" s="151" t="s">
        <v>32</v>
      </c>
      <c r="O1208" s="211">
        <v>28</v>
      </c>
      <c r="P1208" s="151">
        <v>4</v>
      </c>
      <c r="Q1208" s="93" t="s">
        <v>2784</v>
      </c>
    </row>
    <row r="1209" spans="1:26" s="15" customFormat="1" ht="18" hidden="1" customHeight="1" x14ac:dyDescent="0.3">
      <c r="A1209" s="189">
        <v>1200</v>
      </c>
      <c r="B1209" s="179" t="s">
        <v>31</v>
      </c>
      <c r="C1209" s="24" t="s">
        <v>2786</v>
      </c>
      <c r="D1209" s="232">
        <v>51</v>
      </c>
      <c r="E1209" s="232" t="s">
        <v>27</v>
      </c>
      <c r="F1209" s="151">
        <v>23</v>
      </c>
      <c r="G1209" s="151">
        <v>4</v>
      </c>
      <c r="H1209" s="228"/>
      <c r="I1209" s="228" t="s">
        <v>28</v>
      </c>
      <c r="J1209" s="228"/>
      <c r="K1209" s="151" t="s">
        <v>159</v>
      </c>
      <c r="L1209" s="151" t="s">
        <v>246</v>
      </c>
      <c r="M1209" s="237" t="s">
        <v>928</v>
      </c>
      <c r="N1209" s="151" t="s">
        <v>32</v>
      </c>
      <c r="O1209" s="211">
        <v>29</v>
      </c>
      <c r="P1209" s="151">
        <v>4</v>
      </c>
      <c r="Q1209" s="93" t="s">
        <v>2787</v>
      </c>
    </row>
    <row r="1210" spans="1:26" s="15" customFormat="1" ht="18" hidden="1" customHeight="1" x14ac:dyDescent="0.3">
      <c r="A1210" s="189">
        <v>1201</v>
      </c>
      <c r="B1210" s="179" t="s">
        <v>31</v>
      </c>
      <c r="C1210" s="24" t="s">
        <v>2788</v>
      </c>
      <c r="D1210" s="232">
        <v>21</v>
      </c>
      <c r="E1210" s="232" t="s">
        <v>27</v>
      </c>
      <c r="F1210" s="151">
        <v>23</v>
      </c>
      <c r="G1210" s="151">
        <v>4</v>
      </c>
      <c r="H1210" s="228"/>
      <c r="I1210" s="228" t="s">
        <v>28</v>
      </c>
      <c r="J1210" s="228"/>
      <c r="K1210" s="151" t="s">
        <v>159</v>
      </c>
      <c r="L1210" s="151" t="s">
        <v>246</v>
      </c>
      <c r="M1210" s="237" t="s">
        <v>928</v>
      </c>
      <c r="N1210" s="151" t="s">
        <v>32</v>
      </c>
      <c r="O1210" s="211">
        <v>29</v>
      </c>
      <c r="P1210" s="151">
        <v>4</v>
      </c>
      <c r="Q1210" s="93" t="s">
        <v>2789</v>
      </c>
    </row>
    <row r="1211" spans="1:26" s="15" customFormat="1" ht="18" hidden="1" customHeight="1" x14ac:dyDescent="0.3">
      <c r="A1211" s="189">
        <v>1202</v>
      </c>
      <c r="B1211" s="179" t="s">
        <v>31</v>
      </c>
      <c r="C1211" s="24" t="s">
        <v>2790</v>
      </c>
      <c r="D1211" s="232">
        <v>94</v>
      </c>
      <c r="E1211" s="232" t="s">
        <v>30</v>
      </c>
      <c r="F1211" s="151">
        <v>23</v>
      </c>
      <c r="G1211" s="151">
        <v>4</v>
      </c>
      <c r="H1211" s="228"/>
      <c r="I1211" s="228" t="s">
        <v>28</v>
      </c>
      <c r="J1211" s="228"/>
      <c r="K1211" s="151" t="s">
        <v>159</v>
      </c>
      <c r="L1211" s="151" t="s">
        <v>246</v>
      </c>
      <c r="M1211" s="237" t="s">
        <v>928</v>
      </c>
      <c r="N1211" s="151" t="s">
        <v>32</v>
      </c>
      <c r="O1211" s="211">
        <v>1</v>
      </c>
      <c r="P1211" s="151">
        <v>5</v>
      </c>
      <c r="Q1211" s="93" t="s">
        <v>2791</v>
      </c>
      <c r="W1211" s="272"/>
      <c r="X1211" s="272"/>
      <c r="Y1211" s="272"/>
      <c r="Z1211" s="272"/>
    </row>
    <row r="1212" spans="1:26" s="15" customFormat="1" ht="18" hidden="1" customHeight="1" x14ac:dyDescent="0.3">
      <c r="A1212" s="189">
        <v>1203</v>
      </c>
      <c r="B1212" s="179" t="s">
        <v>31</v>
      </c>
      <c r="C1212" s="24" t="s">
        <v>2792</v>
      </c>
      <c r="D1212" s="232">
        <v>54</v>
      </c>
      <c r="E1212" s="232" t="s">
        <v>27</v>
      </c>
      <c r="F1212" s="151">
        <v>23</v>
      </c>
      <c r="G1212" s="151">
        <v>4</v>
      </c>
      <c r="H1212" s="228"/>
      <c r="I1212" s="228" t="s">
        <v>28</v>
      </c>
      <c r="J1212" s="228"/>
      <c r="K1212" s="151" t="s">
        <v>159</v>
      </c>
      <c r="L1212" s="151" t="s">
        <v>246</v>
      </c>
      <c r="M1212" s="237" t="s">
        <v>928</v>
      </c>
      <c r="N1212" s="151" t="s">
        <v>32</v>
      </c>
      <c r="O1212" s="211">
        <v>1</v>
      </c>
      <c r="P1212" s="151">
        <v>5</v>
      </c>
      <c r="Q1212" s="93" t="s">
        <v>2791</v>
      </c>
    </row>
    <row r="1213" spans="1:26" s="15" customFormat="1" ht="18" hidden="1" customHeight="1" x14ac:dyDescent="0.3">
      <c r="A1213" s="189">
        <v>1204</v>
      </c>
      <c r="B1213" s="179" t="s">
        <v>31</v>
      </c>
      <c r="C1213" s="24" t="s">
        <v>2793</v>
      </c>
      <c r="D1213" s="232">
        <v>88</v>
      </c>
      <c r="E1213" s="232" t="s">
        <v>27</v>
      </c>
      <c r="F1213" s="151">
        <v>23</v>
      </c>
      <c r="G1213" s="151">
        <v>4</v>
      </c>
      <c r="H1213" s="228"/>
      <c r="I1213" s="228" t="s">
        <v>28</v>
      </c>
      <c r="J1213" s="228"/>
      <c r="K1213" s="151" t="s">
        <v>159</v>
      </c>
      <c r="L1213" s="151" t="s">
        <v>246</v>
      </c>
      <c r="M1213" s="237" t="s">
        <v>928</v>
      </c>
      <c r="N1213" s="151" t="s">
        <v>32</v>
      </c>
      <c r="O1213" s="211">
        <v>29</v>
      </c>
      <c r="P1213" s="151">
        <v>4</v>
      </c>
      <c r="Q1213" s="93" t="s">
        <v>2794</v>
      </c>
    </row>
    <row r="1214" spans="1:26" s="15" customFormat="1" ht="18" hidden="1" customHeight="1" x14ac:dyDescent="0.3">
      <c r="A1214" s="189">
        <v>1205</v>
      </c>
      <c r="B1214" s="179" t="s">
        <v>31</v>
      </c>
      <c r="C1214" s="24" t="s">
        <v>2795</v>
      </c>
      <c r="D1214" s="232">
        <v>45</v>
      </c>
      <c r="E1214" s="232" t="s">
        <v>30</v>
      </c>
      <c r="F1214" s="151">
        <v>23</v>
      </c>
      <c r="G1214" s="151">
        <v>4</v>
      </c>
      <c r="H1214" s="228"/>
      <c r="I1214" s="228" t="s">
        <v>28</v>
      </c>
      <c r="J1214" s="228"/>
      <c r="K1214" s="151" t="s">
        <v>159</v>
      </c>
      <c r="L1214" s="151" t="s">
        <v>246</v>
      </c>
      <c r="M1214" s="237" t="s">
        <v>928</v>
      </c>
      <c r="N1214" s="151" t="s">
        <v>32</v>
      </c>
      <c r="O1214" s="211">
        <v>30</v>
      </c>
      <c r="P1214" s="151">
        <v>4</v>
      </c>
      <c r="Q1214" s="93" t="s">
        <v>2796</v>
      </c>
    </row>
    <row r="1215" spans="1:26" s="15" customFormat="1" ht="18" hidden="1" customHeight="1" x14ac:dyDescent="0.3">
      <c r="A1215" s="189">
        <v>1206</v>
      </c>
      <c r="B1215" s="179" t="s">
        <v>31</v>
      </c>
      <c r="C1215" s="24" t="s">
        <v>2797</v>
      </c>
      <c r="D1215" s="232">
        <v>18</v>
      </c>
      <c r="E1215" s="232" t="s">
        <v>30</v>
      </c>
      <c r="F1215" s="151">
        <v>23</v>
      </c>
      <c r="G1215" s="151">
        <v>4</v>
      </c>
      <c r="H1215" s="228"/>
      <c r="I1215" s="228" t="s">
        <v>28</v>
      </c>
      <c r="J1215" s="228"/>
      <c r="K1215" s="151" t="s">
        <v>159</v>
      </c>
      <c r="L1215" s="151" t="s">
        <v>246</v>
      </c>
      <c r="M1215" s="237" t="s">
        <v>928</v>
      </c>
      <c r="N1215" s="151" t="s">
        <v>32</v>
      </c>
      <c r="O1215" s="211">
        <v>4</v>
      </c>
      <c r="P1215" s="151">
        <v>5</v>
      </c>
      <c r="Q1215" s="93" t="s">
        <v>2798</v>
      </c>
    </row>
    <row r="1216" spans="1:26" s="15" customFormat="1" ht="18" hidden="1" customHeight="1" x14ac:dyDescent="0.3">
      <c r="A1216" s="189">
        <v>1207</v>
      </c>
      <c r="B1216" s="179" t="s">
        <v>31</v>
      </c>
      <c r="C1216" s="24" t="s">
        <v>2799</v>
      </c>
      <c r="D1216" s="232">
        <v>78</v>
      </c>
      <c r="E1216" s="232" t="s">
        <v>30</v>
      </c>
      <c r="F1216" s="151">
        <v>23</v>
      </c>
      <c r="G1216" s="151">
        <v>4</v>
      </c>
      <c r="H1216" s="228"/>
      <c r="I1216" s="228" t="s">
        <v>28</v>
      </c>
      <c r="J1216" s="228"/>
      <c r="K1216" s="151" t="s">
        <v>159</v>
      </c>
      <c r="L1216" s="151" t="s">
        <v>246</v>
      </c>
      <c r="M1216" s="237" t="s">
        <v>928</v>
      </c>
      <c r="N1216" s="151" t="s">
        <v>32</v>
      </c>
      <c r="O1216" s="211">
        <v>29</v>
      </c>
      <c r="P1216" s="151">
        <v>4</v>
      </c>
      <c r="Q1216" s="93" t="s">
        <v>2800</v>
      </c>
    </row>
    <row r="1217" spans="1:18" s="15" customFormat="1" ht="18" hidden="1" customHeight="1" x14ac:dyDescent="0.3">
      <c r="A1217" s="189">
        <v>1208</v>
      </c>
      <c r="B1217" s="179" t="s">
        <v>31</v>
      </c>
      <c r="C1217" s="24" t="s">
        <v>2801</v>
      </c>
      <c r="D1217" s="232">
        <v>56</v>
      </c>
      <c r="E1217" s="232" t="s">
        <v>27</v>
      </c>
      <c r="F1217" s="151">
        <v>23</v>
      </c>
      <c r="G1217" s="151">
        <v>4</v>
      </c>
      <c r="H1217" s="228"/>
      <c r="I1217" s="228" t="s">
        <v>28</v>
      </c>
      <c r="J1217" s="228"/>
      <c r="K1217" s="151" t="s">
        <v>159</v>
      </c>
      <c r="L1217" s="151" t="s">
        <v>246</v>
      </c>
      <c r="M1217" s="237" t="s">
        <v>928</v>
      </c>
      <c r="N1217" s="151" t="s">
        <v>32</v>
      </c>
      <c r="O1217" s="211">
        <v>29</v>
      </c>
      <c r="P1217" s="151">
        <v>4</v>
      </c>
      <c r="Q1217" s="93" t="s">
        <v>2802</v>
      </c>
    </row>
    <row r="1218" spans="1:18" s="15" customFormat="1" ht="18" hidden="1" customHeight="1" x14ac:dyDescent="0.3">
      <c r="A1218" s="189">
        <v>1209</v>
      </c>
      <c r="B1218" s="179" t="s">
        <v>31</v>
      </c>
      <c r="C1218" s="24" t="s">
        <v>2803</v>
      </c>
      <c r="D1218" s="232">
        <v>78</v>
      </c>
      <c r="E1218" s="232" t="s">
        <v>30</v>
      </c>
      <c r="F1218" s="151">
        <v>23</v>
      </c>
      <c r="G1218" s="151">
        <v>4</v>
      </c>
      <c r="H1218" s="228"/>
      <c r="I1218" s="228" t="s">
        <v>28</v>
      </c>
      <c r="J1218" s="228"/>
      <c r="K1218" s="151" t="s">
        <v>159</v>
      </c>
      <c r="L1218" s="151" t="s">
        <v>246</v>
      </c>
      <c r="M1218" s="237" t="s">
        <v>66</v>
      </c>
      <c r="N1218" s="151" t="s">
        <v>32</v>
      </c>
      <c r="O1218" s="211">
        <v>30</v>
      </c>
      <c r="P1218" s="151">
        <v>4</v>
      </c>
      <c r="Q1218" s="93" t="s">
        <v>2804</v>
      </c>
    </row>
    <row r="1219" spans="1:18" s="15" customFormat="1" ht="18" hidden="1" customHeight="1" x14ac:dyDescent="0.3">
      <c r="A1219" s="189">
        <v>1210</v>
      </c>
      <c r="B1219" s="179" t="s">
        <v>31</v>
      </c>
      <c r="C1219" s="234" t="s">
        <v>2805</v>
      </c>
      <c r="D1219" s="232">
        <v>55</v>
      </c>
      <c r="E1219" s="232" t="s">
        <v>30</v>
      </c>
      <c r="F1219" s="151">
        <v>23</v>
      </c>
      <c r="G1219" s="151">
        <v>4</v>
      </c>
      <c r="H1219" s="228"/>
      <c r="I1219" s="228" t="s">
        <v>28</v>
      </c>
      <c r="J1219" s="228"/>
      <c r="K1219" s="151" t="s">
        <v>159</v>
      </c>
      <c r="L1219" s="151" t="s">
        <v>246</v>
      </c>
      <c r="M1219" s="237" t="s">
        <v>66</v>
      </c>
      <c r="N1219" s="151" t="s">
        <v>32</v>
      </c>
      <c r="O1219" s="211">
        <v>28</v>
      </c>
      <c r="P1219" s="151">
        <v>4</v>
      </c>
      <c r="Q1219" s="93" t="s">
        <v>2804</v>
      </c>
    </row>
    <row r="1220" spans="1:18" s="15" customFormat="1" ht="18" hidden="1" customHeight="1" x14ac:dyDescent="0.3">
      <c r="A1220" s="189">
        <v>1211</v>
      </c>
      <c r="B1220" s="179" t="s">
        <v>31</v>
      </c>
      <c r="C1220" s="24" t="s">
        <v>2806</v>
      </c>
      <c r="D1220" s="232">
        <v>49</v>
      </c>
      <c r="E1220" s="232" t="s">
        <v>27</v>
      </c>
      <c r="F1220" s="151">
        <v>23</v>
      </c>
      <c r="G1220" s="151">
        <v>4</v>
      </c>
      <c r="H1220" s="228"/>
      <c r="I1220" s="228" t="s">
        <v>28</v>
      </c>
      <c r="J1220" s="228"/>
      <c r="K1220" s="151" t="s">
        <v>159</v>
      </c>
      <c r="L1220" s="151" t="s">
        <v>246</v>
      </c>
      <c r="M1220" s="237" t="s">
        <v>66</v>
      </c>
      <c r="N1220" s="151" t="s">
        <v>32</v>
      </c>
      <c r="O1220" s="211">
        <v>29</v>
      </c>
      <c r="P1220" s="151">
        <v>4</v>
      </c>
      <c r="Q1220" s="93" t="s">
        <v>2807</v>
      </c>
    </row>
    <row r="1221" spans="1:18" s="15" customFormat="1" ht="18" hidden="1" customHeight="1" x14ac:dyDescent="0.3">
      <c r="A1221" s="189">
        <v>1212</v>
      </c>
      <c r="B1221" s="179" t="s">
        <v>31</v>
      </c>
      <c r="C1221" s="24" t="s">
        <v>2808</v>
      </c>
      <c r="D1221" s="232">
        <v>73</v>
      </c>
      <c r="E1221" s="232" t="s">
        <v>27</v>
      </c>
      <c r="F1221" s="151">
        <v>23</v>
      </c>
      <c r="G1221" s="151">
        <v>4</v>
      </c>
      <c r="H1221" s="228"/>
      <c r="I1221" s="228" t="s">
        <v>28</v>
      </c>
      <c r="J1221" s="228"/>
      <c r="K1221" s="151" t="s">
        <v>159</v>
      </c>
      <c r="L1221" s="151" t="s">
        <v>246</v>
      </c>
      <c r="M1221" s="237" t="s">
        <v>928</v>
      </c>
      <c r="N1221" s="151" t="s">
        <v>32</v>
      </c>
      <c r="O1221" s="211">
        <v>29</v>
      </c>
      <c r="P1221" s="151">
        <v>4</v>
      </c>
      <c r="Q1221" s="93" t="s">
        <v>2809</v>
      </c>
    </row>
    <row r="1222" spans="1:18" s="15" customFormat="1" ht="18" hidden="1" customHeight="1" x14ac:dyDescent="0.3">
      <c r="A1222" s="189">
        <v>1213</v>
      </c>
      <c r="B1222" s="179" t="s">
        <v>31</v>
      </c>
      <c r="C1222" s="24" t="s">
        <v>2810</v>
      </c>
      <c r="D1222" s="232">
        <v>34</v>
      </c>
      <c r="E1222" s="232" t="s">
        <v>30</v>
      </c>
      <c r="F1222" s="151">
        <v>23</v>
      </c>
      <c r="G1222" s="151">
        <v>4</v>
      </c>
      <c r="H1222" s="228"/>
      <c r="I1222" s="228" t="s">
        <v>28</v>
      </c>
      <c r="J1222" s="228"/>
      <c r="K1222" s="151" t="s">
        <v>159</v>
      </c>
      <c r="L1222" s="151" t="s">
        <v>246</v>
      </c>
      <c r="M1222" s="237" t="s">
        <v>928</v>
      </c>
      <c r="N1222" s="151" t="s">
        <v>32</v>
      </c>
      <c r="O1222" s="211">
        <v>30</v>
      </c>
      <c r="P1222" s="151">
        <v>4</v>
      </c>
      <c r="Q1222" s="93" t="s">
        <v>2811</v>
      </c>
    </row>
    <row r="1223" spans="1:18" s="15" customFormat="1" ht="18" hidden="1" customHeight="1" x14ac:dyDescent="0.3">
      <c r="A1223" s="189">
        <v>1214</v>
      </c>
      <c r="B1223" s="179" t="s">
        <v>31</v>
      </c>
      <c r="C1223" s="24" t="s">
        <v>2812</v>
      </c>
      <c r="D1223" s="232">
        <v>75</v>
      </c>
      <c r="E1223" s="232" t="s">
        <v>30</v>
      </c>
      <c r="F1223" s="151">
        <v>23</v>
      </c>
      <c r="G1223" s="151">
        <v>4</v>
      </c>
      <c r="H1223" s="228"/>
      <c r="I1223" s="228" t="s">
        <v>28</v>
      </c>
      <c r="J1223" s="228"/>
      <c r="K1223" s="151" t="s">
        <v>159</v>
      </c>
      <c r="L1223" s="151" t="s">
        <v>246</v>
      </c>
      <c r="M1223" s="237" t="s">
        <v>928</v>
      </c>
      <c r="N1223" s="151" t="s">
        <v>32</v>
      </c>
      <c r="O1223" s="211">
        <v>29</v>
      </c>
      <c r="P1223" s="151">
        <v>4</v>
      </c>
      <c r="Q1223" s="93" t="s">
        <v>2813</v>
      </c>
    </row>
    <row r="1224" spans="1:18" s="15" customFormat="1" ht="18" hidden="1" customHeight="1" x14ac:dyDescent="0.3">
      <c r="A1224" s="189">
        <v>1215</v>
      </c>
      <c r="B1224" s="179" t="s">
        <v>31</v>
      </c>
      <c r="C1224" s="24" t="s">
        <v>2814</v>
      </c>
      <c r="D1224" s="232">
        <v>23</v>
      </c>
      <c r="E1224" s="232" t="s">
        <v>30</v>
      </c>
      <c r="F1224" s="151">
        <v>23</v>
      </c>
      <c r="G1224" s="151">
        <v>4</v>
      </c>
      <c r="H1224" s="228"/>
      <c r="I1224" s="228" t="s">
        <v>28</v>
      </c>
      <c r="J1224" s="228"/>
      <c r="K1224" s="151" t="s">
        <v>159</v>
      </c>
      <c r="L1224" s="151" t="s">
        <v>246</v>
      </c>
      <c r="M1224" s="237" t="s">
        <v>928</v>
      </c>
      <c r="N1224" s="151" t="s">
        <v>32</v>
      </c>
      <c r="O1224" s="211">
        <v>29</v>
      </c>
      <c r="P1224" s="151">
        <v>4</v>
      </c>
      <c r="Q1224" s="93" t="s">
        <v>2815</v>
      </c>
      <c r="R1224" s="272"/>
    </row>
    <row r="1225" spans="1:18" s="15" customFormat="1" ht="18" hidden="1" customHeight="1" x14ac:dyDescent="0.3">
      <c r="A1225" s="189">
        <v>1216</v>
      </c>
      <c r="B1225" s="179" t="s">
        <v>31</v>
      </c>
      <c r="C1225" s="234" t="s">
        <v>2816</v>
      </c>
      <c r="D1225" s="232">
        <v>74</v>
      </c>
      <c r="E1225" s="232" t="s">
        <v>30</v>
      </c>
      <c r="F1225" s="151">
        <v>23</v>
      </c>
      <c r="G1225" s="151">
        <v>4</v>
      </c>
      <c r="H1225" s="228"/>
      <c r="I1225" s="228" t="s">
        <v>28</v>
      </c>
      <c r="J1225" s="228"/>
      <c r="K1225" s="151" t="s">
        <v>159</v>
      </c>
      <c r="L1225" s="151" t="s">
        <v>246</v>
      </c>
      <c r="M1225" s="237" t="s">
        <v>199</v>
      </c>
      <c r="N1225" s="151" t="s">
        <v>32</v>
      </c>
      <c r="O1225" s="211">
        <v>28</v>
      </c>
      <c r="P1225" s="151">
        <v>4</v>
      </c>
      <c r="Q1225" s="93" t="s">
        <v>2817</v>
      </c>
      <c r="R1225" s="143" t="s">
        <v>2292</v>
      </c>
    </row>
    <row r="1226" spans="1:18" s="15" customFormat="1" ht="18" hidden="1" customHeight="1" x14ac:dyDescent="0.3">
      <c r="A1226" s="189">
        <v>1217</v>
      </c>
      <c r="B1226" s="179" t="s">
        <v>31</v>
      </c>
      <c r="C1226" s="24" t="s">
        <v>2818</v>
      </c>
      <c r="D1226" s="232">
        <v>76</v>
      </c>
      <c r="E1226" s="232" t="s">
        <v>30</v>
      </c>
      <c r="F1226" s="151">
        <v>23</v>
      </c>
      <c r="G1226" s="151">
        <v>4</v>
      </c>
      <c r="H1226" s="228"/>
      <c r="I1226" s="228" t="s">
        <v>28</v>
      </c>
      <c r="J1226" s="228"/>
      <c r="K1226" s="151" t="s">
        <v>159</v>
      </c>
      <c r="L1226" s="151" t="s">
        <v>246</v>
      </c>
      <c r="M1226" s="237" t="s">
        <v>928</v>
      </c>
      <c r="N1226" s="151" t="s">
        <v>32</v>
      </c>
      <c r="O1226" s="211">
        <v>30</v>
      </c>
      <c r="P1226" s="151">
        <v>4</v>
      </c>
      <c r="Q1226" s="93" t="s">
        <v>2819</v>
      </c>
    </row>
    <row r="1227" spans="1:18" s="15" customFormat="1" ht="18" hidden="1" customHeight="1" x14ac:dyDescent="0.3">
      <c r="A1227" s="189">
        <v>1218</v>
      </c>
      <c r="B1227" s="179" t="s">
        <v>31</v>
      </c>
      <c r="C1227" s="24" t="s">
        <v>2820</v>
      </c>
      <c r="D1227" s="232">
        <v>56</v>
      </c>
      <c r="E1227" s="232" t="s">
        <v>27</v>
      </c>
      <c r="F1227" s="151">
        <v>23</v>
      </c>
      <c r="G1227" s="151">
        <v>4</v>
      </c>
      <c r="H1227" s="228"/>
      <c r="I1227" s="228" t="s">
        <v>28</v>
      </c>
      <c r="J1227" s="228"/>
      <c r="K1227" s="151" t="s">
        <v>159</v>
      </c>
      <c r="L1227" s="151" t="s">
        <v>246</v>
      </c>
      <c r="M1227" s="93" t="s">
        <v>928</v>
      </c>
      <c r="N1227" s="151" t="s">
        <v>32</v>
      </c>
      <c r="O1227" s="211">
        <v>29</v>
      </c>
      <c r="P1227" s="151">
        <v>4</v>
      </c>
      <c r="Q1227" s="93" t="s">
        <v>2821</v>
      </c>
    </row>
    <row r="1228" spans="1:18" s="15" customFormat="1" ht="18" hidden="1" customHeight="1" x14ac:dyDescent="0.3">
      <c r="A1228" s="189">
        <v>1219</v>
      </c>
      <c r="B1228" s="179" t="s">
        <v>31</v>
      </c>
      <c r="C1228" s="24" t="s">
        <v>2822</v>
      </c>
      <c r="D1228" s="232">
        <v>66</v>
      </c>
      <c r="E1228" s="232" t="s">
        <v>27</v>
      </c>
      <c r="F1228" s="151">
        <v>23</v>
      </c>
      <c r="G1228" s="151">
        <v>4</v>
      </c>
      <c r="H1228" s="228"/>
      <c r="I1228" s="228" t="s">
        <v>28</v>
      </c>
      <c r="J1228" s="228"/>
      <c r="K1228" s="151" t="s">
        <v>159</v>
      </c>
      <c r="L1228" s="151" t="s">
        <v>246</v>
      </c>
      <c r="M1228" s="93" t="s">
        <v>928</v>
      </c>
      <c r="N1228" s="151" t="s">
        <v>32</v>
      </c>
      <c r="O1228" s="211">
        <v>30</v>
      </c>
      <c r="P1228" s="151">
        <v>4</v>
      </c>
      <c r="Q1228" s="93" t="s">
        <v>2823</v>
      </c>
    </row>
    <row r="1229" spans="1:18" s="15" customFormat="1" ht="18" hidden="1" customHeight="1" x14ac:dyDescent="0.3">
      <c r="A1229" s="189">
        <v>1220</v>
      </c>
      <c r="B1229" s="179" t="s">
        <v>31</v>
      </c>
      <c r="C1229" s="24" t="s">
        <v>2824</v>
      </c>
      <c r="D1229" s="232">
        <v>46</v>
      </c>
      <c r="E1229" s="232" t="s">
        <v>30</v>
      </c>
      <c r="F1229" s="151">
        <v>23</v>
      </c>
      <c r="G1229" s="151">
        <v>4</v>
      </c>
      <c r="H1229" s="228"/>
      <c r="I1229" s="228" t="s">
        <v>28</v>
      </c>
      <c r="J1229" s="228"/>
      <c r="K1229" s="151" t="s">
        <v>159</v>
      </c>
      <c r="L1229" s="151" t="s">
        <v>246</v>
      </c>
      <c r="M1229" s="93" t="s">
        <v>928</v>
      </c>
      <c r="N1229" s="151" t="s">
        <v>32</v>
      </c>
      <c r="O1229" s="211">
        <v>4</v>
      </c>
      <c r="P1229" s="151">
        <v>5</v>
      </c>
      <c r="Q1229" s="93" t="s">
        <v>2825</v>
      </c>
    </row>
    <row r="1230" spans="1:18" s="15" customFormat="1" ht="18" hidden="1" customHeight="1" x14ac:dyDescent="0.3">
      <c r="A1230" s="189">
        <v>1221</v>
      </c>
      <c r="B1230" s="179" t="s">
        <v>31</v>
      </c>
      <c r="C1230" s="234" t="s">
        <v>2826</v>
      </c>
      <c r="D1230" s="232">
        <v>53</v>
      </c>
      <c r="E1230" s="232" t="s">
        <v>27</v>
      </c>
      <c r="F1230" s="151">
        <v>23</v>
      </c>
      <c r="G1230" s="151">
        <v>4</v>
      </c>
      <c r="H1230" s="228"/>
      <c r="I1230" s="228" t="s">
        <v>28</v>
      </c>
      <c r="J1230" s="228"/>
      <c r="K1230" s="151" t="s">
        <v>159</v>
      </c>
      <c r="L1230" s="151" t="s">
        <v>246</v>
      </c>
      <c r="M1230" s="93" t="s">
        <v>928</v>
      </c>
      <c r="N1230" s="151" t="s">
        <v>32</v>
      </c>
      <c r="O1230" s="211">
        <v>28</v>
      </c>
      <c r="P1230" s="151">
        <v>4</v>
      </c>
      <c r="Q1230" s="93" t="s">
        <v>2827</v>
      </c>
    </row>
    <row r="1231" spans="1:18" s="15" customFormat="1" ht="18" hidden="1" customHeight="1" x14ac:dyDescent="0.3">
      <c r="A1231" s="189">
        <v>1222</v>
      </c>
      <c r="B1231" s="179" t="s">
        <v>31</v>
      </c>
      <c r="C1231" s="234" t="s">
        <v>2828</v>
      </c>
      <c r="D1231" s="232">
        <v>42</v>
      </c>
      <c r="E1231" s="232" t="s">
        <v>30</v>
      </c>
      <c r="F1231" s="151">
        <v>23</v>
      </c>
      <c r="G1231" s="151">
        <v>4</v>
      </c>
      <c r="H1231" s="228"/>
      <c r="I1231" s="228" t="s">
        <v>28</v>
      </c>
      <c r="J1231" s="228"/>
      <c r="K1231" s="151" t="s">
        <v>159</v>
      </c>
      <c r="L1231" s="151" t="s">
        <v>246</v>
      </c>
      <c r="M1231" s="93" t="s">
        <v>928</v>
      </c>
      <c r="N1231" s="151" t="s">
        <v>32</v>
      </c>
      <c r="O1231" s="211">
        <v>28</v>
      </c>
      <c r="P1231" s="151">
        <v>4</v>
      </c>
      <c r="Q1231" s="93" t="s">
        <v>2829</v>
      </c>
    </row>
    <row r="1232" spans="1:18" s="15" customFormat="1" ht="18" hidden="1" customHeight="1" x14ac:dyDescent="0.3">
      <c r="A1232" s="189">
        <v>1223</v>
      </c>
      <c r="B1232" s="179" t="s">
        <v>31</v>
      </c>
      <c r="C1232" s="24" t="s">
        <v>2830</v>
      </c>
      <c r="D1232" s="232">
        <v>60</v>
      </c>
      <c r="E1232" s="232" t="s">
        <v>30</v>
      </c>
      <c r="F1232" s="151">
        <v>23</v>
      </c>
      <c r="G1232" s="151">
        <v>4</v>
      </c>
      <c r="H1232" s="228"/>
      <c r="I1232" s="228" t="s">
        <v>28</v>
      </c>
      <c r="J1232" s="228"/>
      <c r="K1232" s="151" t="s">
        <v>159</v>
      </c>
      <c r="L1232" s="151" t="s">
        <v>246</v>
      </c>
      <c r="M1232" s="93" t="s">
        <v>928</v>
      </c>
      <c r="N1232" s="151" t="s">
        <v>32</v>
      </c>
      <c r="O1232" s="211">
        <v>2</v>
      </c>
      <c r="P1232" s="151">
        <v>5</v>
      </c>
      <c r="Q1232" s="93" t="s">
        <v>2831</v>
      </c>
    </row>
    <row r="1233" spans="1:18" s="15" customFormat="1" ht="18" hidden="1" customHeight="1" x14ac:dyDescent="0.3">
      <c r="A1233" s="189">
        <v>1224</v>
      </c>
      <c r="B1233" s="179" t="s">
        <v>31</v>
      </c>
      <c r="C1233" s="24" t="s">
        <v>2832</v>
      </c>
      <c r="D1233" s="232">
        <v>85</v>
      </c>
      <c r="E1233" s="232" t="s">
        <v>27</v>
      </c>
      <c r="F1233" s="151">
        <v>23</v>
      </c>
      <c r="G1233" s="151">
        <v>4</v>
      </c>
      <c r="H1233" s="228"/>
      <c r="I1233" s="228" t="s">
        <v>28</v>
      </c>
      <c r="J1233" s="228"/>
      <c r="K1233" s="151" t="s">
        <v>159</v>
      </c>
      <c r="L1233" s="151" t="s">
        <v>246</v>
      </c>
      <c r="M1233" s="93" t="s">
        <v>928</v>
      </c>
      <c r="N1233" s="151" t="s">
        <v>32</v>
      </c>
      <c r="O1233" s="211">
        <v>1</v>
      </c>
      <c r="P1233" s="151">
        <v>5</v>
      </c>
      <c r="Q1233" s="93" t="s">
        <v>2833</v>
      </c>
    </row>
    <row r="1234" spans="1:18" s="15" customFormat="1" ht="18" hidden="1" customHeight="1" x14ac:dyDescent="0.3">
      <c r="A1234" s="189">
        <v>1225</v>
      </c>
      <c r="B1234" s="179" t="s">
        <v>31</v>
      </c>
      <c r="C1234" s="24" t="s">
        <v>2834</v>
      </c>
      <c r="D1234" s="232">
        <v>64</v>
      </c>
      <c r="E1234" s="232" t="s">
        <v>27</v>
      </c>
      <c r="F1234" s="151">
        <v>23</v>
      </c>
      <c r="G1234" s="151">
        <v>4</v>
      </c>
      <c r="H1234" s="228"/>
      <c r="I1234" s="228" t="s">
        <v>28</v>
      </c>
      <c r="J1234" s="228"/>
      <c r="K1234" s="151" t="s">
        <v>159</v>
      </c>
      <c r="L1234" s="151" t="s">
        <v>246</v>
      </c>
      <c r="M1234" s="93" t="s">
        <v>928</v>
      </c>
      <c r="N1234" s="151" t="s">
        <v>32</v>
      </c>
      <c r="O1234" s="211">
        <v>1</v>
      </c>
      <c r="P1234" s="151">
        <v>5</v>
      </c>
      <c r="Q1234" s="93" t="s">
        <v>2833</v>
      </c>
      <c r="R1234" s="272"/>
    </row>
    <row r="1235" spans="1:18" s="15" customFormat="1" ht="18" hidden="1" customHeight="1" x14ac:dyDescent="0.3">
      <c r="A1235" s="189">
        <v>1226</v>
      </c>
      <c r="B1235" s="179" t="s">
        <v>31</v>
      </c>
      <c r="C1235" s="24" t="s">
        <v>2835</v>
      </c>
      <c r="D1235" s="232">
        <v>55</v>
      </c>
      <c r="E1235" s="232" t="s">
        <v>30</v>
      </c>
      <c r="F1235" s="151">
        <v>23</v>
      </c>
      <c r="G1235" s="151">
        <v>4</v>
      </c>
      <c r="H1235" s="228"/>
      <c r="I1235" s="228" t="s">
        <v>28</v>
      </c>
      <c r="J1235" s="228"/>
      <c r="K1235" s="151" t="s">
        <v>159</v>
      </c>
      <c r="L1235" s="151" t="s">
        <v>246</v>
      </c>
      <c r="M1235" s="93" t="s">
        <v>928</v>
      </c>
      <c r="N1235" s="151" t="s">
        <v>32</v>
      </c>
      <c r="O1235" s="211">
        <v>30</v>
      </c>
      <c r="P1235" s="151">
        <v>4</v>
      </c>
      <c r="Q1235" s="93" t="s">
        <v>2836</v>
      </c>
    </row>
    <row r="1236" spans="1:18" s="15" customFormat="1" ht="18" hidden="1" customHeight="1" x14ac:dyDescent="0.3">
      <c r="A1236" s="189">
        <v>1227</v>
      </c>
      <c r="B1236" s="179" t="s">
        <v>31</v>
      </c>
      <c r="C1236" s="24" t="s">
        <v>2837</v>
      </c>
      <c r="D1236" s="232">
        <v>70</v>
      </c>
      <c r="E1236" s="232" t="s">
        <v>27</v>
      </c>
      <c r="F1236" s="151">
        <v>23</v>
      </c>
      <c r="G1236" s="151">
        <v>4</v>
      </c>
      <c r="H1236" s="228"/>
      <c r="I1236" s="228" t="s">
        <v>28</v>
      </c>
      <c r="J1236" s="228"/>
      <c r="K1236" s="151" t="s">
        <v>159</v>
      </c>
      <c r="L1236" s="151" t="s">
        <v>246</v>
      </c>
      <c r="M1236" s="93" t="s">
        <v>928</v>
      </c>
      <c r="N1236" s="151" t="s">
        <v>32</v>
      </c>
      <c r="O1236" s="211">
        <v>4</v>
      </c>
      <c r="P1236" s="151">
        <v>5</v>
      </c>
      <c r="Q1236" s="93" t="s">
        <v>2838</v>
      </c>
    </row>
    <row r="1237" spans="1:18" s="15" customFormat="1" ht="18" hidden="1" customHeight="1" x14ac:dyDescent="0.3">
      <c r="A1237" s="189">
        <v>1228</v>
      </c>
      <c r="B1237" s="179" t="s">
        <v>31</v>
      </c>
      <c r="C1237" s="24" t="s">
        <v>2839</v>
      </c>
      <c r="D1237" s="232">
        <v>43</v>
      </c>
      <c r="E1237" s="232" t="s">
        <v>27</v>
      </c>
      <c r="F1237" s="151">
        <v>23</v>
      </c>
      <c r="G1237" s="151">
        <v>4</v>
      </c>
      <c r="H1237" s="228"/>
      <c r="I1237" s="228" t="s">
        <v>28</v>
      </c>
      <c r="J1237" s="228"/>
      <c r="K1237" s="151" t="s">
        <v>159</v>
      </c>
      <c r="L1237" s="151" t="s">
        <v>246</v>
      </c>
      <c r="M1237" s="93" t="s">
        <v>928</v>
      </c>
      <c r="N1237" s="151" t="s">
        <v>32</v>
      </c>
      <c r="O1237" s="211">
        <v>4</v>
      </c>
      <c r="P1237" s="151">
        <v>5</v>
      </c>
      <c r="Q1237" s="93" t="s">
        <v>2838</v>
      </c>
    </row>
    <row r="1238" spans="1:18" s="15" customFormat="1" ht="18" hidden="1" customHeight="1" x14ac:dyDescent="0.3">
      <c r="A1238" s="189">
        <v>1229</v>
      </c>
      <c r="B1238" s="179" t="s">
        <v>31</v>
      </c>
      <c r="C1238" s="234" t="s">
        <v>2840</v>
      </c>
      <c r="D1238" s="232">
        <v>25</v>
      </c>
      <c r="E1238" s="232" t="s">
        <v>27</v>
      </c>
      <c r="F1238" s="151">
        <v>23</v>
      </c>
      <c r="G1238" s="151">
        <v>4</v>
      </c>
      <c r="H1238" s="228"/>
      <c r="I1238" s="228" t="s">
        <v>28</v>
      </c>
      <c r="J1238" s="228"/>
      <c r="K1238" s="151" t="s">
        <v>159</v>
      </c>
      <c r="L1238" s="151" t="s">
        <v>246</v>
      </c>
      <c r="M1238" s="93" t="s">
        <v>3382</v>
      </c>
      <c r="N1238" s="151" t="s">
        <v>32</v>
      </c>
      <c r="O1238" s="211">
        <v>27</v>
      </c>
      <c r="P1238" s="151">
        <v>4</v>
      </c>
      <c r="Q1238" s="93" t="s">
        <v>2841</v>
      </c>
      <c r="R1238" s="272"/>
    </row>
    <row r="1239" spans="1:18" s="15" customFormat="1" ht="18" hidden="1" customHeight="1" x14ac:dyDescent="0.3">
      <c r="A1239" s="189">
        <v>1230</v>
      </c>
      <c r="B1239" s="179" t="s">
        <v>31</v>
      </c>
      <c r="C1239" s="234" t="s">
        <v>2842</v>
      </c>
      <c r="D1239" s="232">
        <v>53</v>
      </c>
      <c r="E1239" s="232" t="s">
        <v>30</v>
      </c>
      <c r="F1239" s="151">
        <v>23</v>
      </c>
      <c r="G1239" s="151">
        <v>4</v>
      </c>
      <c r="H1239" s="228"/>
      <c r="I1239" s="228" t="s">
        <v>28</v>
      </c>
      <c r="J1239" s="228"/>
      <c r="K1239" s="151" t="s">
        <v>159</v>
      </c>
      <c r="L1239" s="151" t="s">
        <v>246</v>
      </c>
      <c r="M1239" s="93" t="s">
        <v>928</v>
      </c>
      <c r="N1239" s="151" t="s">
        <v>32</v>
      </c>
      <c r="O1239" s="211">
        <v>28</v>
      </c>
      <c r="P1239" s="151">
        <v>4</v>
      </c>
      <c r="Q1239" s="93" t="s">
        <v>2843</v>
      </c>
    </row>
    <row r="1240" spans="1:18" s="15" customFormat="1" ht="18" hidden="1" customHeight="1" x14ac:dyDescent="0.3">
      <c r="A1240" s="189">
        <v>1231</v>
      </c>
      <c r="B1240" s="179" t="s">
        <v>31</v>
      </c>
      <c r="C1240" s="234" t="s">
        <v>2844</v>
      </c>
      <c r="D1240" s="232">
        <v>90</v>
      </c>
      <c r="E1240" s="232" t="s">
        <v>30</v>
      </c>
      <c r="F1240" s="151">
        <v>23</v>
      </c>
      <c r="G1240" s="151">
        <v>4</v>
      </c>
      <c r="H1240" s="228"/>
      <c r="I1240" s="228" t="s">
        <v>28</v>
      </c>
      <c r="J1240" s="228"/>
      <c r="K1240" s="151" t="s">
        <v>159</v>
      </c>
      <c r="L1240" s="151" t="s">
        <v>246</v>
      </c>
      <c r="M1240" s="93" t="s">
        <v>42</v>
      </c>
      <c r="N1240" s="151" t="s">
        <v>32</v>
      </c>
      <c r="O1240" s="211">
        <v>28</v>
      </c>
      <c r="P1240" s="151">
        <v>4</v>
      </c>
      <c r="Q1240" s="93" t="s">
        <v>2845</v>
      </c>
    </row>
    <row r="1241" spans="1:18" s="15" customFormat="1" ht="18" hidden="1" customHeight="1" x14ac:dyDescent="0.3">
      <c r="A1241" s="189">
        <v>1232</v>
      </c>
      <c r="B1241" s="179" t="s">
        <v>31</v>
      </c>
      <c r="C1241" s="234" t="s">
        <v>2846</v>
      </c>
      <c r="D1241" s="232">
        <v>83</v>
      </c>
      <c r="E1241" s="232" t="s">
        <v>27</v>
      </c>
      <c r="F1241" s="151">
        <v>23</v>
      </c>
      <c r="G1241" s="151">
        <v>4</v>
      </c>
      <c r="H1241" s="228"/>
      <c r="I1241" s="228" t="s">
        <v>28</v>
      </c>
      <c r="J1241" s="228"/>
      <c r="K1241" s="151" t="s">
        <v>159</v>
      </c>
      <c r="L1241" s="151" t="s">
        <v>246</v>
      </c>
      <c r="M1241" s="93" t="s">
        <v>928</v>
      </c>
      <c r="N1241" s="151" t="s">
        <v>32</v>
      </c>
      <c r="O1241" s="211">
        <v>28</v>
      </c>
      <c r="P1241" s="151">
        <v>4</v>
      </c>
      <c r="Q1241" s="93" t="s">
        <v>2847</v>
      </c>
    </row>
    <row r="1242" spans="1:18" s="15" customFormat="1" ht="18" hidden="1" customHeight="1" x14ac:dyDescent="0.3">
      <c r="A1242" s="189">
        <v>1233</v>
      </c>
      <c r="B1242" s="179" t="s">
        <v>31</v>
      </c>
      <c r="C1242" s="24" t="s">
        <v>2848</v>
      </c>
      <c r="D1242" s="232">
        <v>57</v>
      </c>
      <c r="E1242" s="232" t="s">
        <v>30</v>
      </c>
      <c r="F1242" s="151">
        <v>23</v>
      </c>
      <c r="G1242" s="151">
        <v>4</v>
      </c>
      <c r="H1242" s="228"/>
      <c r="I1242" s="228" t="s">
        <v>28</v>
      </c>
      <c r="J1242" s="228"/>
      <c r="K1242" s="151" t="s">
        <v>159</v>
      </c>
      <c r="L1242" s="151" t="s">
        <v>246</v>
      </c>
      <c r="M1242" s="93" t="s">
        <v>928</v>
      </c>
      <c r="N1242" s="151" t="s">
        <v>32</v>
      </c>
      <c r="O1242" s="211">
        <v>29</v>
      </c>
      <c r="P1242" s="151">
        <v>4</v>
      </c>
      <c r="Q1242" s="93" t="s">
        <v>2849</v>
      </c>
    </row>
    <row r="1243" spans="1:18" s="15" customFormat="1" ht="18" hidden="1" customHeight="1" x14ac:dyDescent="0.3">
      <c r="A1243" s="189">
        <v>1234</v>
      </c>
      <c r="B1243" s="179" t="s">
        <v>31</v>
      </c>
      <c r="C1243" s="24" t="s">
        <v>2850</v>
      </c>
      <c r="D1243" s="232">
        <v>70</v>
      </c>
      <c r="E1243" s="232" t="s">
        <v>30</v>
      </c>
      <c r="F1243" s="151">
        <v>23</v>
      </c>
      <c r="G1243" s="151">
        <v>4</v>
      </c>
      <c r="H1243" s="228"/>
      <c r="I1243" s="228" t="s">
        <v>28</v>
      </c>
      <c r="J1243" s="228"/>
      <c r="K1243" s="151" t="s">
        <v>159</v>
      </c>
      <c r="L1243" s="151" t="s">
        <v>246</v>
      </c>
      <c r="M1243" s="93" t="s">
        <v>928</v>
      </c>
      <c r="N1243" s="151" t="s">
        <v>32</v>
      </c>
      <c r="O1243" s="211">
        <v>30</v>
      </c>
      <c r="P1243" s="151">
        <v>4</v>
      </c>
      <c r="Q1243" s="93" t="s">
        <v>2851</v>
      </c>
    </row>
    <row r="1244" spans="1:18" s="15" customFormat="1" ht="18" hidden="1" customHeight="1" x14ac:dyDescent="0.3">
      <c r="A1244" s="189">
        <v>1235</v>
      </c>
      <c r="B1244" s="179" t="s">
        <v>31</v>
      </c>
      <c r="C1244" s="24" t="s">
        <v>2852</v>
      </c>
      <c r="D1244" s="232">
        <v>48</v>
      </c>
      <c r="E1244" s="232" t="s">
        <v>27</v>
      </c>
      <c r="F1244" s="151">
        <v>23</v>
      </c>
      <c r="G1244" s="151">
        <v>4</v>
      </c>
      <c r="H1244" s="228"/>
      <c r="I1244" s="228" t="s">
        <v>28</v>
      </c>
      <c r="J1244" s="228"/>
      <c r="K1244" s="151" t="s">
        <v>159</v>
      </c>
      <c r="L1244" s="151" t="s">
        <v>246</v>
      </c>
      <c r="M1244" s="93" t="s">
        <v>928</v>
      </c>
      <c r="N1244" s="151" t="s">
        <v>32</v>
      </c>
      <c r="O1244" s="211">
        <v>30</v>
      </c>
      <c r="P1244" s="151">
        <v>4</v>
      </c>
      <c r="Q1244" s="93" t="s">
        <v>2853</v>
      </c>
    </row>
    <row r="1245" spans="1:18" s="15" customFormat="1" ht="18" hidden="1" customHeight="1" x14ac:dyDescent="0.3">
      <c r="A1245" s="189">
        <v>1236</v>
      </c>
      <c r="B1245" s="179" t="s">
        <v>31</v>
      </c>
      <c r="C1245" s="234" t="s">
        <v>2854</v>
      </c>
      <c r="D1245" s="232">
        <v>59</v>
      </c>
      <c r="E1245" s="232" t="s">
        <v>30</v>
      </c>
      <c r="F1245" s="151">
        <v>23</v>
      </c>
      <c r="G1245" s="151">
        <v>4</v>
      </c>
      <c r="H1245" s="228"/>
      <c r="I1245" s="228" t="s">
        <v>28</v>
      </c>
      <c r="J1245" s="228"/>
      <c r="K1245" s="151" t="s">
        <v>159</v>
      </c>
      <c r="L1245" s="151" t="s">
        <v>246</v>
      </c>
      <c r="M1245" s="93" t="s">
        <v>243</v>
      </c>
      <c r="N1245" s="151" t="s">
        <v>32</v>
      </c>
      <c r="O1245" s="211">
        <v>27</v>
      </c>
      <c r="P1245" s="151">
        <v>4</v>
      </c>
      <c r="Q1245" s="93" t="s">
        <v>2855</v>
      </c>
    </row>
    <row r="1246" spans="1:18" s="15" customFormat="1" ht="18" hidden="1" customHeight="1" x14ac:dyDescent="0.3">
      <c r="A1246" s="189">
        <v>1237</v>
      </c>
      <c r="B1246" s="179" t="s">
        <v>31</v>
      </c>
      <c r="C1246" s="24" t="s">
        <v>2856</v>
      </c>
      <c r="D1246" s="232">
        <v>69</v>
      </c>
      <c r="E1246" s="232" t="s">
        <v>30</v>
      </c>
      <c r="F1246" s="151">
        <v>23</v>
      </c>
      <c r="G1246" s="151">
        <v>4</v>
      </c>
      <c r="H1246" s="228"/>
      <c r="I1246" s="228" t="s">
        <v>28</v>
      </c>
      <c r="J1246" s="228"/>
      <c r="K1246" s="151" t="s">
        <v>159</v>
      </c>
      <c r="L1246" s="151" t="s">
        <v>246</v>
      </c>
      <c r="M1246" s="93" t="s">
        <v>832</v>
      </c>
      <c r="N1246" s="151" t="s">
        <v>32</v>
      </c>
      <c r="O1246" s="211">
        <v>1</v>
      </c>
      <c r="P1246" s="151">
        <v>5</v>
      </c>
      <c r="Q1246" s="93" t="s">
        <v>2857</v>
      </c>
    </row>
    <row r="1247" spans="1:18" s="15" customFormat="1" ht="18" hidden="1" customHeight="1" x14ac:dyDescent="0.3">
      <c r="A1247" s="189">
        <v>1238</v>
      </c>
      <c r="B1247" s="179" t="s">
        <v>31</v>
      </c>
      <c r="C1247" s="24" t="s">
        <v>2858</v>
      </c>
      <c r="D1247" s="232">
        <v>59</v>
      </c>
      <c r="E1247" s="232" t="s">
        <v>27</v>
      </c>
      <c r="F1247" s="151">
        <v>23</v>
      </c>
      <c r="G1247" s="151">
        <v>4</v>
      </c>
      <c r="H1247" s="228"/>
      <c r="I1247" s="228" t="s">
        <v>28</v>
      </c>
      <c r="J1247" s="228"/>
      <c r="K1247" s="151" t="s">
        <v>159</v>
      </c>
      <c r="L1247" s="151" t="s">
        <v>246</v>
      </c>
      <c r="M1247" s="93" t="s">
        <v>832</v>
      </c>
      <c r="N1247" s="151" t="s">
        <v>32</v>
      </c>
      <c r="O1247" s="211">
        <v>1</v>
      </c>
      <c r="P1247" s="151">
        <v>5</v>
      </c>
      <c r="Q1247" s="93" t="s">
        <v>2857</v>
      </c>
    </row>
    <row r="1248" spans="1:18" s="15" customFormat="1" ht="18" hidden="1" customHeight="1" x14ac:dyDescent="0.3">
      <c r="A1248" s="189">
        <v>1239</v>
      </c>
      <c r="B1248" s="179" t="s">
        <v>31</v>
      </c>
      <c r="C1248" s="24" t="s">
        <v>2859</v>
      </c>
      <c r="D1248" s="232">
        <v>40</v>
      </c>
      <c r="E1248" s="232" t="s">
        <v>30</v>
      </c>
      <c r="F1248" s="151">
        <v>23</v>
      </c>
      <c r="G1248" s="151">
        <v>4</v>
      </c>
      <c r="H1248" s="228"/>
      <c r="I1248" s="228" t="s">
        <v>28</v>
      </c>
      <c r="J1248" s="228"/>
      <c r="K1248" s="151" t="s">
        <v>159</v>
      </c>
      <c r="L1248" s="151" t="s">
        <v>246</v>
      </c>
      <c r="M1248" s="93" t="s">
        <v>928</v>
      </c>
      <c r="N1248" s="151" t="s">
        <v>32</v>
      </c>
      <c r="O1248" s="211">
        <v>29</v>
      </c>
      <c r="P1248" s="151">
        <v>4</v>
      </c>
      <c r="Q1248" s="93" t="s">
        <v>2860</v>
      </c>
    </row>
    <row r="1249" spans="1:18" s="15" customFormat="1" ht="18" hidden="1" customHeight="1" x14ac:dyDescent="0.3">
      <c r="A1249" s="189">
        <v>1240</v>
      </c>
      <c r="B1249" s="179" t="s">
        <v>31</v>
      </c>
      <c r="C1249" s="93" t="s">
        <v>2861</v>
      </c>
      <c r="D1249" s="232">
        <v>91</v>
      </c>
      <c r="E1249" s="232" t="s">
        <v>27</v>
      </c>
      <c r="F1249" s="151">
        <v>23</v>
      </c>
      <c r="G1249" s="151">
        <v>4</v>
      </c>
      <c r="H1249" s="228"/>
      <c r="I1249" s="228" t="s">
        <v>28</v>
      </c>
      <c r="J1249" s="228"/>
      <c r="K1249" s="151" t="s">
        <v>159</v>
      </c>
      <c r="L1249" s="151" t="s">
        <v>246</v>
      </c>
      <c r="M1249" s="93" t="s">
        <v>928</v>
      </c>
      <c r="N1249" s="151" t="s">
        <v>32</v>
      </c>
      <c r="O1249" s="211">
        <v>23</v>
      </c>
      <c r="P1249" s="151">
        <v>4</v>
      </c>
      <c r="Q1249" s="93" t="s">
        <v>2862</v>
      </c>
      <c r="R1249" s="143" t="s">
        <v>2292</v>
      </c>
    </row>
    <row r="1250" spans="1:18" s="15" customFormat="1" ht="18" hidden="1" customHeight="1" x14ac:dyDescent="0.3">
      <c r="A1250" s="189">
        <v>1241</v>
      </c>
      <c r="B1250" s="179" t="s">
        <v>31</v>
      </c>
      <c r="C1250" s="179" t="s">
        <v>2863</v>
      </c>
      <c r="D1250" s="232">
        <v>64</v>
      </c>
      <c r="E1250" s="232" t="s">
        <v>27</v>
      </c>
      <c r="F1250" s="151">
        <v>23</v>
      </c>
      <c r="G1250" s="151">
        <v>4</v>
      </c>
      <c r="H1250" s="228"/>
      <c r="I1250" s="228" t="s">
        <v>28</v>
      </c>
      <c r="J1250" s="228"/>
      <c r="K1250" s="151" t="s">
        <v>159</v>
      </c>
      <c r="L1250" s="151" t="s">
        <v>246</v>
      </c>
      <c r="M1250" s="93" t="s">
        <v>928</v>
      </c>
      <c r="N1250" s="151" t="s">
        <v>32</v>
      </c>
      <c r="O1250" s="211">
        <v>4</v>
      </c>
      <c r="P1250" s="151">
        <v>5</v>
      </c>
      <c r="Q1250" s="93" t="s">
        <v>2864</v>
      </c>
      <c r="R1250" s="282"/>
    </row>
    <row r="1251" spans="1:18" s="15" customFormat="1" ht="18" hidden="1" customHeight="1" x14ac:dyDescent="0.3">
      <c r="A1251" s="189">
        <v>1242</v>
      </c>
      <c r="B1251" s="179" t="s">
        <v>31</v>
      </c>
      <c r="C1251" s="179" t="s">
        <v>2865</v>
      </c>
      <c r="D1251" s="232">
        <v>69</v>
      </c>
      <c r="E1251" s="232" t="s">
        <v>30</v>
      </c>
      <c r="F1251" s="151">
        <v>23</v>
      </c>
      <c r="G1251" s="151">
        <v>4</v>
      </c>
      <c r="H1251" s="228"/>
      <c r="I1251" s="228" t="s">
        <v>28</v>
      </c>
      <c r="J1251" s="228"/>
      <c r="K1251" s="151" t="s">
        <v>159</v>
      </c>
      <c r="L1251" s="151" t="s">
        <v>246</v>
      </c>
      <c r="M1251" s="93" t="s">
        <v>67</v>
      </c>
      <c r="N1251" s="151" t="s">
        <v>32</v>
      </c>
      <c r="O1251" s="211">
        <v>30</v>
      </c>
      <c r="P1251" s="151">
        <v>4</v>
      </c>
      <c r="Q1251" s="93" t="s">
        <v>2866</v>
      </c>
      <c r="R1251" s="143"/>
    </row>
    <row r="1252" spans="1:18" s="15" customFormat="1" ht="18" hidden="1" customHeight="1" x14ac:dyDescent="0.3">
      <c r="A1252" s="189">
        <v>1243</v>
      </c>
      <c r="B1252" s="179" t="s">
        <v>31</v>
      </c>
      <c r="C1252" s="93" t="s">
        <v>2867</v>
      </c>
      <c r="D1252" s="232">
        <v>70</v>
      </c>
      <c r="E1252" s="232" t="s">
        <v>30</v>
      </c>
      <c r="F1252" s="151">
        <v>23</v>
      </c>
      <c r="G1252" s="151">
        <v>4</v>
      </c>
      <c r="H1252" s="228"/>
      <c r="I1252" s="228" t="s">
        <v>28</v>
      </c>
      <c r="J1252" s="228"/>
      <c r="K1252" s="151" t="s">
        <v>159</v>
      </c>
      <c r="L1252" s="151" t="s">
        <v>246</v>
      </c>
      <c r="M1252" s="93" t="s">
        <v>928</v>
      </c>
      <c r="N1252" s="151" t="s">
        <v>32</v>
      </c>
      <c r="O1252" s="211">
        <v>23</v>
      </c>
      <c r="P1252" s="151">
        <v>4</v>
      </c>
      <c r="Q1252" s="93" t="s">
        <v>2868</v>
      </c>
      <c r="R1252" s="143" t="s">
        <v>2292</v>
      </c>
    </row>
    <row r="1253" spans="1:18" s="15" customFormat="1" ht="18" hidden="1" customHeight="1" x14ac:dyDescent="0.3">
      <c r="A1253" s="189">
        <v>1244</v>
      </c>
      <c r="B1253" s="179" t="s">
        <v>31</v>
      </c>
      <c r="C1253" s="93" t="s">
        <v>2869</v>
      </c>
      <c r="D1253" s="232">
        <v>52</v>
      </c>
      <c r="E1253" s="232" t="s">
        <v>30</v>
      </c>
      <c r="F1253" s="151">
        <v>23</v>
      </c>
      <c r="G1253" s="151">
        <v>4</v>
      </c>
      <c r="H1253" s="228"/>
      <c r="I1253" s="228" t="s">
        <v>28</v>
      </c>
      <c r="J1253" s="228"/>
      <c r="K1253" s="151" t="s">
        <v>159</v>
      </c>
      <c r="L1253" s="151" t="s">
        <v>246</v>
      </c>
      <c r="M1253" s="93" t="s">
        <v>928</v>
      </c>
      <c r="N1253" s="151" t="s">
        <v>32</v>
      </c>
      <c r="O1253" s="211">
        <v>24</v>
      </c>
      <c r="P1253" s="151">
        <v>4</v>
      </c>
      <c r="Q1253" s="93" t="s">
        <v>2868</v>
      </c>
    </row>
    <row r="1254" spans="1:18" s="15" customFormat="1" ht="18" hidden="1" customHeight="1" x14ac:dyDescent="0.3">
      <c r="A1254" s="189">
        <v>1245</v>
      </c>
      <c r="B1254" s="179" t="s">
        <v>31</v>
      </c>
      <c r="C1254" s="93" t="s">
        <v>2870</v>
      </c>
      <c r="D1254" s="232">
        <v>53</v>
      </c>
      <c r="E1254" s="232" t="s">
        <v>27</v>
      </c>
      <c r="F1254" s="151">
        <v>23</v>
      </c>
      <c r="G1254" s="151">
        <v>4</v>
      </c>
      <c r="H1254" s="228"/>
      <c r="I1254" s="228" t="s">
        <v>28</v>
      </c>
      <c r="J1254" s="228"/>
      <c r="K1254" s="151" t="s">
        <v>159</v>
      </c>
      <c r="L1254" s="151" t="s">
        <v>246</v>
      </c>
      <c r="M1254" s="93" t="s">
        <v>928</v>
      </c>
      <c r="N1254" s="151" t="s">
        <v>32</v>
      </c>
      <c r="O1254" s="211">
        <v>28</v>
      </c>
      <c r="P1254" s="151">
        <v>4</v>
      </c>
      <c r="Q1254" s="93" t="s">
        <v>2871</v>
      </c>
    </row>
    <row r="1255" spans="1:18" s="15" customFormat="1" ht="18" hidden="1" customHeight="1" x14ac:dyDescent="0.3">
      <c r="A1255" s="189">
        <v>1246</v>
      </c>
      <c r="B1255" s="179" t="s">
        <v>31</v>
      </c>
      <c r="C1255" s="179" t="s">
        <v>2872</v>
      </c>
      <c r="D1255" s="232">
        <v>59</v>
      </c>
      <c r="E1255" s="232" t="s">
        <v>27</v>
      </c>
      <c r="F1255" s="151">
        <v>23</v>
      </c>
      <c r="G1255" s="151">
        <v>4</v>
      </c>
      <c r="H1255" s="228"/>
      <c r="I1255" s="228" t="s">
        <v>28</v>
      </c>
      <c r="J1255" s="228"/>
      <c r="K1255" s="151" t="s">
        <v>159</v>
      </c>
      <c r="L1255" s="151" t="s">
        <v>246</v>
      </c>
      <c r="M1255" s="93" t="s">
        <v>928</v>
      </c>
      <c r="N1255" s="151" t="s">
        <v>32</v>
      </c>
      <c r="O1255" s="211">
        <v>30</v>
      </c>
      <c r="P1255" s="151">
        <v>4</v>
      </c>
      <c r="Q1255" s="93" t="s">
        <v>2873</v>
      </c>
    </row>
    <row r="1256" spans="1:18" s="15" customFormat="1" ht="18" hidden="1" customHeight="1" x14ac:dyDescent="0.3">
      <c r="A1256" s="189">
        <v>1247</v>
      </c>
      <c r="B1256" s="179" t="s">
        <v>31</v>
      </c>
      <c r="C1256" s="179" t="s">
        <v>2874</v>
      </c>
      <c r="D1256" s="232">
        <v>41</v>
      </c>
      <c r="E1256" s="232" t="s">
        <v>30</v>
      </c>
      <c r="F1256" s="151">
        <v>23</v>
      </c>
      <c r="G1256" s="151">
        <v>4</v>
      </c>
      <c r="H1256" s="228"/>
      <c r="I1256" s="228" t="s">
        <v>28</v>
      </c>
      <c r="J1256" s="228"/>
      <c r="K1256" s="151" t="s">
        <v>159</v>
      </c>
      <c r="L1256" s="151" t="s">
        <v>246</v>
      </c>
      <c r="M1256" s="93" t="s">
        <v>928</v>
      </c>
      <c r="N1256" s="151" t="s">
        <v>32</v>
      </c>
      <c r="O1256" s="211">
        <v>4</v>
      </c>
      <c r="P1256" s="151">
        <v>5</v>
      </c>
      <c r="Q1256" s="93" t="s">
        <v>2875</v>
      </c>
    </row>
    <row r="1257" spans="1:18" s="15" customFormat="1" ht="18" hidden="1" customHeight="1" x14ac:dyDescent="0.3">
      <c r="A1257" s="189">
        <v>1248</v>
      </c>
      <c r="B1257" s="179" t="s">
        <v>31</v>
      </c>
      <c r="C1257" s="93" t="s">
        <v>2876</v>
      </c>
      <c r="D1257" s="232">
        <v>75</v>
      </c>
      <c r="E1257" s="232" t="s">
        <v>27</v>
      </c>
      <c r="F1257" s="151">
        <v>23</v>
      </c>
      <c r="G1257" s="151">
        <v>4</v>
      </c>
      <c r="H1257" s="228"/>
      <c r="I1257" s="228" t="s">
        <v>28</v>
      </c>
      <c r="J1257" s="228"/>
      <c r="K1257" s="151" t="s">
        <v>159</v>
      </c>
      <c r="L1257" s="151" t="s">
        <v>246</v>
      </c>
      <c r="M1257" s="93" t="s">
        <v>928</v>
      </c>
      <c r="N1257" s="151" t="s">
        <v>32</v>
      </c>
      <c r="O1257" s="211">
        <v>28</v>
      </c>
      <c r="P1257" s="151">
        <v>4</v>
      </c>
      <c r="Q1257" s="93" t="s">
        <v>2877</v>
      </c>
    </row>
    <row r="1258" spans="1:18" s="15" customFormat="1" ht="18" hidden="1" customHeight="1" x14ac:dyDescent="0.3">
      <c r="A1258" s="189">
        <v>1249</v>
      </c>
      <c r="B1258" s="179" t="s">
        <v>31</v>
      </c>
      <c r="C1258" s="93" t="s">
        <v>2878</v>
      </c>
      <c r="D1258" s="232">
        <v>78</v>
      </c>
      <c r="E1258" s="232" t="s">
        <v>30</v>
      </c>
      <c r="F1258" s="151">
        <v>23</v>
      </c>
      <c r="G1258" s="151">
        <v>4</v>
      </c>
      <c r="H1258" s="228"/>
      <c r="I1258" s="228" t="s">
        <v>28</v>
      </c>
      <c r="J1258" s="228"/>
      <c r="K1258" s="151" t="s">
        <v>159</v>
      </c>
      <c r="L1258" s="151" t="s">
        <v>246</v>
      </c>
      <c r="M1258" s="93" t="s">
        <v>928</v>
      </c>
      <c r="N1258" s="151" t="s">
        <v>32</v>
      </c>
      <c r="O1258" s="211">
        <v>28</v>
      </c>
      <c r="P1258" s="151">
        <v>4</v>
      </c>
      <c r="Q1258" s="93" t="s">
        <v>2879</v>
      </c>
    </row>
    <row r="1259" spans="1:18" s="15" customFormat="1" ht="18" hidden="1" customHeight="1" x14ac:dyDescent="0.3">
      <c r="A1259" s="189">
        <v>1250</v>
      </c>
      <c r="B1259" s="179" t="s">
        <v>31</v>
      </c>
      <c r="C1259" s="179" t="s">
        <v>2880</v>
      </c>
      <c r="D1259" s="232">
        <v>61</v>
      </c>
      <c r="E1259" s="232" t="s">
        <v>27</v>
      </c>
      <c r="F1259" s="151">
        <v>24</v>
      </c>
      <c r="G1259" s="151">
        <v>4</v>
      </c>
      <c r="H1259" s="228"/>
      <c r="I1259" s="228" t="s">
        <v>28</v>
      </c>
      <c r="J1259" s="228"/>
      <c r="K1259" s="151" t="s">
        <v>159</v>
      </c>
      <c r="L1259" s="151" t="s">
        <v>246</v>
      </c>
      <c r="M1259" s="237" t="s">
        <v>66</v>
      </c>
      <c r="N1259" s="151" t="s">
        <v>32</v>
      </c>
      <c r="O1259" s="211">
        <v>30</v>
      </c>
      <c r="P1259" s="151">
        <v>4</v>
      </c>
      <c r="Q1259" s="93" t="s">
        <v>3686</v>
      </c>
    </row>
    <row r="1260" spans="1:18" s="15" customFormat="1" ht="18" hidden="1" customHeight="1" x14ac:dyDescent="0.3">
      <c r="A1260" s="189">
        <v>1251</v>
      </c>
      <c r="B1260" s="179" t="s">
        <v>31</v>
      </c>
      <c r="C1260" s="93" t="s">
        <v>2881</v>
      </c>
      <c r="D1260" s="232">
        <v>58</v>
      </c>
      <c r="E1260" s="232" t="s">
        <v>27</v>
      </c>
      <c r="F1260" s="151">
        <v>24</v>
      </c>
      <c r="G1260" s="151">
        <v>4</v>
      </c>
      <c r="H1260" s="228"/>
      <c r="I1260" s="228" t="s">
        <v>28</v>
      </c>
      <c r="J1260" s="228"/>
      <c r="K1260" s="151" t="s">
        <v>159</v>
      </c>
      <c r="L1260" s="151" t="s">
        <v>246</v>
      </c>
      <c r="M1260" s="237" t="s">
        <v>66</v>
      </c>
      <c r="N1260" s="151" t="s">
        <v>32</v>
      </c>
      <c r="O1260" s="211">
        <v>28</v>
      </c>
      <c r="P1260" s="151">
        <v>4</v>
      </c>
      <c r="Q1260" s="93" t="s">
        <v>2882</v>
      </c>
    </row>
    <row r="1261" spans="1:18" s="15" customFormat="1" ht="18" hidden="1" customHeight="1" x14ac:dyDescent="0.3">
      <c r="A1261" s="189">
        <v>1252</v>
      </c>
      <c r="B1261" s="179" t="s">
        <v>31</v>
      </c>
      <c r="C1261" s="93" t="s">
        <v>2883</v>
      </c>
      <c r="D1261" s="232">
        <v>75</v>
      </c>
      <c r="E1261" s="232" t="s">
        <v>27</v>
      </c>
      <c r="F1261" s="151">
        <v>24</v>
      </c>
      <c r="G1261" s="151">
        <v>4</v>
      </c>
      <c r="H1261" s="228"/>
      <c r="I1261" s="228" t="s">
        <v>28</v>
      </c>
      <c r="J1261" s="228"/>
      <c r="K1261" s="151" t="s">
        <v>159</v>
      </c>
      <c r="L1261" s="151" t="s">
        <v>246</v>
      </c>
      <c r="M1261" s="237" t="s">
        <v>66</v>
      </c>
      <c r="N1261" s="151" t="s">
        <v>32</v>
      </c>
      <c r="O1261" s="211">
        <v>28</v>
      </c>
      <c r="P1261" s="151">
        <v>4</v>
      </c>
      <c r="Q1261" s="93" t="s">
        <v>2882</v>
      </c>
    </row>
    <row r="1262" spans="1:18" s="15" customFormat="1" ht="18" hidden="1" customHeight="1" x14ac:dyDescent="0.3">
      <c r="A1262" s="189">
        <v>1253</v>
      </c>
      <c r="B1262" s="179" t="s">
        <v>31</v>
      </c>
      <c r="C1262" s="93" t="s">
        <v>2884</v>
      </c>
      <c r="D1262" s="232">
        <v>18</v>
      </c>
      <c r="E1262" s="232" t="s">
        <v>27</v>
      </c>
      <c r="F1262" s="151">
        <v>24</v>
      </c>
      <c r="G1262" s="151">
        <v>4</v>
      </c>
      <c r="H1262" s="228"/>
      <c r="I1262" s="228" t="s">
        <v>28</v>
      </c>
      <c r="J1262" s="228"/>
      <c r="K1262" s="151" t="s">
        <v>159</v>
      </c>
      <c r="L1262" s="151" t="s">
        <v>246</v>
      </c>
      <c r="M1262" s="237" t="s">
        <v>66</v>
      </c>
      <c r="N1262" s="151" t="s">
        <v>32</v>
      </c>
      <c r="O1262" s="211">
        <v>28</v>
      </c>
      <c r="P1262" s="151">
        <v>4</v>
      </c>
      <c r="Q1262" s="93" t="s">
        <v>2885</v>
      </c>
    </row>
    <row r="1263" spans="1:18" s="15" customFormat="1" ht="18" hidden="1" customHeight="1" x14ac:dyDescent="0.3">
      <c r="A1263" s="189">
        <v>1254</v>
      </c>
      <c r="B1263" s="179" t="s">
        <v>31</v>
      </c>
      <c r="C1263" s="93" t="s">
        <v>2886</v>
      </c>
      <c r="D1263" s="232">
        <v>44</v>
      </c>
      <c r="E1263" s="232" t="s">
        <v>27</v>
      </c>
      <c r="F1263" s="151">
        <v>24</v>
      </c>
      <c r="G1263" s="151">
        <v>4</v>
      </c>
      <c r="H1263" s="228"/>
      <c r="I1263" s="228" t="s">
        <v>28</v>
      </c>
      <c r="J1263" s="228"/>
      <c r="K1263" s="151" t="s">
        <v>159</v>
      </c>
      <c r="L1263" s="151" t="s">
        <v>246</v>
      </c>
      <c r="M1263" s="237" t="s">
        <v>66</v>
      </c>
      <c r="N1263" s="151" t="s">
        <v>32</v>
      </c>
      <c r="O1263" s="211">
        <v>28</v>
      </c>
      <c r="P1263" s="151">
        <v>4</v>
      </c>
      <c r="Q1263" s="93" t="s">
        <v>2885</v>
      </c>
    </row>
    <row r="1264" spans="1:18" s="15" customFormat="1" ht="18" hidden="1" customHeight="1" x14ac:dyDescent="0.3">
      <c r="A1264" s="189">
        <v>1255</v>
      </c>
      <c r="B1264" s="179" t="s">
        <v>31</v>
      </c>
      <c r="C1264" s="93" t="s">
        <v>2887</v>
      </c>
      <c r="D1264" s="232">
        <v>44</v>
      </c>
      <c r="E1264" s="232" t="s">
        <v>27</v>
      </c>
      <c r="F1264" s="151">
        <v>24</v>
      </c>
      <c r="G1264" s="151">
        <v>4</v>
      </c>
      <c r="H1264" s="228"/>
      <c r="I1264" s="228" t="s">
        <v>28</v>
      </c>
      <c r="J1264" s="228"/>
      <c r="K1264" s="151" t="s">
        <v>159</v>
      </c>
      <c r="L1264" s="151" t="s">
        <v>246</v>
      </c>
      <c r="M1264" s="237" t="s">
        <v>66</v>
      </c>
      <c r="N1264" s="151" t="s">
        <v>32</v>
      </c>
      <c r="O1264" s="211">
        <v>28</v>
      </c>
      <c r="P1264" s="151">
        <v>4</v>
      </c>
      <c r="Q1264" s="93" t="s">
        <v>2888</v>
      </c>
    </row>
    <row r="1265" spans="1:18" s="15" customFormat="1" ht="18" hidden="1" customHeight="1" x14ac:dyDescent="0.3">
      <c r="A1265" s="189">
        <v>1256</v>
      </c>
      <c r="B1265" s="179" t="s">
        <v>31</v>
      </c>
      <c r="C1265" s="93" t="s">
        <v>2889</v>
      </c>
      <c r="D1265" s="232">
        <v>61</v>
      </c>
      <c r="E1265" s="232" t="s">
        <v>27</v>
      </c>
      <c r="F1265" s="151">
        <v>24</v>
      </c>
      <c r="G1265" s="151">
        <v>4</v>
      </c>
      <c r="H1265" s="228"/>
      <c r="I1265" s="228" t="s">
        <v>28</v>
      </c>
      <c r="J1265" s="228"/>
      <c r="K1265" s="151" t="s">
        <v>159</v>
      </c>
      <c r="L1265" s="151" t="s">
        <v>246</v>
      </c>
      <c r="M1265" s="237" t="s">
        <v>66</v>
      </c>
      <c r="N1265" s="151" t="s">
        <v>32</v>
      </c>
      <c r="O1265" s="211">
        <v>28</v>
      </c>
      <c r="P1265" s="151">
        <v>4</v>
      </c>
      <c r="Q1265" s="93" t="s">
        <v>2890</v>
      </c>
    </row>
    <row r="1266" spans="1:18" s="15" customFormat="1" ht="18" hidden="1" customHeight="1" x14ac:dyDescent="0.3">
      <c r="A1266" s="189">
        <v>1257</v>
      </c>
      <c r="B1266" s="179" t="s">
        <v>31</v>
      </c>
      <c r="C1266" s="179" t="s">
        <v>2891</v>
      </c>
      <c r="D1266" s="232">
        <v>57</v>
      </c>
      <c r="E1266" s="232" t="s">
        <v>27</v>
      </c>
      <c r="F1266" s="151">
        <v>24</v>
      </c>
      <c r="G1266" s="151">
        <v>4</v>
      </c>
      <c r="H1266" s="228"/>
      <c r="I1266" s="228" t="s">
        <v>28</v>
      </c>
      <c r="J1266" s="228"/>
      <c r="K1266" s="151" t="s">
        <v>159</v>
      </c>
      <c r="L1266" s="151" t="s">
        <v>246</v>
      </c>
      <c r="M1266" s="237" t="s">
        <v>352</v>
      </c>
      <c r="N1266" s="151" t="s">
        <v>32</v>
      </c>
      <c r="O1266" s="211">
        <v>4</v>
      </c>
      <c r="P1266" s="151">
        <v>5</v>
      </c>
      <c r="Q1266" s="93" t="s">
        <v>2892</v>
      </c>
    </row>
    <row r="1267" spans="1:18" s="15" customFormat="1" ht="18" hidden="1" customHeight="1" x14ac:dyDescent="0.3">
      <c r="A1267" s="189">
        <v>1258</v>
      </c>
      <c r="B1267" s="179" t="s">
        <v>31</v>
      </c>
      <c r="C1267" s="179" t="s">
        <v>2893</v>
      </c>
      <c r="D1267" s="232">
        <v>74</v>
      </c>
      <c r="E1267" s="232" t="s">
        <v>30</v>
      </c>
      <c r="F1267" s="151">
        <v>24</v>
      </c>
      <c r="G1267" s="151">
        <v>4</v>
      </c>
      <c r="H1267" s="228"/>
      <c r="I1267" s="228" t="s">
        <v>28</v>
      </c>
      <c r="J1267" s="228"/>
      <c r="K1267" s="151" t="s">
        <v>159</v>
      </c>
      <c r="L1267" s="151" t="s">
        <v>246</v>
      </c>
      <c r="M1267" s="237" t="s">
        <v>352</v>
      </c>
      <c r="N1267" s="151" t="s">
        <v>32</v>
      </c>
      <c r="O1267" s="211">
        <v>30</v>
      </c>
      <c r="P1267" s="151">
        <v>4</v>
      </c>
      <c r="Q1267" s="93" t="s">
        <v>2894</v>
      </c>
    </row>
    <row r="1268" spans="1:18" s="15" customFormat="1" ht="18" hidden="1" customHeight="1" x14ac:dyDescent="0.3">
      <c r="A1268" s="189">
        <v>1259</v>
      </c>
      <c r="B1268" s="179" t="s">
        <v>31</v>
      </c>
      <c r="C1268" s="179" t="s">
        <v>2895</v>
      </c>
      <c r="D1268" s="232">
        <v>82</v>
      </c>
      <c r="E1268" s="232" t="s">
        <v>30</v>
      </c>
      <c r="F1268" s="151">
        <v>24</v>
      </c>
      <c r="G1268" s="151">
        <v>4</v>
      </c>
      <c r="H1268" s="228"/>
      <c r="I1268" s="228" t="s">
        <v>28</v>
      </c>
      <c r="J1268" s="228"/>
      <c r="K1268" s="151" t="s">
        <v>159</v>
      </c>
      <c r="L1268" s="151" t="s">
        <v>246</v>
      </c>
      <c r="M1268" s="237" t="s">
        <v>352</v>
      </c>
      <c r="N1268" s="151" t="s">
        <v>32</v>
      </c>
      <c r="O1268" s="211">
        <v>30</v>
      </c>
      <c r="P1268" s="151">
        <v>4</v>
      </c>
      <c r="Q1268" s="93" t="s">
        <v>2894</v>
      </c>
    </row>
    <row r="1269" spans="1:18" s="15" customFormat="1" ht="18" hidden="1" customHeight="1" x14ac:dyDescent="0.3">
      <c r="A1269" s="189">
        <v>1260</v>
      </c>
      <c r="B1269" s="179" t="s">
        <v>31</v>
      </c>
      <c r="C1269" s="179" t="s">
        <v>2896</v>
      </c>
      <c r="D1269" s="232">
        <v>73</v>
      </c>
      <c r="E1269" s="232" t="s">
        <v>30</v>
      </c>
      <c r="F1269" s="151">
        <v>24</v>
      </c>
      <c r="G1269" s="151">
        <v>4</v>
      </c>
      <c r="H1269" s="228"/>
      <c r="I1269" s="228" t="s">
        <v>28</v>
      </c>
      <c r="J1269" s="228"/>
      <c r="K1269" s="151" t="s">
        <v>159</v>
      </c>
      <c r="L1269" s="151" t="s">
        <v>246</v>
      </c>
      <c r="M1269" s="237" t="s">
        <v>352</v>
      </c>
      <c r="N1269" s="151" t="s">
        <v>32</v>
      </c>
      <c r="O1269" s="211">
        <v>30</v>
      </c>
      <c r="P1269" s="151">
        <v>4</v>
      </c>
      <c r="Q1269" s="93" t="s">
        <v>2894</v>
      </c>
    </row>
    <row r="1270" spans="1:18" s="15" customFormat="1" ht="18" hidden="1" customHeight="1" x14ac:dyDescent="0.3">
      <c r="A1270" s="189">
        <v>1261</v>
      </c>
      <c r="B1270" s="179" t="s">
        <v>31</v>
      </c>
      <c r="C1270" s="179" t="s">
        <v>2897</v>
      </c>
      <c r="D1270" s="232">
        <v>81</v>
      </c>
      <c r="E1270" s="232" t="s">
        <v>30</v>
      </c>
      <c r="F1270" s="151">
        <v>24</v>
      </c>
      <c r="G1270" s="151">
        <v>4</v>
      </c>
      <c r="H1270" s="228"/>
      <c r="I1270" s="228" t="s">
        <v>28</v>
      </c>
      <c r="J1270" s="228"/>
      <c r="K1270" s="151" t="s">
        <v>159</v>
      </c>
      <c r="L1270" s="151" t="s">
        <v>246</v>
      </c>
      <c r="M1270" s="237" t="s">
        <v>352</v>
      </c>
      <c r="N1270" s="151" t="s">
        <v>32</v>
      </c>
      <c r="O1270" s="211">
        <v>30</v>
      </c>
      <c r="P1270" s="151">
        <v>4</v>
      </c>
      <c r="Q1270" s="93" t="s">
        <v>2894</v>
      </c>
    </row>
    <row r="1271" spans="1:18" s="15" customFormat="1" ht="18" hidden="1" customHeight="1" x14ac:dyDescent="0.3">
      <c r="A1271" s="189">
        <v>1262</v>
      </c>
      <c r="B1271" s="179" t="s">
        <v>31</v>
      </c>
      <c r="C1271" s="179" t="s">
        <v>2898</v>
      </c>
      <c r="D1271" s="232">
        <v>18</v>
      </c>
      <c r="E1271" s="232" t="s">
        <v>30</v>
      </c>
      <c r="F1271" s="151">
        <v>24</v>
      </c>
      <c r="G1271" s="151">
        <v>4</v>
      </c>
      <c r="H1271" s="228"/>
      <c r="I1271" s="228" t="s">
        <v>28</v>
      </c>
      <c r="J1271" s="228"/>
      <c r="K1271" s="151" t="s">
        <v>159</v>
      </c>
      <c r="L1271" s="151" t="s">
        <v>246</v>
      </c>
      <c r="M1271" s="237" t="s">
        <v>352</v>
      </c>
      <c r="N1271" s="151" t="s">
        <v>32</v>
      </c>
      <c r="O1271" s="211">
        <v>2</v>
      </c>
      <c r="P1271" s="151">
        <v>5</v>
      </c>
      <c r="Q1271" s="93" t="s">
        <v>2899</v>
      </c>
    </row>
    <row r="1272" spans="1:18" s="15" customFormat="1" ht="18" hidden="1" customHeight="1" x14ac:dyDescent="0.3">
      <c r="A1272" s="189">
        <v>1263</v>
      </c>
      <c r="B1272" s="179" t="s">
        <v>31</v>
      </c>
      <c r="C1272" s="179" t="s">
        <v>2900</v>
      </c>
      <c r="D1272" s="232">
        <v>84</v>
      </c>
      <c r="E1272" s="232" t="s">
        <v>27</v>
      </c>
      <c r="F1272" s="151">
        <v>24</v>
      </c>
      <c r="G1272" s="151">
        <v>4</v>
      </c>
      <c r="H1272" s="228"/>
      <c r="I1272" s="228" t="s">
        <v>28</v>
      </c>
      <c r="J1272" s="228"/>
      <c r="K1272" s="151" t="s">
        <v>159</v>
      </c>
      <c r="L1272" s="151" t="s">
        <v>246</v>
      </c>
      <c r="M1272" s="237" t="s">
        <v>66</v>
      </c>
      <c r="N1272" s="151" t="s">
        <v>32</v>
      </c>
      <c r="O1272" s="211">
        <v>30</v>
      </c>
      <c r="P1272" s="151">
        <v>4</v>
      </c>
      <c r="Q1272" s="93" t="s">
        <v>2901</v>
      </c>
    </row>
    <row r="1273" spans="1:18" s="15" customFormat="1" ht="18" hidden="1" customHeight="1" x14ac:dyDescent="0.3">
      <c r="A1273" s="189">
        <v>1264</v>
      </c>
      <c r="B1273" s="179" t="s">
        <v>31</v>
      </c>
      <c r="C1273" s="179" t="s">
        <v>2902</v>
      </c>
      <c r="D1273" s="232">
        <v>45</v>
      </c>
      <c r="E1273" s="232" t="s">
        <v>27</v>
      </c>
      <c r="F1273" s="151">
        <v>24</v>
      </c>
      <c r="G1273" s="151">
        <v>4</v>
      </c>
      <c r="H1273" s="228"/>
      <c r="I1273" s="228" t="s">
        <v>28</v>
      </c>
      <c r="J1273" s="228"/>
      <c r="K1273" s="151" t="s">
        <v>159</v>
      </c>
      <c r="L1273" s="151" t="s">
        <v>246</v>
      </c>
      <c r="M1273" s="237" t="s">
        <v>66</v>
      </c>
      <c r="N1273" s="151" t="s">
        <v>32</v>
      </c>
      <c r="O1273" s="211">
        <v>1</v>
      </c>
      <c r="P1273" s="151">
        <v>5</v>
      </c>
      <c r="Q1273" s="93" t="s">
        <v>2901</v>
      </c>
    </row>
    <row r="1274" spans="1:18" s="15" customFormat="1" ht="18" hidden="1" customHeight="1" x14ac:dyDescent="0.3">
      <c r="A1274" s="189">
        <v>1265</v>
      </c>
      <c r="B1274" s="179" t="s">
        <v>31</v>
      </c>
      <c r="C1274" s="93" t="s">
        <v>2903</v>
      </c>
      <c r="D1274" s="232">
        <v>22</v>
      </c>
      <c r="E1274" s="232" t="s">
        <v>30</v>
      </c>
      <c r="F1274" s="151">
        <v>24</v>
      </c>
      <c r="G1274" s="151">
        <v>4</v>
      </c>
      <c r="H1274" s="228"/>
      <c r="I1274" s="228" t="s">
        <v>28</v>
      </c>
      <c r="J1274" s="228"/>
      <c r="K1274" s="151" t="s">
        <v>159</v>
      </c>
      <c r="L1274" s="151" t="s">
        <v>246</v>
      </c>
      <c r="M1274" s="237" t="s">
        <v>66</v>
      </c>
      <c r="N1274" s="151" t="s">
        <v>32</v>
      </c>
      <c r="O1274" s="211">
        <v>28</v>
      </c>
      <c r="P1274" s="151">
        <v>4</v>
      </c>
      <c r="Q1274" s="93" t="s">
        <v>2904</v>
      </c>
      <c r="R1274" s="272"/>
    </row>
    <row r="1275" spans="1:18" s="15" customFormat="1" ht="18" hidden="1" customHeight="1" x14ac:dyDescent="0.3">
      <c r="A1275" s="189">
        <v>1266</v>
      </c>
      <c r="B1275" s="179" t="s">
        <v>31</v>
      </c>
      <c r="C1275" s="179" t="s">
        <v>2905</v>
      </c>
      <c r="D1275" s="232">
        <v>52</v>
      </c>
      <c r="E1275" s="232" t="s">
        <v>27</v>
      </c>
      <c r="F1275" s="151">
        <v>24</v>
      </c>
      <c r="G1275" s="151">
        <v>4</v>
      </c>
      <c r="H1275" s="228"/>
      <c r="I1275" s="228" t="s">
        <v>28</v>
      </c>
      <c r="J1275" s="228"/>
      <c r="K1275" s="151" t="s">
        <v>159</v>
      </c>
      <c r="L1275" s="151" t="s">
        <v>246</v>
      </c>
      <c r="M1275" s="237" t="s">
        <v>66</v>
      </c>
      <c r="N1275" s="151" t="s">
        <v>32</v>
      </c>
      <c r="O1275" s="211">
        <v>4</v>
      </c>
      <c r="P1275" s="151">
        <v>5</v>
      </c>
      <c r="Q1275" s="93" t="s">
        <v>2906</v>
      </c>
    </row>
    <row r="1276" spans="1:18" s="15" customFormat="1" ht="18" hidden="1" customHeight="1" x14ac:dyDescent="0.3">
      <c r="A1276" s="189">
        <v>1267</v>
      </c>
      <c r="B1276" s="179" t="s">
        <v>31</v>
      </c>
      <c r="C1276" s="179" t="s">
        <v>2907</v>
      </c>
      <c r="D1276" s="232">
        <v>65</v>
      </c>
      <c r="E1276" s="232" t="s">
        <v>30</v>
      </c>
      <c r="F1276" s="151">
        <v>24</v>
      </c>
      <c r="G1276" s="151">
        <v>4</v>
      </c>
      <c r="H1276" s="228"/>
      <c r="I1276" s="228" t="s">
        <v>28</v>
      </c>
      <c r="J1276" s="228"/>
      <c r="K1276" s="151" t="s">
        <v>159</v>
      </c>
      <c r="L1276" s="151" t="s">
        <v>246</v>
      </c>
      <c r="M1276" s="237" t="s">
        <v>243</v>
      </c>
      <c r="N1276" s="151" t="s">
        <v>32</v>
      </c>
      <c r="O1276" s="211">
        <v>4</v>
      </c>
      <c r="P1276" s="151">
        <v>5</v>
      </c>
      <c r="Q1276" s="93" t="s">
        <v>2908</v>
      </c>
      <c r="R1276" s="272"/>
    </row>
    <row r="1277" spans="1:18" s="15" customFormat="1" ht="18" hidden="1" customHeight="1" x14ac:dyDescent="0.3">
      <c r="A1277" s="189">
        <v>1268</v>
      </c>
      <c r="B1277" s="179" t="s">
        <v>31</v>
      </c>
      <c r="C1277" s="93" t="s">
        <v>2909</v>
      </c>
      <c r="D1277" s="232">
        <v>76</v>
      </c>
      <c r="E1277" s="232" t="s">
        <v>27</v>
      </c>
      <c r="F1277" s="151">
        <v>24</v>
      </c>
      <c r="G1277" s="151">
        <v>4</v>
      </c>
      <c r="H1277" s="228"/>
      <c r="I1277" s="228" t="s">
        <v>28</v>
      </c>
      <c r="J1277" s="228"/>
      <c r="K1277" s="151" t="s">
        <v>159</v>
      </c>
      <c r="L1277" s="151" t="s">
        <v>246</v>
      </c>
      <c r="M1277" s="93" t="s">
        <v>928</v>
      </c>
      <c r="N1277" s="151" t="s">
        <v>32</v>
      </c>
      <c r="O1277" s="211">
        <v>28</v>
      </c>
      <c r="P1277" s="151">
        <v>4</v>
      </c>
      <c r="Q1277" s="93" t="s">
        <v>2910</v>
      </c>
      <c r="R1277" s="15" t="s">
        <v>2292</v>
      </c>
    </row>
    <row r="1278" spans="1:18" s="15" customFormat="1" ht="18" hidden="1" customHeight="1" x14ac:dyDescent="0.3">
      <c r="A1278" s="189">
        <v>1269</v>
      </c>
      <c r="B1278" s="179" t="s">
        <v>31</v>
      </c>
      <c r="C1278" s="179" t="s">
        <v>2911</v>
      </c>
      <c r="D1278" s="232">
        <v>70</v>
      </c>
      <c r="E1278" s="232" t="s">
        <v>30</v>
      </c>
      <c r="F1278" s="151">
        <v>24</v>
      </c>
      <c r="G1278" s="151">
        <v>4</v>
      </c>
      <c r="H1278" s="228"/>
      <c r="I1278" s="228" t="s">
        <v>28</v>
      </c>
      <c r="J1278" s="228"/>
      <c r="K1278" s="151" t="s">
        <v>159</v>
      </c>
      <c r="L1278" s="151" t="s">
        <v>246</v>
      </c>
      <c r="M1278" s="93" t="s">
        <v>928</v>
      </c>
      <c r="N1278" s="151" t="s">
        <v>32</v>
      </c>
      <c r="O1278" s="211">
        <v>30</v>
      </c>
      <c r="P1278" s="151">
        <v>4</v>
      </c>
      <c r="Q1278" s="93" t="s">
        <v>2912</v>
      </c>
    </row>
    <row r="1279" spans="1:18" s="15" customFormat="1" ht="18" hidden="1" customHeight="1" x14ac:dyDescent="0.3">
      <c r="A1279" s="189">
        <v>1270</v>
      </c>
      <c r="B1279" s="179" t="s">
        <v>31</v>
      </c>
      <c r="C1279" s="179" t="s">
        <v>2913</v>
      </c>
      <c r="D1279" s="232">
        <v>39</v>
      </c>
      <c r="E1279" s="232" t="s">
        <v>30</v>
      </c>
      <c r="F1279" s="151">
        <v>24</v>
      </c>
      <c r="G1279" s="151">
        <v>4</v>
      </c>
      <c r="H1279" s="228"/>
      <c r="I1279" s="228" t="s">
        <v>28</v>
      </c>
      <c r="J1279" s="228"/>
      <c r="K1279" s="151" t="s">
        <v>159</v>
      </c>
      <c r="L1279" s="151" t="s">
        <v>246</v>
      </c>
      <c r="M1279" s="237" t="s">
        <v>352</v>
      </c>
      <c r="N1279" s="151" t="s">
        <v>32</v>
      </c>
      <c r="O1279" s="211">
        <v>30</v>
      </c>
      <c r="P1279" s="151">
        <v>4</v>
      </c>
      <c r="Q1279" s="93" t="s">
        <v>2914</v>
      </c>
    </row>
    <row r="1280" spans="1:18" s="15" customFormat="1" ht="18" hidden="1" customHeight="1" x14ac:dyDescent="0.3">
      <c r="A1280" s="189">
        <v>1271</v>
      </c>
      <c r="B1280" s="179" t="s">
        <v>31</v>
      </c>
      <c r="C1280" s="179" t="s">
        <v>2915</v>
      </c>
      <c r="D1280" s="232">
        <v>57</v>
      </c>
      <c r="E1280" s="232" t="s">
        <v>27</v>
      </c>
      <c r="F1280" s="151">
        <v>24</v>
      </c>
      <c r="G1280" s="151">
        <v>4</v>
      </c>
      <c r="H1280" s="228"/>
      <c r="I1280" s="228" t="s">
        <v>28</v>
      </c>
      <c r="J1280" s="228"/>
      <c r="K1280" s="151" t="s">
        <v>159</v>
      </c>
      <c r="L1280" s="151" t="s">
        <v>246</v>
      </c>
      <c r="M1280" s="237" t="s">
        <v>352</v>
      </c>
      <c r="N1280" s="151" t="s">
        <v>32</v>
      </c>
      <c r="O1280" s="211">
        <v>30</v>
      </c>
      <c r="P1280" s="151">
        <v>4</v>
      </c>
      <c r="Q1280" s="93" t="s">
        <v>2916</v>
      </c>
    </row>
    <row r="1281" spans="1:27" s="15" customFormat="1" ht="18" hidden="1" customHeight="1" x14ac:dyDescent="0.3">
      <c r="A1281" s="189">
        <v>1272</v>
      </c>
      <c r="B1281" s="179" t="s">
        <v>31</v>
      </c>
      <c r="C1281" s="179" t="s">
        <v>2917</v>
      </c>
      <c r="D1281" s="232">
        <v>29</v>
      </c>
      <c r="E1281" s="232" t="s">
        <v>27</v>
      </c>
      <c r="F1281" s="151">
        <v>24</v>
      </c>
      <c r="G1281" s="151">
        <v>4</v>
      </c>
      <c r="H1281" s="228"/>
      <c r="I1281" s="228" t="s">
        <v>28</v>
      </c>
      <c r="J1281" s="228"/>
      <c r="K1281" s="151" t="s">
        <v>159</v>
      </c>
      <c r="L1281" s="151" t="s">
        <v>246</v>
      </c>
      <c r="M1281" s="237" t="s">
        <v>352</v>
      </c>
      <c r="N1281" s="151" t="s">
        <v>32</v>
      </c>
      <c r="O1281" s="211">
        <v>30</v>
      </c>
      <c r="P1281" s="151">
        <v>4</v>
      </c>
      <c r="Q1281" s="93" t="s">
        <v>2918</v>
      </c>
    </row>
    <row r="1282" spans="1:27" s="15" customFormat="1" ht="18" hidden="1" customHeight="1" x14ac:dyDescent="0.3">
      <c r="A1282" s="189">
        <v>1273</v>
      </c>
      <c r="B1282" s="179" t="s">
        <v>31</v>
      </c>
      <c r="C1282" s="179" t="s">
        <v>2919</v>
      </c>
      <c r="D1282" s="232">
        <v>66</v>
      </c>
      <c r="E1282" s="232" t="s">
        <v>30</v>
      </c>
      <c r="F1282" s="151">
        <v>24</v>
      </c>
      <c r="G1282" s="151">
        <v>4</v>
      </c>
      <c r="H1282" s="228"/>
      <c r="I1282" s="228" t="s">
        <v>28</v>
      </c>
      <c r="J1282" s="228"/>
      <c r="K1282" s="151" t="s">
        <v>159</v>
      </c>
      <c r="L1282" s="151" t="s">
        <v>246</v>
      </c>
      <c r="M1282" s="237" t="s">
        <v>928</v>
      </c>
      <c r="N1282" s="151" t="s">
        <v>32</v>
      </c>
      <c r="O1282" s="211">
        <v>4</v>
      </c>
      <c r="P1282" s="151">
        <v>5</v>
      </c>
      <c r="Q1282" s="93" t="s">
        <v>2920</v>
      </c>
    </row>
    <row r="1283" spans="1:27" s="15" customFormat="1" ht="18" hidden="1" customHeight="1" x14ac:dyDescent="0.3">
      <c r="A1283" s="189">
        <v>1274</v>
      </c>
      <c r="B1283" s="179" t="s">
        <v>31</v>
      </c>
      <c r="C1283" s="179" t="s">
        <v>2921</v>
      </c>
      <c r="D1283" s="232">
        <v>37</v>
      </c>
      <c r="E1283" s="232" t="s">
        <v>27</v>
      </c>
      <c r="F1283" s="151">
        <v>24</v>
      </c>
      <c r="G1283" s="151">
        <v>4</v>
      </c>
      <c r="H1283" s="228"/>
      <c r="I1283" s="228" t="s">
        <v>28</v>
      </c>
      <c r="J1283" s="228"/>
      <c r="K1283" s="151" t="s">
        <v>159</v>
      </c>
      <c r="L1283" s="151" t="s">
        <v>246</v>
      </c>
      <c r="M1283" s="237" t="s">
        <v>928</v>
      </c>
      <c r="N1283" s="151" t="s">
        <v>32</v>
      </c>
      <c r="O1283" s="211">
        <v>1</v>
      </c>
      <c r="P1283" s="151">
        <v>5</v>
      </c>
      <c r="Q1283" s="93" t="s">
        <v>2922</v>
      </c>
    </row>
    <row r="1284" spans="1:27" s="15" customFormat="1" ht="18" hidden="1" customHeight="1" x14ac:dyDescent="0.3">
      <c r="A1284" s="189">
        <v>1275</v>
      </c>
      <c r="B1284" s="179" t="s">
        <v>31</v>
      </c>
      <c r="C1284" s="179" t="s">
        <v>2923</v>
      </c>
      <c r="D1284" s="232">
        <v>34</v>
      </c>
      <c r="E1284" s="232" t="s">
        <v>30</v>
      </c>
      <c r="F1284" s="151">
        <v>24</v>
      </c>
      <c r="G1284" s="151">
        <v>4</v>
      </c>
      <c r="H1284" s="228"/>
      <c r="I1284" s="228" t="s">
        <v>28</v>
      </c>
      <c r="J1284" s="228"/>
      <c r="K1284" s="151" t="s">
        <v>159</v>
      </c>
      <c r="L1284" s="151" t="s">
        <v>246</v>
      </c>
      <c r="M1284" s="235" t="s">
        <v>928</v>
      </c>
      <c r="N1284" s="151" t="s">
        <v>32</v>
      </c>
      <c r="O1284" s="211">
        <v>30</v>
      </c>
      <c r="P1284" s="151">
        <v>4</v>
      </c>
      <c r="Q1284" s="93" t="s">
        <v>2924</v>
      </c>
    </row>
    <row r="1285" spans="1:27" s="15" customFormat="1" ht="18" hidden="1" customHeight="1" x14ac:dyDescent="0.3">
      <c r="A1285" s="189">
        <v>1276</v>
      </c>
      <c r="B1285" s="179" t="s">
        <v>31</v>
      </c>
      <c r="C1285" s="179" t="s">
        <v>2925</v>
      </c>
      <c r="D1285" s="232">
        <v>21</v>
      </c>
      <c r="E1285" s="232" t="s">
        <v>30</v>
      </c>
      <c r="F1285" s="151">
        <v>24</v>
      </c>
      <c r="G1285" s="151">
        <v>4</v>
      </c>
      <c r="H1285" s="228"/>
      <c r="I1285" s="228" t="s">
        <v>28</v>
      </c>
      <c r="J1285" s="228"/>
      <c r="K1285" s="151" t="s">
        <v>159</v>
      </c>
      <c r="L1285" s="151" t="s">
        <v>246</v>
      </c>
      <c r="M1285" s="235" t="s">
        <v>928</v>
      </c>
      <c r="N1285" s="151" t="s">
        <v>32</v>
      </c>
      <c r="O1285" s="211">
        <v>30</v>
      </c>
      <c r="P1285" s="151">
        <v>4</v>
      </c>
      <c r="Q1285" s="93" t="s">
        <v>2924</v>
      </c>
    </row>
    <row r="1286" spans="1:27" s="15" customFormat="1" ht="18" hidden="1" customHeight="1" x14ac:dyDescent="0.3">
      <c r="A1286" s="189">
        <v>1277</v>
      </c>
      <c r="B1286" s="179" t="s">
        <v>31</v>
      </c>
      <c r="C1286" s="179" t="s">
        <v>2926</v>
      </c>
      <c r="D1286" s="232">
        <v>78</v>
      </c>
      <c r="E1286" s="232" t="s">
        <v>30</v>
      </c>
      <c r="F1286" s="151">
        <v>24</v>
      </c>
      <c r="G1286" s="151">
        <v>4</v>
      </c>
      <c r="H1286" s="228"/>
      <c r="I1286" s="228" t="s">
        <v>28</v>
      </c>
      <c r="J1286" s="228"/>
      <c r="K1286" s="151" t="s">
        <v>159</v>
      </c>
      <c r="L1286" s="151" t="s">
        <v>246</v>
      </c>
      <c r="M1286" s="235" t="s">
        <v>352</v>
      </c>
      <c r="N1286" s="151" t="s">
        <v>32</v>
      </c>
      <c r="O1286" s="211">
        <v>4</v>
      </c>
      <c r="P1286" s="151">
        <v>5</v>
      </c>
      <c r="Q1286" s="93" t="s">
        <v>2845</v>
      </c>
    </row>
    <row r="1287" spans="1:27" s="15" customFormat="1" ht="18" hidden="1" customHeight="1" x14ac:dyDescent="0.3">
      <c r="A1287" s="189">
        <v>1278</v>
      </c>
      <c r="B1287" s="179" t="s">
        <v>31</v>
      </c>
      <c r="C1287" s="179" t="s">
        <v>2927</v>
      </c>
      <c r="D1287" s="232">
        <v>63</v>
      </c>
      <c r="E1287" s="232" t="s">
        <v>27</v>
      </c>
      <c r="F1287" s="151">
        <v>24</v>
      </c>
      <c r="G1287" s="151">
        <v>4</v>
      </c>
      <c r="H1287" s="228"/>
      <c r="I1287" s="228" t="s">
        <v>28</v>
      </c>
      <c r="J1287" s="228"/>
      <c r="K1287" s="151" t="s">
        <v>159</v>
      </c>
      <c r="L1287" s="151" t="s">
        <v>246</v>
      </c>
      <c r="M1287" s="235" t="s">
        <v>352</v>
      </c>
      <c r="N1287" s="151" t="s">
        <v>32</v>
      </c>
      <c r="O1287" s="211">
        <v>1</v>
      </c>
      <c r="P1287" s="151">
        <v>5</v>
      </c>
      <c r="Q1287" s="93" t="s">
        <v>2928</v>
      </c>
      <c r="R1287" s="272"/>
    </row>
    <row r="1288" spans="1:27" s="15" customFormat="1" ht="18" hidden="1" customHeight="1" x14ac:dyDescent="0.3">
      <c r="A1288" s="189">
        <v>1279</v>
      </c>
      <c r="B1288" s="179" t="s">
        <v>31</v>
      </c>
      <c r="C1288" s="179" t="s">
        <v>2929</v>
      </c>
      <c r="D1288" s="232">
        <v>79</v>
      </c>
      <c r="E1288" s="232" t="s">
        <v>30</v>
      </c>
      <c r="F1288" s="151">
        <v>24</v>
      </c>
      <c r="G1288" s="151">
        <v>4</v>
      </c>
      <c r="H1288" s="228"/>
      <c r="I1288" s="228" t="s">
        <v>28</v>
      </c>
      <c r="J1288" s="228"/>
      <c r="K1288" s="151" t="s">
        <v>159</v>
      </c>
      <c r="L1288" s="151" t="s">
        <v>246</v>
      </c>
      <c r="M1288" s="235" t="s">
        <v>2930</v>
      </c>
      <c r="N1288" s="151" t="s">
        <v>32</v>
      </c>
      <c r="O1288" s="211">
        <v>29</v>
      </c>
      <c r="P1288" s="151">
        <v>4</v>
      </c>
      <c r="Q1288" s="93" t="s">
        <v>2931</v>
      </c>
    </row>
    <row r="1289" spans="1:27" s="15" customFormat="1" ht="18" hidden="1" customHeight="1" x14ac:dyDescent="0.3">
      <c r="A1289" s="189">
        <v>1280</v>
      </c>
      <c r="B1289" s="179" t="s">
        <v>31</v>
      </c>
      <c r="C1289" s="179" t="s">
        <v>2932</v>
      </c>
      <c r="D1289" s="232">
        <v>78</v>
      </c>
      <c r="E1289" s="232" t="s">
        <v>30</v>
      </c>
      <c r="F1289" s="151">
        <v>24</v>
      </c>
      <c r="G1289" s="151">
        <v>4</v>
      </c>
      <c r="H1289" s="228"/>
      <c r="I1289" s="228" t="s">
        <v>28</v>
      </c>
      <c r="J1289" s="228"/>
      <c r="K1289" s="151" t="s">
        <v>159</v>
      </c>
      <c r="L1289" s="151" t="s">
        <v>246</v>
      </c>
      <c r="M1289" s="235" t="s">
        <v>832</v>
      </c>
      <c r="N1289" s="151" t="s">
        <v>32</v>
      </c>
      <c r="O1289" s="211">
        <v>2</v>
      </c>
      <c r="P1289" s="151">
        <v>5</v>
      </c>
      <c r="Q1289" s="93" t="s">
        <v>2933</v>
      </c>
    </row>
    <row r="1290" spans="1:27" s="15" customFormat="1" ht="18" hidden="1" customHeight="1" x14ac:dyDescent="0.3">
      <c r="A1290" s="189">
        <v>1281</v>
      </c>
      <c r="B1290" s="179" t="s">
        <v>31</v>
      </c>
      <c r="C1290" s="270" t="s">
        <v>2934</v>
      </c>
      <c r="D1290" s="232">
        <v>47</v>
      </c>
      <c r="E1290" s="232" t="s">
        <v>27</v>
      </c>
      <c r="F1290" s="151">
        <v>24</v>
      </c>
      <c r="G1290" s="151">
        <v>4</v>
      </c>
      <c r="H1290" s="228"/>
      <c r="I1290" s="228" t="s">
        <v>28</v>
      </c>
      <c r="J1290" s="228"/>
      <c r="K1290" s="151" t="s">
        <v>159</v>
      </c>
      <c r="L1290" s="151" t="s">
        <v>246</v>
      </c>
      <c r="M1290" s="235" t="s">
        <v>928</v>
      </c>
      <c r="N1290" s="151" t="s">
        <v>32</v>
      </c>
      <c r="O1290" s="211">
        <v>2</v>
      </c>
      <c r="P1290" s="151">
        <v>5</v>
      </c>
      <c r="Q1290" s="93" t="s">
        <v>2935</v>
      </c>
    </row>
    <row r="1291" spans="1:27" s="15" customFormat="1" ht="18" hidden="1" customHeight="1" x14ac:dyDescent="0.3">
      <c r="A1291" s="189">
        <v>1282</v>
      </c>
      <c r="B1291" s="179" t="s">
        <v>31</v>
      </c>
      <c r="C1291" s="179" t="s">
        <v>2936</v>
      </c>
      <c r="D1291" s="232">
        <v>91</v>
      </c>
      <c r="E1291" s="232" t="s">
        <v>30</v>
      </c>
      <c r="F1291" s="151">
        <v>24</v>
      </c>
      <c r="G1291" s="151">
        <v>4</v>
      </c>
      <c r="H1291" s="228"/>
      <c r="I1291" s="228" t="s">
        <v>28</v>
      </c>
      <c r="J1291" s="228"/>
      <c r="K1291" s="151" t="s">
        <v>159</v>
      </c>
      <c r="L1291" s="151" t="s">
        <v>246</v>
      </c>
      <c r="M1291" s="235" t="s">
        <v>928</v>
      </c>
      <c r="N1291" s="151" t="s">
        <v>32</v>
      </c>
      <c r="O1291" s="211">
        <v>29</v>
      </c>
      <c r="P1291" s="151">
        <v>4</v>
      </c>
      <c r="Q1291" s="93" t="s">
        <v>2937</v>
      </c>
    </row>
    <row r="1292" spans="1:27" s="15" customFormat="1" ht="18" hidden="1" customHeight="1" x14ac:dyDescent="0.3">
      <c r="A1292" s="189">
        <v>1283</v>
      </c>
      <c r="B1292" s="179" t="s">
        <v>31</v>
      </c>
      <c r="C1292" s="93" t="s">
        <v>2938</v>
      </c>
      <c r="D1292" s="232">
        <v>53</v>
      </c>
      <c r="E1292" s="232" t="s">
        <v>30</v>
      </c>
      <c r="F1292" s="151">
        <v>24</v>
      </c>
      <c r="G1292" s="151">
        <v>4</v>
      </c>
      <c r="H1292" s="228"/>
      <c r="I1292" s="228" t="s">
        <v>28</v>
      </c>
      <c r="J1292" s="228"/>
      <c r="K1292" s="151" t="s">
        <v>159</v>
      </c>
      <c r="L1292" s="151" t="s">
        <v>246</v>
      </c>
      <c r="M1292" s="235" t="s">
        <v>928</v>
      </c>
      <c r="N1292" s="151" t="s">
        <v>32</v>
      </c>
      <c r="O1292" s="211">
        <v>28</v>
      </c>
      <c r="P1292" s="151">
        <v>4</v>
      </c>
      <c r="Q1292" s="93" t="s">
        <v>2939</v>
      </c>
      <c r="R1292" s="15" t="s">
        <v>2292</v>
      </c>
    </row>
    <row r="1293" spans="1:27" s="15" customFormat="1" ht="18" hidden="1" customHeight="1" x14ac:dyDescent="0.3">
      <c r="A1293" s="189">
        <v>1284</v>
      </c>
      <c r="B1293" s="179" t="s">
        <v>31</v>
      </c>
      <c r="C1293" s="179" t="s">
        <v>2940</v>
      </c>
      <c r="D1293" s="232">
        <v>27</v>
      </c>
      <c r="E1293" s="232" t="s">
        <v>30</v>
      </c>
      <c r="F1293" s="151">
        <v>24</v>
      </c>
      <c r="G1293" s="151">
        <v>4</v>
      </c>
      <c r="H1293" s="228"/>
      <c r="I1293" s="228" t="s">
        <v>28</v>
      </c>
      <c r="J1293" s="228"/>
      <c r="K1293" s="151" t="s">
        <v>159</v>
      </c>
      <c r="L1293" s="151" t="s">
        <v>246</v>
      </c>
      <c r="M1293" s="235" t="s">
        <v>2941</v>
      </c>
      <c r="N1293" s="151" t="s">
        <v>32</v>
      </c>
      <c r="O1293" s="211">
        <v>1</v>
      </c>
      <c r="P1293" s="151">
        <v>5</v>
      </c>
      <c r="Q1293" s="93" t="s">
        <v>2942</v>
      </c>
    </row>
    <row r="1294" spans="1:27" s="15" customFormat="1" ht="18" hidden="1" customHeight="1" x14ac:dyDescent="0.3">
      <c r="A1294" s="189">
        <v>1285</v>
      </c>
      <c r="B1294" s="179" t="s">
        <v>31</v>
      </c>
      <c r="C1294" s="179" t="s">
        <v>2943</v>
      </c>
      <c r="D1294" s="232">
        <v>53</v>
      </c>
      <c r="E1294" s="232" t="s">
        <v>30</v>
      </c>
      <c r="F1294" s="151">
        <v>24</v>
      </c>
      <c r="G1294" s="151">
        <v>4</v>
      </c>
      <c r="H1294" s="228"/>
      <c r="I1294" s="228" t="s">
        <v>28</v>
      </c>
      <c r="J1294" s="228"/>
      <c r="K1294" s="151" t="s">
        <v>159</v>
      </c>
      <c r="L1294" s="151" t="s">
        <v>246</v>
      </c>
      <c r="M1294" s="235" t="s">
        <v>2941</v>
      </c>
      <c r="N1294" s="151" t="s">
        <v>32</v>
      </c>
      <c r="O1294" s="211">
        <v>1</v>
      </c>
      <c r="P1294" s="151">
        <v>5</v>
      </c>
      <c r="Q1294" s="93" t="s">
        <v>2942</v>
      </c>
    </row>
    <row r="1295" spans="1:27" s="15" customFormat="1" ht="18" hidden="1" customHeight="1" x14ac:dyDescent="0.3">
      <c r="A1295" s="189">
        <v>1286</v>
      </c>
      <c r="B1295" s="179" t="s">
        <v>31</v>
      </c>
      <c r="C1295" s="179" t="s">
        <v>2944</v>
      </c>
      <c r="D1295" s="232">
        <v>54</v>
      </c>
      <c r="E1295" s="232" t="s">
        <v>30</v>
      </c>
      <c r="F1295" s="151">
        <v>24</v>
      </c>
      <c r="G1295" s="151">
        <v>4</v>
      </c>
      <c r="H1295" s="228"/>
      <c r="I1295" s="228" t="s">
        <v>28</v>
      </c>
      <c r="J1295" s="228"/>
      <c r="K1295" s="151" t="s">
        <v>159</v>
      </c>
      <c r="L1295" s="151" t="s">
        <v>246</v>
      </c>
      <c r="M1295" s="235" t="s">
        <v>42</v>
      </c>
      <c r="N1295" s="315" t="s">
        <v>32</v>
      </c>
      <c r="O1295" s="211">
        <v>10</v>
      </c>
      <c r="P1295" s="151">
        <v>5</v>
      </c>
      <c r="Q1295" s="93" t="s">
        <v>2945</v>
      </c>
      <c r="S1295" s="94"/>
      <c r="T1295" s="94"/>
      <c r="U1295" s="94"/>
      <c r="V1295" s="94"/>
      <c r="W1295" s="94"/>
      <c r="X1295" s="94"/>
      <c r="Y1295" s="94"/>
      <c r="Z1295" s="94"/>
      <c r="AA1295" s="94"/>
    </row>
    <row r="1296" spans="1:27" s="15" customFormat="1" ht="18" hidden="1" customHeight="1" x14ac:dyDescent="0.3">
      <c r="A1296" s="189">
        <v>1287</v>
      </c>
      <c r="B1296" s="179" t="s">
        <v>31</v>
      </c>
      <c r="C1296" s="179" t="s">
        <v>2946</v>
      </c>
      <c r="D1296" s="232">
        <v>66</v>
      </c>
      <c r="E1296" s="232" t="s">
        <v>30</v>
      </c>
      <c r="F1296" s="151">
        <v>24</v>
      </c>
      <c r="G1296" s="151">
        <v>4</v>
      </c>
      <c r="H1296" s="228"/>
      <c r="I1296" s="228" t="s">
        <v>28</v>
      </c>
      <c r="J1296" s="228"/>
      <c r="K1296" s="151" t="s">
        <v>159</v>
      </c>
      <c r="L1296" s="151" t="s">
        <v>246</v>
      </c>
      <c r="M1296" s="235" t="s">
        <v>42</v>
      </c>
      <c r="N1296" s="151" t="s">
        <v>32</v>
      </c>
      <c r="O1296" s="211">
        <v>30</v>
      </c>
      <c r="P1296" s="151">
        <v>4</v>
      </c>
      <c r="Q1296" s="93" t="s">
        <v>2947</v>
      </c>
    </row>
    <row r="1297" spans="1:18" s="15" customFormat="1" ht="18" hidden="1" customHeight="1" x14ac:dyDescent="0.3">
      <c r="A1297" s="189">
        <v>1288</v>
      </c>
      <c r="B1297" s="179" t="s">
        <v>31</v>
      </c>
      <c r="C1297" s="179" t="s">
        <v>3687</v>
      </c>
      <c r="D1297" s="232">
        <v>74</v>
      </c>
      <c r="E1297" s="232" t="s">
        <v>27</v>
      </c>
      <c r="F1297" s="151">
        <v>24</v>
      </c>
      <c r="G1297" s="151">
        <v>4</v>
      </c>
      <c r="H1297" s="228"/>
      <c r="I1297" s="228" t="s">
        <v>28</v>
      </c>
      <c r="J1297" s="228"/>
      <c r="K1297" s="151" t="s">
        <v>159</v>
      </c>
      <c r="L1297" s="151" t="s">
        <v>246</v>
      </c>
      <c r="M1297" s="235" t="s">
        <v>928</v>
      </c>
      <c r="N1297" s="151" t="s">
        <v>32</v>
      </c>
      <c r="O1297" s="211">
        <v>1</v>
      </c>
      <c r="P1297" s="151">
        <v>5</v>
      </c>
      <c r="Q1297" s="93" t="s">
        <v>2950</v>
      </c>
    </row>
    <row r="1298" spans="1:18" s="15" customFormat="1" ht="18" hidden="1" customHeight="1" x14ac:dyDescent="0.3">
      <c r="A1298" s="189">
        <v>1289</v>
      </c>
      <c r="B1298" s="179" t="s">
        <v>31</v>
      </c>
      <c r="C1298" s="179" t="s">
        <v>2951</v>
      </c>
      <c r="D1298" s="232">
        <v>61</v>
      </c>
      <c r="E1298" s="232" t="s">
        <v>30</v>
      </c>
      <c r="F1298" s="151">
        <v>24</v>
      </c>
      <c r="G1298" s="151">
        <v>4</v>
      </c>
      <c r="H1298" s="228"/>
      <c r="I1298" s="228" t="s">
        <v>28</v>
      </c>
      <c r="J1298" s="228"/>
      <c r="K1298" s="151" t="s">
        <v>159</v>
      </c>
      <c r="L1298" s="151" t="s">
        <v>246</v>
      </c>
      <c r="M1298" s="235" t="s">
        <v>928</v>
      </c>
      <c r="N1298" s="151" t="s">
        <v>32</v>
      </c>
      <c r="O1298" s="211">
        <v>4</v>
      </c>
      <c r="P1298" s="151">
        <v>5</v>
      </c>
      <c r="Q1298" s="93" t="s">
        <v>2952</v>
      </c>
    </row>
    <row r="1299" spans="1:18" s="15" customFormat="1" ht="18" hidden="1" customHeight="1" x14ac:dyDescent="0.3">
      <c r="A1299" s="189">
        <v>1290</v>
      </c>
      <c r="B1299" s="179" t="s">
        <v>31</v>
      </c>
      <c r="C1299" s="179" t="s">
        <v>2953</v>
      </c>
      <c r="D1299" s="232">
        <v>36</v>
      </c>
      <c r="E1299" s="232" t="s">
        <v>27</v>
      </c>
      <c r="F1299" s="151">
        <v>24</v>
      </c>
      <c r="G1299" s="151">
        <v>4</v>
      </c>
      <c r="H1299" s="228"/>
      <c r="I1299" s="228" t="s">
        <v>28</v>
      </c>
      <c r="J1299" s="228"/>
      <c r="K1299" s="151" t="s">
        <v>159</v>
      </c>
      <c r="L1299" s="151" t="s">
        <v>246</v>
      </c>
      <c r="M1299" s="235" t="s">
        <v>928</v>
      </c>
      <c r="N1299" s="151" t="s">
        <v>32</v>
      </c>
      <c r="O1299" s="211">
        <v>1</v>
      </c>
      <c r="P1299" s="151">
        <v>5</v>
      </c>
      <c r="Q1299" s="93" t="s">
        <v>2954</v>
      </c>
    </row>
    <row r="1300" spans="1:18" s="15" customFormat="1" ht="18" hidden="1" customHeight="1" x14ac:dyDescent="0.3">
      <c r="A1300" s="189">
        <v>1291</v>
      </c>
      <c r="B1300" s="179" t="s">
        <v>31</v>
      </c>
      <c r="C1300" s="179" t="s">
        <v>2955</v>
      </c>
      <c r="D1300" s="232">
        <v>19</v>
      </c>
      <c r="E1300" s="232" t="s">
        <v>30</v>
      </c>
      <c r="F1300" s="151">
        <v>24</v>
      </c>
      <c r="G1300" s="151">
        <v>4</v>
      </c>
      <c r="H1300" s="228"/>
      <c r="I1300" s="228" t="s">
        <v>28</v>
      </c>
      <c r="J1300" s="228"/>
      <c r="K1300" s="151" t="s">
        <v>159</v>
      </c>
      <c r="L1300" s="151" t="s">
        <v>246</v>
      </c>
      <c r="M1300" s="235" t="s">
        <v>928</v>
      </c>
      <c r="N1300" s="151" t="s">
        <v>32</v>
      </c>
      <c r="O1300" s="211">
        <v>4</v>
      </c>
      <c r="P1300" s="151">
        <v>5</v>
      </c>
      <c r="Q1300" s="93" t="s">
        <v>2956</v>
      </c>
    </row>
    <row r="1301" spans="1:18" s="15" customFormat="1" ht="18" hidden="1" customHeight="1" x14ac:dyDescent="0.3">
      <c r="A1301" s="189">
        <v>1292</v>
      </c>
      <c r="B1301" s="179" t="s">
        <v>31</v>
      </c>
      <c r="C1301" s="179" t="s">
        <v>2957</v>
      </c>
      <c r="D1301" s="232">
        <v>48</v>
      </c>
      <c r="E1301" s="232" t="s">
        <v>27</v>
      </c>
      <c r="F1301" s="151">
        <v>24</v>
      </c>
      <c r="G1301" s="151">
        <v>4</v>
      </c>
      <c r="H1301" s="228"/>
      <c r="I1301" s="228" t="s">
        <v>28</v>
      </c>
      <c r="J1301" s="228"/>
      <c r="K1301" s="151" t="s">
        <v>159</v>
      </c>
      <c r="L1301" s="151" t="s">
        <v>246</v>
      </c>
      <c r="M1301" s="235" t="s">
        <v>928</v>
      </c>
      <c r="N1301" s="151" t="s">
        <v>32</v>
      </c>
      <c r="O1301" s="211">
        <v>1</v>
      </c>
      <c r="P1301" s="151">
        <v>5</v>
      </c>
      <c r="Q1301" s="93" t="s">
        <v>2958</v>
      </c>
    </row>
    <row r="1302" spans="1:18" s="15" customFormat="1" ht="18" hidden="1" customHeight="1" x14ac:dyDescent="0.3">
      <c r="A1302" s="189">
        <v>1293</v>
      </c>
      <c r="B1302" s="179" t="s">
        <v>31</v>
      </c>
      <c r="C1302" s="179" t="s">
        <v>2959</v>
      </c>
      <c r="D1302" s="232">
        <v>77</v>
      </c>
      <c r="E1302" s="232" t="s">
        <v>27</v>
      </c>
      <c r="F1302" s="151">
        <v>24</v>
      </c>
      <c r="G1302" s="151">
        <v>4</v>
      </c>
      <c r="H1302" s="228"/>
      <c r="I1302" s="228" t="s">
        <v>28</v>
      </c>
      <c r="J1302" s="228"/>
      <c r="K1302" s="151" t="s">
        <v>159</v>
      </c>
      <c r="L1302" s="151" t="s">
        <v>246</v>
      </c>
      <c r="M1302" s="235" t="s">
        <v>928</v>
      </c>
      <c r="N1302" s="151" t="s">
        <v>32</v>
      </c>
      <c r="O1302" s="211">
        <v>7</v>
      </c>
      <c r="P1302" s="151">
        <v>5</v>
      </c>
      <c r="Q1302" s="93" t="s">
        <v>2960</v>
      </c>
    </row>
    <row r="1303" spans="1:18" s="15" customFormat="1" ht="18" hidden="1" customHeight="1" x14ac:dyDescent="0.3">
      <c r="A1303" s="189">
        <v>1294</v>
      </c>
      <c r="B1303" s="179" t="s">
        <v>31</v>
      </c>
      <c r="C1303" s="179" t="s">
        <v>3688</v>
      </c>
      <c r="D1303" s="232">
        <v>71</v>
      </c>
      <c r="E1303" s="232" t="s">
        <v>27</v>
      </c>
      <c r="F1303" s="151">
        <v>25</v>
      </c>
      <c r="G1303" s="151">
        <v>4</v>
      </c>
      <c r="H1303" s="228"/>
      <c r="I1303" s="228" t="s">
        <v>28</v>
      </c>
      <c r="J1303" s="228"/>
      <c r="K1303" s="151" t="s">
        <v>159</v>
      </c>
      <c r="L1303" s="151" t="s">
        <v>246</v>
      </c>
      <c r="M1303" s="93" t="s">
        <v>66</v>
      </c>
      <c r="N1303" s="151" t="s">
        <v>32</v>
      </c>
      <c r="O1303" s="211">
        <v>4</v>
      </c>
      <c r="P1303" s="151">
        <v>5</v>
      </c>
      <c r="Q1303" s="93" t="s">
        <v>2961</v>
      </c>
    </row>
    <row r="1304" spans="1:18" s="15" customFormat="1" ht="18" hidden="1" customHeight="1" x14ac:dyDescent="0.3">
      <c r="A1304" s="189">
        <v>1295</v>
      </c>
      <c r="B1304" s="179" t="s">
        <v>31</v>
      </c>
      <c r="C1304" s="179" t="s">
        <v>2962</v>
      </c>
      <c r="D1304" s="232">
        <v>91</v>
      </c>
      <c r="E1304" s="232" t="s">
        <v>27</v>
      </c>
      <c r="F1304" s="151">
        <v>25</v>
      </c>
      <c r="G1304" s="151">
        <v>4</v>
      </c>
      <c r="H1304" s="228"/>
      <c r="I1304" s="228" t="s">
        <v>28</v>
      </c>
      <c r="J1304" s="228"/>
      <c r="K1304" s="151" t="s">
        <v>159</v>
      </c>
      <c r="L1304" s="151" t="s">
        <v>246</v>
      </c>
      <c r="M1304" s="93" t="s">
        <v>66</v>
      </c>
      <c r="N1304" s="151" t="s">
        <v>32</v>
      </c>
      <c r="O1304" s="211">
        <v>4</v>
      </c>
      <c r="P1304" s="151">
        <v>5</v>
      </c>
      <c r="Q1304" s="93" t="s">
        <v>2961</v>
      </c>
    </row>
    <row r="1305" spans="1:18" s="15" customFormat="1" ht="18" hidden="1" customHeight="1" x14ac:dyDescent="0.3">
      <c r="A1305" s="189">
        <v>1296</v>
      </c>
      <c r="B1305" s="179" t="s">
        <v>31</v>
      </c>
      <c r="C1305" s="179" t="s">
        <v>2963</v>
      </c>
      <c r="D1305" s="232">
        <v>10</v>
      </c>
      <c r="E1305" s="232" t="s">
        <v>30</v>
      </c>
      <c r="F1305" s="151">
        <v>25</v>
      </c>
      <c r="G1305" s="151">
        <v>4</v>
      </c>
      <c r="H1305" s="228"/>
      <c r="I1305" s="228" t="s">
        <v>28</v>
      </c>
      <c r="J1305" s="228"/>
      <c r="K1305" s="151" t="s">
        <v>159</v>
      </c>
      <c r="L1305" s="151" t="s">
        <v>246</v>
      </c>
      <c r="M1305" s="93" t="s">
        <v>66</v>
      </c>
      <c r="N1305" s="151" t="s">
        <v>32</v>
      </c>
      <c r="O1305" s="211">
        <v>2</v>
      </c>
      <c r="P1305" s="151">
        <v>5</v>
      </c>
      <c r="Q1305" s="93" t="s">
        <v>2964</v>
      </c>
    </row>
    <row r="1306" spans="1:18" s="15" customFormat="1" ht="18" hidden="1" customHeight="1" x14ac:dyDescent="0.3">
      <c r="A1306" s="189">
        <v>1297</v>
      </c>
      <c r="B1306" s="179" t="s">
        <v>31</v>
      </c>
      <c r="C1306" s="179" t="s">
        <v>2965</v>
      </c>
      <c r="D1306" s="232">
        <v>57</v>
      </c>
      <c r="E1306" s="232" t="s">
        <v>30</v>
      </c>
      <c r="F1306" s="151">
        <v>25</v>
      </c>
      <c r="G1306" s="151">
        <v>4</v>
      </c>
      <c r="H1306" s="228" t="s">
        <v>28</v>
      </c>
      <c r="I1306" s="228"/>
      <c r="J1306" s="228"/>
      <c r="K1306" s="151" t="s">
        <v>159</v>
      </c>
      <c r="L1306" s="151" t="s">
        <v>246</v>
      </c>
      <c r="M1306" s="93" t="s">
        <v>66</v>
      </c>
      <c r="N1306" s="151" t="s">
        <v>32</v>
      </c>
      <c r="O1306" s="211">
        <v>2</v>
      </c>
      <c r="P1306" s="151">
        <v>5</v>
      </c>
      <c r="Q1306" s="93" t="s">
        <v>2964</v>
      </c>
    </row>
    <row r="1307" spans="1:18" s="15" customFormat="1" ht="18" hidden="1" customHeight="1" x14ac:dyDescent="0.3">
      <c r="A1307" s="189">
        <v>1298</v>
      </c>
      <c r="B1307" s="179" t="s">
        <v>31</v>
      </c>
      <c r="C1307" s="179" t="s">
        <v>2966</v>
      </c>
      <c r="D1307" s="232">
        <v>78</v>
      </c>
      <c r="E1307" s="232" t="s">
        <v>30</v>
      </c>
      <c r="F1307" s="151">
        <v>25</v>
      </c>
      <c r="G1307" s="151">
        <v>4</v>
      </c>
      <c r="H1307" s="228"/>
      <c r="I1307" s="228" t="s">
        <v>28</v>
      </c>
      <c r="J1307" s="228"/>
      <c r="K1307" s="151" t="s">
        <v>159</v>
      </c>
      <c r="L1307" s="151" t="s">
        <v>246</v>
      </c>
      <c r="M1307" s="93" t="s">
        <v>66</v>
      </c>
      <c r="N1307" s="151" t="s">
        <v>32</v>
      </c>
      <c r="O1307" s="211">
        <v>2</v>
      </c>
      <c r="P1307" s="151">
        <v>5</v>
      </c>
      <c r="Q1307" s="93" t="s">
        <v>2967</v>
      </c>
    </row>
    <row r="1308" spans="1:18" s="15" customFormat="1" ht="18" hidden="1" customHeight="1" x14ac:dyDescent="0.3">
      <c r="A1308" s="189">
        <v>1299</v>
      </c>
      <c r="B1308" s="179" t="s">
        <v>31</v>
      </c>
      <c r="C1308" s="179" t="s">
        <v>2968</v>
      </c>
      <c r="D1308" s="232">
        <v>58</v>
      </c>
      <c r="E1308" s="232" t="s">
        <v>30</v>
      </c>
      <c r="F1308" s="151">
        <v>25</v>
      </c>
      <c r="G1308" s="151">
        <v>4</v>
      </c>
      <c r="H1308" s="228"/>
      <c r="I1308" s="228" t="s">
        <v>28</v>
      </c>
      <c r="J1308" s="228"/>
      <c r="K1308" s="151" t="s">
        <v>159</v>
      </c>
      <c r="L1308" s="151" t="s">
        <v>246</v>
      </c>
      <c r="M1308" s="93" t="s">
        <v>66</v>
      </c>
      <c r="N1308" s="151" t="s">
        <v>32</v>
      </c>
      <c r="O1308" s="211">
        <v>2</v>
      </c>
      <c r="P1308" s="151">
        <v>5</v>
      </c>
      <c r="Q1308" s="93" t="s">
        <v>2969</v>
      </c>
    </row>
    <row r="1309" spans="1:18" s="15" customFormat="1" ht="18" hidden="1" customHeight="1" x14ac:dyDescent="0.3">
      <c r="A1309" s="189">
        <v>1300</v>
      </c>
      <c r="B1309" s="179" t="s">
        <v>31</v>
      </c>
      <c r="C1309" s="179" t="s">
        <v>2970</v>
      </c>
      <c r="D1309" s="232">
        <v>24</v>
      </c>
      <c r="E1309" s="232" t="s">
        <v>30</v>
      </c>
      <c r="F1309" s="151">
        <v>25</v>
      </c>
      <c r="G1309" s="151">
        <v>4</v>
      </c>
      <c r="H1309" s="228"/>
      <c r="I1309" s="228" t="s">
        <v>28</v>
      </c>
      <c r="J1309" s="228"/>
      <c r="K1309" s="151" t="s">
        <v>159</v>
      </c>
      <c r="L1309" s="151" t="s">
        <v>246</v>
      </c>
      <c r="M1309" s="235" t="s">
        <v>199</v>
      </c>
      <c r="N1309" s="151" t="s">
        <v>32</v>
      </c>
      <c r="O1309" s="211">
        <v>4</v>
      </c>
      <c r="P1309" s="151">
        <v>5</v>
      </c>
      <c r="Q1309" s="93" t="s">
        <v>2971</v>
      </c>
      <c r="R1309" s="272"/>
    </row>
    <row r="1310" spans="1:18" s="15" customFormat="1" ht="18" hidden="1" customHeight="1" x14ac:dyDescent="0.3">
      <c r="A1310" s="189">
        <v>1301</v>
      </c>
      <c r="B1310" s="179" t="s">
        <v>31</v>
      </c>
      <c r="C1310" s="179" t="s">
        <v>2972</v>
      </c>
      <c r="D1310" s="232">
        <v>49</v>
      </c>
      <c r="E1310" s="232" t="s">
        <v>30</v>
      </c>
      <c r="F1310" s="151">
        <v>25</v>
      </c>
      <c r="G1310" s="151">
        <v>4</v>
      </c>
      <c r="H1310" s="228"/>
      <c r="I1310" s="228" t="s">
        <v>28</v>
      </c>
      <c r="J1310" s="228"/>
      <c r="K1310" s="151" t="s">
        <v>159</v>
      </c>
      <c r="L1310" s="151" t="s">
        <v>246</v>
      </c>
      <c r="M1310" s="235" t="s">
        <v>199</v>
      </c>
      <c r="N1310" s="151" t="s">
        <v>32</v>
      </c>
      <c r="O1310" s="211">
        <v>1</v>
      </c>
      <c r="P1310" s="151">
        <v>5</v>
      </c>
      <c r="Q1310" s="93" t="s">
        <v>2971</v>
      </c>
    </row>
    <row r="1311" spans="1:18" s="15" customFormat="1" ht="18" hidden="1" customHeight="1" x14ac:dyDescent="0.3">
      <c r="A1311" s="189">
        <v>1302</v>
      </c>
      <c r="B1311" s="179" t="s">
        <v>31</v>
      </c>
      <c r="C1311" s="179" t="s">
        <v>2973</v>
      </c>
      <c r="D1311" s="232">
        <v>3</v>
      </c>
      <c r="E1311" s="232" t="s">
        <v>30</v>
      </c>
      <c r="F1311" s="151">
        <v>25</v>
      </c>
      <c r="G1311" s="151">
        <v>4</v>
      </c>
      <c r="H1311" s="228"/>
      <c r="I1311" s="228" t="s">
        <v>28</v>
      </c>
      <c r="J1311" s="228"/>
      <c r="K1311" s="151" t="s">
        <v>159</v>
      </c>
      <c r="L1311" s="151" t="s">
        <v>246</v>
      </c>
      <c r="M1311" s="235" t="s">
        <v>199</v>
      </c>
      <c r="N1311" s="151" t="s">
        <v>32</v>
      </c>
      <c r="O1311" s="211">
        <v>3</v>
      </c>
      <c r="P1311" s="151">
        <v>5</v>
      </c>
      <c r="Q1311" s="93" t="s">
        <v>2974</v>
      </c>
    </row>
    <row r="1312" spans="1:18" s="15" customFormat="1" ht="18" hidden="1" customHeight="1" x14ac:dyDescent="0.3">
      <c r="A1312" s="189">
        <v>1303</v>
      </c>
      <c r="B1312" s="179" t="s">
        <v>31</v>
      </c>
      <c r="C1312" s="179" t="s">
        <v>2975</v>
      </c>
      <c r="D1312" s="232">
        <v>39</v>
      </c>
      <c r="E1312" s="232" t="s">
        <v>27</v>
      </c>
      <c r="F1312" s="151">
        <v>25</v>
      </c>
      <c r="G1312" s="151">
        <v>4</v>
      </c>
      <c r="H1312" s="228"/>
      <c r="I1312" s="228" t="s">
        <v>28</v>
      </c>
      <c r="J1312" s="228"/>
      <c r="K1312" s="151" t="s">
        <v>159</v>
      </c>
      <c r="L1312" s="151" t="s">
        <v>246</v>
      </c>
      <c r="M1312" s="235" t="s">
        <v>199</v>
      </c>
      <c r="N1312" s="151" t="s">
        <v>32</v>
      </c>
      <c r="O1312" s="211">
        <v>8</v>
      </c>
      <c r="P1312" s="151">
        <v>5</v>
      </c>
      <c r="Q1312" s="93" t="s">
        <v>2974</v>
      </c>
    </row>
    <row r="1313" spans="1:26" s="15" customFormat="1" ht="18" hidden="1" customHeight="1" x14ac:dyDescent="0.3">
      <c r="A1313" s="189">
        <v>1304</v>
      </c>
      <c r="B1313" s="179" t="s">
        <v>31</v>
      </c>
      <c r="C1313" s="24" t="s">
        <v>2976</v>
      </c>
      <c r="D1313" s="232">
        <v>66</v>
      </c>
      <c r="E1313" s="232" t="s">
        <v>27</v>
      </c>
      <c r="F1313" s="151">
        <v>25</v>
      </c>
      <c r="G1313" s="151">
        <v>4</v>
      </c>
      <c r="H1313" s="228"/>
      <c r="I1313" s="228" t="s">
        <v>28</v>
      </c>
      <c r="J1313" s="228"/>
      <c r="K1313" s="151" t="s">
        <v>159</v>
      </c>
      <c r="L1313" s="151" t="s">
        <v>246</v>
      </c>
      <c r="M1313" s="236" t="s">
        <v>40</v>
      </c>
      <c r="N1313" s="151" t="s">
        <v>32</v>
      </c>
      <c r="O1313" s="211">
        <v>2</v>
      </c>
      <c r="P1313" s="151">
        <v>5</v>
      </c>
      <c r="Q1313" s="234" t="s">
        <v>2977</v>
      </c>
    </row>
    <row r="1314" spans="1:26" s="15" customFormat="1" ht="18" hidden="1" customHeight="1" x14ac:dyDescent="0.3">
      <c r="A1314" s="189">
        <v>1305</v>
      </c>
      <c r="B1314" s="179" t="s">
        <v>31</v>
      </c>
      <c r="C1314" s="24" t="s">
        <v>2978</v>
      </c>
      <c r="D1314" s="232">
        <v>69</v>
      </c>
      <c r="E1314" s="232" t="s">
        <v>27</v>
      </c>
      <c r="F1314" s="151">
        <v>25</v>
      </c>
      <c r="G1314" s="151">
        <v>4</v>
      </c>
      <c r="H1314" s="228"/>
      <c r="I1314" s="228" t="s">
        <v>28</v>
      </c>
      <c r="J1314" s="228"/>
      <c r="K1314" s="151" t="s">
        <v>159</v>
      </c>
      <c r="L1314" s="151" t="s">
        <v>246</v>
      </c>
      <c r="M1314" s="236" t="s">
        <v>40</v>
      </c>
      <c r="N1314" s="151" t="s">
        <v>32</v>
      </c>
      <c r="O1314" s="211">
        <v>30</v>
      </c>
      <c r="P1314" s="151">
        <v>4</v>
      </c>
      <c r="Q1314" s="234" t="s">
        <v>2979</v>
      </c>
    </row>
    <row r="1315" spans="1:26" s="15" customFormat="1" ht="18" hidden="1" customHeight="1" x14ac:dyDescent="0.3">
      <c r="A1315" s="189">
        <v>1306</v>
      </c>
      <c r="B1315" s="179" t="s">
        <v>31</v>
      </c>
      <c r="C1315" s="24" t="s">
        <v>2980</v>
      </c>
      <c r="D1315" s="232">
        <v>28</v>
      </c>
      <c r="E1315" s="232" t="s">
        <v>27</v>
      </c>
      <c r="F1315" s="151">
        <v>25</v>
      </c>
      <c r="G1315" s="151">
        <v>4</v>
      </c>
      <c r="H1315" s="228"/>
      <c r="I1315" s="228" t="s">
        <v>28</v>
      </c>
      <c r="J1315" s="228"/>
      <c r="K1315" s="151" t="s">
        <v>159</v>
      </c>
      <c r="L1315" s="151" t="s">
        <v>246</v>
      </c>
      <c r="M1315" s="236" t="s">
        <v>40</v>
      </c>
      <c r="N1315" s="151" t="s">
        <v>32</v>
      </c>
      <c r="O1315" s="211">
        <v>1</v>
      </c>
      <c r="P1315" s="151">
        <v>5</v>
      </c>
      <c r="Q1315" s="234" t="s">
        <v>2981</v>
      </c>
    </row>
    <row r="1316" spans="1:26" s="15" customFormat="1" ht="18" hidden="1" customHeight="1" x14ac:dyDescent="0.3">
      <c r="A1316" s="189">
        <v>1307</v>
      </c>
      <c r="B1316" s="179" t="s">
        <v>31</v>
      </c>
      <c r="C1316" s="24" t="s">
        <v>2982</v>
      </c>
      <c r="D1316" s="232">
        <v>47</v>
      </c>
      <c r="E1316" s="232" t="s">
        <v>30</v>
      </c>
      <c r="F1316" s="151">
        <v>25</v>
      </c>
      <c r="G1316" s="151">
        <v>4</v>
      </c>
      <c r="H1316" s="228"/>
      <c r="I1316" s="228" t="s">
        <v>28</v>
      </c>
      <c r="J1316" s="228"/>
      <c r="K1316" s="151" t="s">
        <v>159</v>
      </c>
      <c r="L1316" s="151" t="s">
        <v>246</v>
      </c>
      <c r="M1316" s="236" t="s">
        <v>40</v>
      </c>
      <c r="N1316" s="151" t="s">
        <v>32</v>
      </c>
      <c r="O1316" s="211">
        <v>4</v>
      </c>
      <c r="P1316" s="151">
        <v>5</v>
      </c>
      <c r="Q1316" s="234" t="s">
        <v>2983</v>
      </c>
    </row>
    <row r="1317" spans="1:26" s="15" customFormat="1" ht="18" hidden="1" customHeight="1" x14ac:dyDescent="0.3">
      <c r="A1317" s="189">
        <v>1308</v>
      </c>
      <c r="B1317" s="179" t="s">
        <v>31</v>
      </c>
      <c r="C1317" s="24" t="s">
        <v>2984</v>
      </c>
      <c r="D1317" s="232">
        <v>29</v>
      </c>
      <c r="E1317" s="232" t="s">
        <v>30</v>
      </c>
      <c r="F1317" s="151">
        <v>25</v>
      </c>
      <c r="G1317" s="151">
        <v>4</v>
      </c>
      <c r="H1317" s="228"/>
      <c r="I1317" s="228" t="s">
        <v>28</v>
      </c>
      <c r="J1317" s="228"/>
      <c r="K1317" s="151" t="s">
        <v>159</v>
      </c>
      <c r="L1317" s="151" t="s">
        <v>246</v>
      </c>
      <c r="M1317" s="236" t="s">
        <v>40</v>
      </c>
      <c r="N1317" s="151" t="s">
        <v>32</v>
      </c>
      <c r="O1317" s="211">
        <v>2</v>
      </c>
      <c r="P1317" s="151">
        <v>5</v>
      </c>
      <c r="Q1317" s="234" t="s">
        <v>2985</v>
      </c>
    </row>
    <row r="1318" spans="1:26" s="15" customFormat="1" ht="18" hidden="1" customHeight="1" x14ac:dyDescent="0.3">
      <c r="A1318" s="189">
        <v>1309</v>
      </c>
      <c r="B1318" s="179" t="s">
        <v>31</v>
      </c>
      <c r="C1318" s="24" t="s">
        <v>2986</v>
      </c>
      <c r="D1318" s="232">
        <v>59</v>
      </c>
      <c r="E1318" s="232" t="s">
        <v>27</v>
      </c>
      <c r="F1318" s="151">
        <v>25</v>
      </c>
      <c r="G1318" s="151">
        <v>4</v>
      </c>
      <c r="H1318" s="228"/>
      <c r="I1318" s="228" t="s">
        <v>28</v>
      </c>
      <c r="J1318" s="228"/>
      <c r="K1318" s="151" t="s">
        <v>159</v>
      </c>
      <c r="L1318" s="151" t="s">
        <v>246</v>
      </c>
      <c r="M1318" s="236" t="s">
        <v>40</v>
      </c>
      <c r="N1318" s="151" t="s">
        <v>32</v>
      </c>
      <c r="O1318" s="211">
        <v>2</v>
      </c>
      <c r="P1318" s="151">
        <v>5</v>
      </c>
      <c r="Q1318" s="234" t="s">
        <v>2987</v>
      </c>
    </row>
    <row r="1319" spans="1:26" s="15" customFormat="1" ht="18" hidden="1" customHeight="1" x14ac:dyDescent="0.3">
      <c r="A1319" s="189">
        <v>1310</v>
      </c>
      <c r="B1319" s="179" t="s">
        <v>31</v>
      </c>
      <c r="C1319" s="24" t="s">
        <v>2988</v>
      </c>
      <c r="D1319" s="232">
        <v>65</v>
      </c>
      <c r="E1319" s="232" t="s">
        <v>27</v>
      </c>
      <c r="F1319" s="151">
        <v>25</v>
      </c>
      <c r="G1319" s="151">
        <v>4</v>
      </c>
      <c r="H1319" s="228"/>
      <c r="I1319" s="228" t="s">
        <v>28</v>
      </c>
      <c r="J1319" s="228"/>
      <c r="K1319" s="151" t="s">
        <v>159</v>
      </c>
      <c r="L1319" s="151" t="s">
        <v>246</v>
      </c>
      <c r="M1319" s="236" t="s">
        <v>40</v>
      </c>
      <c r="N1319" s="151" t="s">
        <v>32</v>
      </c>
      <c r="O1319" s="211">
        <v>4</v>
      </c>
      <c r="P1319" s="151">
        <v>5</v>
      </c>
      <c r="Q1319" s="234" t="s">
        <v>2989</v>
      </c>
      <c r="R1319" s="272"/>
    </row>
    <row r="1320" spans="1:26" s="15" customFormat="1" ht="18" hidden="1" customHeight="1" x14ac:dyDescent="0.3">
      <c r="A1320" s="189">
        <v>1311</v>
      </c>
      <c r="B1320" s="179" t="s">
        <v>31</v>
      </c>
      <c r="C1320" s="24" t="s">
        <v>2990</v>
      </c>
      <c r="D1320" s="232">
        <v>19</v>
      </c>
      <c r="E1320" s="232" t="s">
        <v>27</v>
      </c>
      <c r="F1320" s="151">
        <v>25</v>
      </c>
      <c r="G1320" s="151">
        <v>4</v>
      </c>
      <c r="H1320" s="228"/>
      <c r="I1320" s="228" t="s">
        <v>28</v>
      </c>
      <c r="J1320" s="228"/>
      <c r="K1320" s="151" t="s">
        <v>159</v>
      </c>
      <c r="L1320" s="151" t="s">
        <v>246</v>
      </c>
      <c r="M1320" s="236" t="s">
        <v>40</v>
      </c>
      <c r="N1320" s="151" t="s">
        <v>32</v>
      </c>
      <c r="O1320" s="211">
        <v>30</v>
      </c>
      <c r="P1320" s="151">
        <v>4</v>
      </c>
      <c r="Q1320" s="234" t="s">
        <v>2991</v>
      </c>
    </row>
    <row r="1321" spans="1:26" s="15" customFormat="1" ht="18" hidden="1" customHeight="1" x14ac:dyDescent="0.3">
      <c r="A1321" s="189">
        <v>1312</v>
      </c>
      <c r="B1321" s="179" t="s">
        <v>31</v>
      </c>
      <c r="C1321" s="24" t="s">
        <v>2992</v>
      </c>
      <c r="D1321" s="232">
        <v>18</v>
      </c>
      <c r="E1321" s="232" t="s">
        <v>30</v>
      </c>
      <c r="F1321" s="151">
        <v>25</v>
      </c>
      <c r="G1321" s="151">
        <v>4</v>
      </c>
      <c r="H1321" s="228"/>
      <c r="I1321" s="228" t="s">
        <v>28</v>
      </c>
      <c r="J1321" s="228"/>
      <c r="K1321" s="151" t="s">
        <v>159</v>
      </c>
      <c r="L1321" s="151" t="s">
        <v>246</v>
      </c>
      <c r="M1321" s="232" t="s">
        <v>66</v>
      </c>
      <c r="N1321" s="151" t="s">
        <v>32</v>
      </c>
      <c r="O1321" s="211">
        <v>4</v>
      </c>
      <c r="P1321" s="151">
        <v>5</v>
      </c>
      <c r="Q1321" s="234" t="s">
        <v>2993</v>
      </c>
    </row>
    <row r="1322" spans="1:26" s="186" customFormat="1" ht="18" hidden="1" customHeight="1" x14ac:dyDescent="0.3">
      <c r="A1322" s="189">
        <v>1313</v>
      </c>
      <c r="B1322" s="179" t="s">
        <v>31</v>
      </c>
      <c r="C1322" s="24" t="s">
        <v>2994</v>
      </c>
      <c r="D1322" s="80">
        <v>82</v>
      </c>
      <c r="E1322" s="80" t="s">
        <v>30</v>
      </c>
      <c r="F1322" s="19">
        <v>25</v>
      </c>
      <c r="G1322" s="19">
        <v>4</v>
      </c>
      <c r="H1322" s="80"/>
      <c r="I1322" s="80" t="s">
        <v>28</v>
      </c>
      <c r="J1322" s="80"/>
      <c r="K1322" s="19" t="s">
        <v>159</v>
      </c>
      <c r="L1322" s="19" t="s">
        <v>246</v>
      </c>
      <c r="M1322" s="80" t="s">
        <v>66</v>
      </c>
      <c r="N1322" s="19" t="s">
        <v>32</v>
      </c>
      <c r="O1322" s="19">
        <v>1</v>
      </c>
      <c r="P1322" s="19">
        <v>5</v>
      </c>
      <c r="Q1322" s="24" t="s">
        <v>2995</v>
      </c>
    </row>
    <row r="1323" spans="1:26" s="15" customFormat="1" ht="18" hidden="1" customHeight="1" x14ac:dyDescent="0.3">
      <c r="A1323" s="189">
        <v>1314</v>
      </c>
      <c r="B1323" s="179" t="s">
        <v>31</v>
      </c>
      <c r="C1323" s="24" t="s">
        <v>2996</v>
      </c>
      <c r="D1323" s="232">
        <v>79</v>
      </c>
      <c r="E1323" s="232" t="s">
        <v>27</v>
      </c>
      <c r="F1323" s="151">
        <v>25</v>
      </c>
      <c r="G1323" s="151">
        <v>4</v>
      </c>
      <c r="H1323" s="228"/>
      <c r="I1323" s="228" t="s">
        <v>28</v>
      </c>
      <c r="J1323" s="228"/>
      <c r="K1323" s="151" t="s">
        <v>159</v>
      </c>
      <c r="L1323" s="151" t="s">
        <v>246</v>
      </c>
      <c r="M1323" s="232" t="s">
        <v>66</v>
      </c>
      <c r="N1323" s="151" t="s">
        <v>32</v>
      </c>
      <c r="O1323" s="211">
        <v>1</v>
      </c>
      <c r="P1323" s="151">
        <v>5</v>
      </c>
      <c r="Q1323" s="234" t="s">
        <v>2997</v>
      </c>
    </row>
    <row r="1324" spans="1:26" s="15" customFormat="1" ht="18" hidden="1" customHeight="1" x14ac:dyDescent="0.3">
      <c r="A1324" s="189">
        <v>1315</v>
      </c>
      <c r="B1324" s="179" t="s">
        <v>31</v>
      </c>
      <c r="C1324" s="24" t="s">
        <v>2998</v>
      </c>
      <c r="D1324" s="232">
        <v>63</v>
      </c>
      <c r="E1324" s="232" t="s">
        <v>30</v>
      </c>
      <c r="F1324" s="151">
        <v>25</v>
      </c>
      <c r="G1324" s="151">
        <v>4</v>
      </c>
      <c r="H1324" s="228"/>
      <c r="I1324" s="228" t="s">
        <v>28</v>
      </c>
      <c r="J1324" s="228"/>
      <c r="K1324" s="151" t="s">
        <v>159</v>
      </c>
      <c r="L1324" s="151" t="s">
        <v>246</v>
      </c>
      <c r="M1324" s="236" t="s">
        <v>40</v>
      </c>
      <c r="N1324" s="151" t="s">
        <v>32</v>
      </c>
      <c r="O1324" s="211">
        <v>30</v>
      </c>
      <c r="P1324" s="151">
        <v>4</v>
      </c>
      <c r="Q1324" s="234" t="s">
        <v>2999</v>
      </c>
      <c r="R1324" s="272"/>
    </row>
    <row r="1325" spans="1:26" s="15" customFormat="1" ht="18" hidden="1" customHeight="1" x14ac:dyDescent="0.3">
      <c r="A1325" s="189">
        <v>1316</v>
      </c>
      <c r="B1325" s="179" t="s">
        <v>31</v>
      </c>
      <c r="C1325" s="24" t="s">
        <v>3000</v>
      </c>
      <c r="D1325" s="232">
        <v>96</v>
      </c>
      <c r="E1325" s="232" t="s">
        <v>27</v>
      </c>
      <c r="F1325" s="151">
        <v>25</v>
      </c>
      <c r="G1325" s="151">
        <v>4</v>
      </c>
      <c r="H1325" s="228"/>
      <c r="I1325" s="228" t="s">
        <v>28</v>
      </c>
      <c r="J1325" s="228"/>
      <c r="K1325" s="151" t="s">
        <v>159</v>
      </c>
      <c r="L1325" s="151" t="s">
        <v>246</v>
      </c>
      <c r="M1325" s="236" t="s">
        <v>199</v>
      </c>
      <c r="N1325" s="151" t="s">
        <v>32</v>
      </c>
      <c r="O1325" s="211">
        <v>30</v>
      </c>
      <c r="P1325" s="151">
        <v>4</v>
      </c>
      <c r="Q1325" s="234" t="s">
        <v>3001</v>
      </c>
      <c r="W1325" s="272"/>
      <c r="X1325" s="272"/>
      <c r="Y1325" s="272"/>
      <c r="Z1325" s="272"/>
    </row>
    <row r="1326" spans="1:26" s="15" customFormat="1" ht="18" hidden="1" customHeight="1" x14ac:dyDescent="0.3">
      <c r="A1326" s="189">
        <v>1317</v>
      </c>
      <c r="B1326" s="179" t="s">
        <v>31</v>
      </c>
      <c r="C1326" s="24" t="s">
        <v>3002</v>
      </c>
      <c r="D1326" s="232">
        <v>15</v>
      </c>
      <c r="E1326" s="232" t="s">
        <v>30</v>
      </c>
      <c r="F1326" s="151">
        <v>25</v>
      </c>
      <c r="G1326" s="151">
        <v>4</v>
      </c>
      <c r="H1326" s="228"/>
      <c r="I1326" s="228" t="s">
        <v>28</v>
      </c>
      <c r="J1326" s="228"/>
      <c r="K1326" s="151" t="s">
        <v>159</v>
      </c>
      <c r="L1326" s="151" t="s">
        <v>246</v>
      </c>
      <c r="M1326" s="236" t="s">
        <v>40</v>
      </c>
      <c r="N1326" s="151" t="s">
        <v>32</v>
      </c>
      <c r="O1326" s="211">
        <v>2</v>
      </c>
      <c r="P1326" s="151">
        <v>5</v>
      </c>
      <c r="Q1326" s="93" t="s">
        <v>3003</v>
      </c>
    </row>
    <row r="1327" spans="1:26" s="15" customFormat="1" ht="18" hidden="1" customHeight="1" x14ac:dyDescent="0.3">
      <c r="A1327" s="189">
        <v>1318</v>
      </c>
      <c r="B1327" s="179" t="s">
        <v>31</v>
      </c>
      <c r="C1327" s="24" t="s">
        <v>3004</v>
      </c>
      <c r="D1327" s="232">
        <v>66</v>
      </c>
      <c r="E1327" s="232" t="s">
        <v>30</v>
      </c>
      <c r="F1327" s="151">
        <v>25</v>
      </c>
      <c r="G1327" s="151">
        <v>4</v>
      </c>
      <c r="H1327" s="228" t="s">
        <v>28</v>
      </c>
      <c r="I1327" s="228"/>
      <c r="J1327" s="228"/>
      <c r="K1327" s="151" t="s">
        <v>159</v>
      </c>
      <c r="L1327" s="151" t="s">
        <v>246</v>
      </c>
      <c r="M1327" s="236" t="s">
        <v>40</v>
      </c>
      <c r="N1327" s="151" t="s">
        <v>32</v>
      </c>
      <c r="O1327" s="211">
        <v>2</v>
      </c>
      <c r="P1327" s="151">
        <v>5</v>
      </c>
      <c r="Q1327" s="93" t="s">
        <v>3003</v>
      </c>
    </row>
    <row r="1328" spans="1:26" s="15" customFormat="1" ht="18" hidden="1" customHeight="1" x14ac:dyDescent="0.3">
      <c r="A1328" s="189">
        <v>1319</v>
      </c>
      <c r="B1328" s="179" t="s">
        <v>31</v>
      </c>
      <c r="C1328" s="24" t="s">
        <v>3005</v>
      </c>
      <c r="D1328" s="232">
        <v>87</v>
      </c>
      <c r="E1328" s="232" t="s">
        <v>30</v>
      </c>
      <c r="F1328" s="151">
        <v>25</v>
      </c>
      <c r="G1328" s="151">
        <v>4</v>
      </c>
      <c r="H1328" s="228"/>
      <c r="I1328" s="228" t="s">
        <v>28</v>
      </c>
      <c r="J1328" s="228"/>
      <c r="K1328" s="151" t="s">
        <v>159</v>
      </c>
      <c r="L1328" s="151" t="s">
        <v>246</v>
      </c>
      <c r="M1328" s="236" t="s">
        <v>40</v>
      </c>
      <c r="N1328" s="151" t="s">
        <v>32</v>
      </c>
      <c r="O1328" s="211">
        <v>3</v>
      </c>
      <c r="P1328" s="151">
        <v>5</v>
      </c>
      <c r="Q1328" s="93" t="s">
        <v>3006</v>
      </c>
    </row>
    <row r="1329" spans="1:18" s="15" customFormat="1" ht="18" hidden="1" customHeight="1" x14ac:dyDescent="0.3">
      <c r="A1329" s="189">
        <v>1320</v>
      </c>
      <c r="B1329" s="179" t="s">
        <v>31</v>
      </c>
      <c r="C1329" s="24" t="s">
        <v>3007</v>
      </c>
      <c r="D1329" s="232">
        <v>56</v>
      </c>
      <c r="E1329" s="232" t="s">
        <v>27</v>
      </c>
      <c r="F1329" s="151">
        <v>25</v>
      </c>
      <c r="G1329" s="151">
        <v>4</v>
      </c>
      <c r="H1329" s="228"/>
      <c r="I1329" s="228" t="s">
        <v>28</v>
      </c>
      <c r="J1329" s="228"/>
      <c r="K1329" s="151" t="s">
        <v>159</v>
      </c>
      <c r="L1329" s="151" t="s">
        <v>246</v>
      </c>
      <c r="M1329" s="236" t="s">
        <v>40</v>
      </c>
      <c r="N1329" s="151" t="s">
        <v>32</v>
      </c>
      <c r="O1329" s="211">
        <v>30</v>
      </c>
      <c r="P1329" s="151">
        <v>4</v>
      </c>
      <c r="Q1329" s="93" t="s">
        <v>3008</v>
      </c>
    </row>
    <row r="1330" spans="1:18" s="15" customFormat="1" ht="18" hidden="1" customHeight="1" x14ac:dyDescent="0.3">
      <c r="A1330" s="189">
        <v>1321</v>
      </c>
      <c r="B1330" s="179" t="s">
        <v>31</v>
      </c>
      <c r="C1330" s="239" t="s">
        <v>3009</v>
      </c>
      <c r="D1330" s="238">
        <v>50</v>
      </c>
      <c r="E1330" s="232" t="s">
        <v>27</v>
      </c>
      <c r="F1330" s="151">
        <v>25</v>
      </c>
      <c r="G1330" s="151">
        <v>4</v>
      </c>
      <c r="H1330" s="228"/>
      <c r="I1330" s="228" t="s">
        <v>28</v>
      </c>
      <c r="J1330" s="228"/>
      <c r="K1330" s="151" t="s">
        <v>159</v>
      </c>
      <c r="L1330" s="151" t="s">
        <v>246</v>
      </c>
      <c r="M1330" s="236" t="s">
        <v>40</v>
      </c>
      <c r="N1330" s="151" t="s">
        <v>32</v>
      </c>
      <c r="O1330" s="211">
        <v>30</v>
      </c>
      <c r="P1330" s="151">
        <v>4</v>
      </c>
      <c r="Q1330" s="93" t="s">
        <v>3010</v>
      </c>
    </row>
    <row r="1331" spans="1:18" s="15" customFormat="1" ht="18" hidden="1" customHeight="1" x14ac:dyDescent="0.3">
      <c r="A1331" s="189">
        <v>1322</v>
      </c>
      <c r="B1331" s="179" t="s">
        <v>31</v>
      </c>
      <c r="C1331" s="24" t="s">
        <v>3011</v>
      </c>
      <c r="D1331" s="232">
        <v>50</v>
      </c>
      <c r="E1331" s="232" t="s">
        <v>30</v>
      </c>
      <c r="F1331" s="151">
        <v>25</v>
      </c>
      <c r="G1331" s="151">
        <v>4</v>
      </c>
      <c r="H1331" s="228"/>
      <c r="I1331" s="228" t="s">
        <v>28</v>
      </c>
      <c r="J1331" s="228"/>
      <c r="K1331" s="151" t="s">
        <v>159</v>
      </c>
      <c r="L1331" s="151" t="s">
        <v>246</v>
      </c>
      <c r="M1331" s="236" t="s">
        <v>40</v>
      </c>
      <c r="N1331" s="151" t="s">
        <v>32</v>
      </c>
      <c r="O1331" s="211">
        <v>4</v>
      </c>
      <c r="P1331" s="151">
        <v>5</v>
      </c>
      <c r="Q1331" s="93" t="s">
        <v>3012</v>
      </c>
    </row>
    <row r="1332" spans="1:18" s="15" customFormat="1" ht="18" hidden="1" customHeight="1" x14ac:dyDescent="0.3">
      <c r="A1332" s="189">
        <v>1323</v>
      </c>
      <c r="B1332" s="179" t="s">
        <v>31</v>
      </c>
      <c r="C1332" s="24" t="s">
        <v>3013</v>
      </c>
      <c r="D1332" s="232">
        <v>28</v>
      </c>
      <c r="E1332" s="232" t="s">
        <v>30</v>
      </c>
      <c r="F1332" s="151">
        <v>25</v>
      </c>
      <c r="G1332" s="151">
        <v>4</v>
      </c>
      <c r="H1332" s="228"/>
      <c r="I1332" s="228" t="s">
        <v>28</v>
      </c>
      <c r="J1332" s="228"/>
      <c r="K1332" s="151" t="s">
        <v>159</v>
      </c>
      <c r="L1332" s="151" t="s">
        <v>246</v>
      </c>
      <c r="M1332" s="236" t="s">
        <v>40</v>
      </c>
      <c r="N1332" s="151" t="s">
        <v>32</v>
      </c>
      <c r="O1332" s="211">
        <v>30</v>
      </c>
      <c r="P1332" s="151">
        <v>4</v>
      </c>
      <c r="Q1332" s="93" t="s">
        <v>3014</v>
      </c>
    </row>
    <row r="1333" spans="1:18" s="15" customFormat="1" ht="18" hidden="1" customHeight="1" x14ac:dyDescent="0.3">
      <c r="A1333" s="189">
        <v>1324</v>
      </c>
      <c r="B1333" s="179" t="s">
        <v>31</v>
      </c>
      <c r="C1333" s="24" t="s">
        <v>3015</v>
      </c>
      <c r="D1333" s="232">
        <v>81</v>
      </c>
      <c r="E1333" s="232" t="s">
        <v>27</v>
      </c>
      <c r="F1333" s="151">
        <v>25</v>
      </c>
      <c r="G1333" s="151">
        <v>4</v>
      </c>
      <c r="H1333" s="228"/>
      <c r="I1333" s="228" t="s">
        <v>28</v>
      </c>
      <c r="J1333" s="228"/>
      <c r="K1333" s="151" t="s">
        <v>159</v>
      </c>
      <c r="L1333" s="151" t="s">
        <v>246</v>
      </c>
      <c r="M1333" s="236" t="s">
        <v>40</v>
      </c>
      <c r="N1333" s="151" t="s">
        <v>32</v>
      </c>
      <c r="O1333" s="211">
        <v>30</v>
      </c>
      <c r="P1333" s="151">
        <v>4</v>
      </c>
      <c r="Q1333" s="93" t="s">
        <v>3016</v>
      </c>
    </row>
    <row r="1334" spans="1:18" s="15" customFormat="1" ht="18" hidden="1" customHeight="1" x14ac:dyDescent="0.3">
      <c r="A1334" s="189">
        <v>1325</v>
      </c>
      <c r="B1334" s="179" t="s">
        <v>31</v>
      </c>
      <c r="C1334" s="24" t="s">
        <v>3017</v>
      </c>
      <c r="D1334" s="232">
        <v>47</v>
      </c>
      <c r="E1334" s="232" t="s">
        <v>30</v>
      </c>
      <c r="F1334" s="151">
        <v>25</v>
      </c>
      <c r="G1334" s="151">
        <v>4</v>
      </c>
      <c r="H1334" s="228"/>
      <c r="I1334" s="228" t="s">
        <v>28</v>
      </c>
      <c r="J1334" s="228"/>
      <c r="K1334" s="151" t="s">
        <v>159</v>
      </c>
      <c r="L1334" s="151" t="s">
        <v>246</v>
      </c>
      <c r="M1334" s="236" t="s">
        <v>40</v>
      </c>
      <c r="N1334" s="151" t="s">
        <v>32</v>
      </c>
      <c r="O1334" s="211">
        <v>4</v>
      </c>
      <c r="P1334" s="151">
        <v>5</v>
      </c>
      <c r="Q1334" s="93" t="s">
        <v>3016</v>
      </c>
    </row>
    <row r="1335" spans="1:18" s="15" customFormat="1" ht="18" hidden="1" customHeight="1" x14ac:dyDescent="0.3">
      <c r="A1335" s="189">
        <v>1326</v>
      </c>
      <c r="B1335" s="179" t="s">
        <v>31</v>
      </c>
      <c r="C1335" s="24" t="s">
        <v>3018</v>
      </c>
      <c r="D1335" s="232">
        <v>83</v>
      </c>
      <c r="E1335" s="232" t="s">
        <v>27</v>
      </c>
      <c r="F1335" s="151">
        <v>25</v>
      </c>
      <c r="G1335" s="151">
        <v>4</v>
      </c>
      <c r="H1335" s="228"/>
      <c r="I1335" s="228" t="s">
        <v>28</v>
      </c>
      <c r="J1335" s="228"/>
      <c r="K1335" s="151" t="s">
        <v>159</v>
      </c>
      <c r="L1335" s="151" t="s">
        <v>246</v>
      </c>
      <c r="M1335" s="236" t="s">
        <v>40</v>
      </c>
      <c r="N1335" s="151" t="s">
        <v>32</v>
      </c>
      <c r="O1335" s="211">
        <v>4</v>
      </c>
      <c r="P1335" s="151">
        <v>5</v>
      </c>
      <c r="Q1335" s="93" t="s">
        <v>3019</v>
      </c>
    </row>
    <row r="1336" spans="1:18" s="15" customFormat="1" ht="18" hidden="1" customHeight="1" x14ac:dyDescent="0.3">
      <c r="A1336" s="189">
        <v>1327</v>
      </c>
      <c r="B1336" s="179" t="s">
        <v>31</v>
      </c>
      <c r="C1336" s="24" t="s">
        <v>3020</v>
      </c>
      <c r="D1336" s="232">
        <v>48</v>
      </c>
      <c r="E1336" s="232" t="s">
        <v>30</v>
      </c>
      <c r="F1336" s="151">
        <v>25</v>
      </c>
      <c r="G1336" s="151">
        <v>4</v>
      </c>
      <c r="H1336" s="228"/>
      <c r="I1336" s="228" t="s">
        <v>28</v>
      </c>
      <c r="J1336" s="228"/>
      <c r="K1336" s="151" t="s">
        <v>159</v>
      </c>
      <c r="L1336" s="151" t="s">
        <v>246</v>
      </c>
      <c r="M1336" s="236" t="s">
        <v>40</v>
      </c>
      <c r="N1336" s="151" t="s">
        <v>32</v>
      </c>
      <c r="O1336" s="211">
        <v>4</v>
      </c>
      <c r="P1336" s="151">
        <v>5</v>
      </c>
      <c r="Q1336" s="93" t="s">
        <v>3021</v>
      </c>
    </row>
    <row r="1337" spans="1:18" s="15" customFormat="1" ht="18" hidden="1" customHeight="1" x14ac:dyDescent="0.3">
      <c r="A1337" s="189">
        <v>1328</v>
      </c>
      <c r="B1337" s="179" t="s">
        <v>31</v>
      </c>
      <c r="C1337" s="24" t="s">
        <v>3022</v>
      </c>
      <c r="D1337" s="232">
        <v>10</v>
      </c>
      <c r="E1337" s="232" t="s">
        <v>30</v>
      </c>
      <c r="F1337" s="151">
        <v>25</v>
      </c>
      <c r="G1337" s="151">
        <v>4</v>
      </c>
      <c r="H1337" s="228"/>
      <c r="I1337" s="228" t="s">
        <v>28</v>
      </c>
      <c r="J1337" s="228"/>
      <c r="K1337" s="151" t="s">
        <v>159</v>
      </c>
      <c r="L1337" s="151" t="s">
        <v>246</v>
      </c>
      <c r="M1337" s="236" t="s">
        <v>199</v>
      </c>
      <c r="N1337" s="151" t="s">
        <v>32</v>
      </c>
      <c r="O1337" s="211">
        <v>3</v>
      </c>
      <c r="P1337" s="151">
        <v>5</v>
      </c>
      <c r="Q1337" s="93" t="s">
        <v>3023</v>
      </c>
    </row>
    <row r="1338" spans="1:18" s="15" customFormat="1" ht="18" hidden="1" customHeight="1" x14ac:dyDescent="0.3">
      <c r="A1338" s="189">
        <v>1329</v>
      </c>
      <c r="B1338" s="179" t="s">
        <v>31</v>
      </c>
      <c r="C1338" s="24" t="s">
        <v>3024</v>
      </c>
      <c r="D1338" s="232">
        <v>38</v>
      </c>
      <c r="E1338" s="232" t="s">
        <v>27</v>
      </c>
      <c r="F1338" s="151">
        <v>25</v>
      </c>
      <c r="G1338" s="151">
        <v>4</v>
      </c>
      <c r="H1338" s="228"/>
      <c r="I1338" s="228" t="s">
        <v>28</v>
      </c>
      <c r="J1338" s="228"/>
      <c r="K1338" s="151" t="s">
        <v>159</v>
      </c>
      <c r="L1338" s="151" t="s">
        <v>246</v>
      </c>
      <c r="M1338" s="235" t="s">
        <v>199</v>
      </c>
      <c r="N1338" s="151" t="s">
        <v>32</v>
      </c>
      <c r="O1338" s="211">
        <v>8</v>
      </c>
      <c r="P1338" s="151">
        <v>5</v>
      </c>
      <c r="Q1338" s="93" t="s">
        <v>3023</v>
      </c>
    </row>
    <row r="1339" spans="1:18" s="15" customFormat="1" ht="18" hidden="1" customHeight="1" x14ac:dyDescent="0.3">
      <c r="A1339" s="189">
        <v>1330</v>
      </c>
      <c r="B1339" s="179" t="s">
        <v>31</v>
      </c>
      <c r="C1339" s="24" t="s">
        <v>3025</v>
      </c>
      <c r="D1339" s="232">
        <v>62</v>
      </c>
      <c r="E1339" s="232" t="s">
        <v>30</v>
      </c>
      <c r="F1339" s="151">
        <v>25</v>
      </c>
      <c r="G1339" s="151">
        <v>4</v>
      </c>
      <c r="H1339" s="228"/>
      <c r="I1339" s="228" t="s">
        <v>28</v>
      </c>
      <c r="J1339" s="228"/>
      <c r="K1339" s="151" t="s">
        <v>159</v>
      </c>
      <c r="L1339" s="151" t="s">
        <v>246</v>
      </c>
      <c r="M1339" s="236" t="s">
        <v>66</v>
      </c>
      <c r="N1339" s="151" t="s">
        <v>32</v>
      </c>
      <c r="O1339" s="211">
        <v>1</v>
      </c>
      <c r="P1339" s="151">
        <v>5</v>
      </c>
      <c r="Q1339" s="93" t="s">
        <v>3026</v>
      </c>
      <c r="R1339" s="272"/>
    </row>
    <row r="1340" spans="1:18" s="15" customFormat="1" ht="18" hidden="1" customHeight="1" x14ac:dyDescent="0.3">
      <c r="A1340" s="189">
        <v>1331</v>
      </c>
      <c r="B1340" s="179" t="s">
        <v>31</v>
      </c>
      <c r="C1340" s="24" t="s">
        <v>3027</v>
      </c>
      <c r="D1340" s="232">
        <v>53</v>
      </c>
      <c r="E1340" s="232" t="s">
        <v>27</v>
      </c>
      <c r="F1340" s="151">
        <v>25</v>
      </c>
      <c r="G1340" s="151">
        <v>4</v>
      </c>
      <c r="H1340" s="228"/>
      <c r="I1340" s="228" t="s">
        <v>28</v>
      </c>
      <c r="J1340" s="228"/>
      <c r="K1340" s="151" t="s">
        <v>159</v>
      </c>
      <c r="L1340" s="151" t="s">
        <v>246</v>
      </c>
      <c r="M1340" s="236" t="s">
        <v>66</v>
      </c>
      <c r="N1340" s="151" t="s">
        <v>32</v>
      </c>
      <c r="O1340" s="211">
        <v>2</v>
      </c>
      <c r="P1340" s="151">
        <v>5</v>
      </c>
      <c r="Q1340" s="93" t="s">
        <v>3028</v>
      </c>
    </row>
    <row r="1341" spans="1:18" s="15" customFormat="1" ht="18" hidden="1" customHeight="1" x14ac:dyDescent="0.3">
      <c r="A1341" s="189">
        <v>1332</v>
      </c>
      <c r="B1341" s="179" t="s">
        <v>31</v>
      </c>
      <c r="C1341" s="24" t="s">
        <v>3029</v>
      </c>
      <c r="D1341" s="232">
        <v>52</v>
      </c>
      <c r="E1341" s="232" t="s">
        <v>30</v>
      </c>
      <c r="F1341" s="151">
        <v>25</v>
      </c>
      <c r="G1341" s="151">
        <v>4</v>
      </c>
      <c r="H1341" s="228"/>
      <c r="I1341" s="228" t="s">
        <v>28</v>
      </c>
      <c r="J1341" s="228"/>
      <c r="K1341" s="151" t="s">
        <v>159</v>
      </c>
      <c r="L1341" s="151" t="s">
        <v>246</v>
      </c>
      <c r="M1341" s="236" t="s">
        <v>66</v>
      </c>
      <c r="N1341" s="151" t="s">
        <v>32</v>
      </c>
      <c r="O1341" s="211">
        <v>2</v>
      </c>
      <c r="P1341" s="151">
        <v>5</v>
      </c>
      <c r="Q1341" s="93" t="s">
        <v>3028</v>
      </c>
    </row>
    <row r="1342" spans="1:18" s="15" customFormat="1" ht="18" hidden="1" customHeight="1" x14ac:dyDescent="0.3">
      <c r="A1342" s="189">
        <v>1333</v>
      </c>
      <c r="B1342" s="179" t="s">
        <v>31</v>
      </c>
      <c r="C1342" s="24" t="s">
        <v>3030</v>
      </c>
      <c r="D1342" s="232">
        <v>50</v>
      </c>
      <c r="E1342" s="232" t="s">
        <v>27</v>
      </c>
      <c r="F1342" s="151">
        <v>25</v>
      </c>
      <c r="G1342" s="151">
        <v>4</v>
      </c>
      <c r="H1342" s="228"/>
      <c r="I1342" s="228" t="s">
        <v>28</v>
      </c>
      <c r="J1342" s="228"/>
      <c r="K1342" s="151" t="s">
        <v>159</v>
      </c>
      <c r="L1342" s="151" t="s">
        <v>246</v>
      </c>
      <c r="M1342" s="236" t="s">
        <v>66</v>
      </c>
      <c r="N1342" s="151" t="s">
        <v>32</v>
      </c>
      <c r="O1342" s="211">
        <v>1</v>
      </c>
      <c r="P1342" s="151">
        <v>5</v>
      </c>
      <c r="Q1342" s="93" t="s">
        <v>3031</v>
      </c>
    </row>
    <row r="1343" spans="1:18" s="15" customFormat="1" ht="18" hidden="1" customHeight="1" x14ac:dyDescent="0.3">
      <c r="A1343" s="189">
        <v>1334</v>
      </c>
      <c r="B1343" s="179" t="s">
        <v>31</v>
      </c>
      <c r="C1343" s="24" t="s">
        <v>3032</v>
      </c>
      <c r="D1343" s="232">
        <v>56</v>
      </c>
      <c r="E1343" s="232" t="s">
        <v>27</v>
      </c>
      <c r="F1343" s="151">
        <v>25</v>
      </c>
      <c r="G1343" s="151">
        <v>4</v>
      </c>
      <c r="H1343" s="228"/>
      <c r="I1343" s="228" t="s">
        <v>28</v>
      </c>
      <c r="J1343" s="228"/>
      <c r="K1343" s="151" t="s">
        <v>159</v>
      </c>
      <c r="L1343" s="151" t="s">
        <v>246</v>
      </c>
      <c r="M1343" s="236" t="s">
        <v>40</v>
      </c>
      <c r="N1343" s="151" t="s">
        <v>32</v>
      </c>
      <c r="O1343" s="211">
        <v>30</v>
      </c>
      <c r="P1343" s="151">
        <v>4</v>
      </c>
      <c r="Q1343" s="93" t="s">
        <v>3033</v>
      </c>
    </row>
    <row r="1344" spans="1:18" s="15" customFormat="1" ht="18" hidden="1" customHeight="1" x14ac:dyDescent="0.3">
      <c r="A1344" s="189">
        <v>1335</v>
      </c>
      <c r="B1344" s="179" t="s">
        <v>31</v>
      </c>
      <c r="C1344" s="24" t="s">
        <v>3034</v>
      </c>
      <c r="D1344" s="232">
        <v>72</v>
      </c>
      <c r="E1344" s="232" t="s">
        <v>30</v>
      </c>
      <c r="F1344" s="151">
        <v>25</v>
      </c>
      <c r="G1344" s="151">
        <v>4</v>
      </c>
      <c r="H1344" s="228"/>
      <c r="I1344" s="228" t="s">
        <v>28</v>
      </c>
      <c r="J1344" s="228"/>
      <c r="K1344" s="151" t="s">
        <v>159</v>
      </c>
      <c r="L1344" s="151" t="s">
        <v>246</v>
      </c>
      <c r="M1344" s="236" t="s">
        <v>40</v>
      </c>
      <c r="N1344" s="151" t="s">
        <v>32</v>
      </c>
      <c r="O1344" s="211">
        <v>30</v>
      </c>
      <c r="P1344" s="151">
        <v>4</v>
      </c>
      <c r="Q1344" s="93" t="s">
        <v>3035</v>
      </c>
    </row>
    <row r="1345" spans="1:18" s="15" customFormat="1" ht="18" hidden="1" customHeight="1" x14ac:dyDescent="0.3">
      <c r="A1345" s="189">
        <v>1336</v>
      </c>
      <c r="B1345" s="179" t="s">
        <v>31</v>
      </c>
      <c r="C1345" s="179" t="s">
        <v>3036</v>
      </c>
      <c r="D1345" s="232">
        <v>49</v>
      </c>
      <c r="E1345" s="232" t="s">
        <v>27</v>
      </c>
      <c r="F1345" s="151">
        <v>25</v>
      </c>
      <c r="G1345" s="151">
        <v>4</v>
      </c>
      <c r="H1345" s="228"/>
      <c r="I1345" s="228" t="s">
        <v>28</v>
      </c>
      <c r="J1345" s="228"/>
      <c r="K1345" s="151" t="s">
        <v>159</v>
      </c>
      <c r="L1345" s="151" t="s">
        <v>246</v>
      </c>
      <c r="M1345" s="236" t="s">
        <v>40</v>
      </c>
      <c r="N1345" s="151" t="s">
        <v>32</v>
      </c>
      <c r="O1345" s="211">
        <v>1</v>
      </c>
      <c r="P1345" s="151">
        <v>5</v>
      </c>
      <c r="Q1345" s="93" t="s">
        <v>3037</v>
      </c>
    </row>
    <row r="1346" spans="1:18" s="15" customFormat="1" ht="18" hidden="1" customHeight="1" x14ac:dyDescent="0.3">
      <c r="A1346" s="189">
        <v>1337</v>
      </c>
      <c r="B1346" s="179" t="s">
        <v>31</v>
      </c>
      <c r="C1346" s="179" t="s">
        <v>3038</v>
      </c>
      <c r="D1346" s="232">
        <v>44</v>
      </c>
      <c r="E1346" s="232" t="s">
        <v>27</v>
      </c>
      <c r="F1346" s="151">
        <v>25</v>
      </c>
      <c r="G1346" s="151">
        <v>4</v>
      </c>
      <c r="H1346" s="228"/>
      <c r="I1346" s="228" t="s">
        <v>28</v>
      </c>
      <c r="J1346" s="228"/>
      <c r="K1346" s="151" t="s">
        <v>159</v>
      </c>
      <c r="L1346" s="151" t="s">
        <v>246</v>
      </c>
      <c r="M1346" s="236" t="s">
        <v>40</v>
      </c>
      <c r="N1346" s="151" t="s">
        <v>32</v>
      </c>
      <c r="O1346" s="211">
        <v>30</v>
      </c>
      <c r="P1346" s="151">
        <v>4</v>
      </c>
      <c r="Q1346" s="93" t="s">
        <v>3039</v>
      </c>
    </row>
    <row r="1347" spans="1:18" s="15" customFormat="1" ht="18" hidden="1" customHeight="1" x14ac:dyDescent="0.3">
      <c r="A1347" s="189">
        <v>1338</v>
      </c>
      <c r="B1347" s="179" t="s">
        <v>31</v>
      </c>
      <c r="C1347" s="179" t="s">
        <v>3040</v>
      </c>
      <c r="D1347" s="232">
        <v>72</v>
      </c>
      <c r="E1347" s="232" t="s">
        <v>30</v>
      </c>
      <c r="F1347" s="151">
        <v>25</v>
      </c>
      <c r="G1347" s="151">
        <v>4</v>
      </c>
      <c r="H1347" s="228"/>
      <c r="I1347" s="228" t="s">
        <v>28</v>
      </c>
      <c r="J1347" s="228"/>
      <c r="K1347" s="151" t="s">
        <v>159</v>
      </c>
      <c r="L1347" s="151" t="s">
        <v>246</v>
      </c>
      <c r="M1347" s="237" t="s">
        <v>243</v>
      </c>
      <c r="N1347" s="151" t="s">
        <v>32</v>
      </c>
      <c r="O1347" s="211">
        <v>3</v>
      </c>
      <c r="P1347" s="151">
        <v>5</v>
      </c>
      <c r="Q1347" s="93" t="s">
        <v>3041</v>
      </c>
    </row>
    <row r="1348" spans="1:18" s="15" customFormat="1" ht="18" hidden="1" customHeight="1" x14ac:dyDescent="0.3">
      <c r="A1348" s="189">
        <v>1339</v>
      </c>
      <c r="B1348" s="179" t="s">
        <v>31</v>
      </c>
      <c r="C1348" s="179" t="s">
        <v>3042</v>
      </c>
      <c r="D1348" s="232">
        <v>91</v>
      </c>
      <c r="E1348" s="232" t="s">
        <v>30</v>
      </c>
      <c r="F1348" s="151">
        <v>25</v>
      </c>
      <c r="G1348" s="151">
        <v>4</v>
      </c>
      <c r="H1348" s="228"/>
      <c r="I1348" s="228" t="s">
        <v>28</v>
      </c>
      <c r="J1348" s="228"/>
      <c r="K1348" s="151" t="s">
        <v>159</v>
      </c>
      <c r="L1348" s="151" t="s">
        <v>246</v>
      </c>
      <c r="M1348" s="237" t="s">
        <v>243</v>
      </c>
      <c r="N1348" s="151" t="s">
        <v>32</v>
      </c>
      <c r="O1348" s="211">
        <v>2</v>
      </c>
      <c r="P1348" s="151">
        <v>5</v>
      </c>
      <c r="Q1348" s="93" t="s">
        <v>3041</v>
      </c>
    </row>
    <row r="1349" spans="1:18" s="15" customFormat="1" ht="18" hidden="1" customHeight="1" x14ac:dyDescent="0.3">
      <c r="A1349" s="189">
        <v>1340</v>
      </c>
      <c r="B1349" s="179" t="s">
        <v>31</v>
      </c>
      <c r="C1349" s="179" t="s">
        <v>3043</v>
      </c>
      <c r="D1349" s="232">
        <v>81</v>
      </c>
      <c r="E1349" s="232" t="s">
        <v>30</v>
      </c>
      <c r="F1349" s="151">
        <v>25</v>
      </c>
      <c r="G1349" s="151">
        <v>4</v>
      </c>
      <c r="H1349" s="228"/>
      <c r="I1349" s="228" t="s">
        <v>28</v>
      </c>
      <c r="J1349" s="228"/>
      <c r="K1349" s="151" t="s">
        <v>159</v>
      </c>
      <c r="L1349" s="151" t="s">
        <v>246</v>
      </c>
      <c r="M1349" s="237" t="s">
        <v>243</v>
      </c>
      <c r="N1349" s="151" t="s">
        <v>32</v>
      </c>
      <c r="O1349" s="211">
        <v>2</v>
      </c>
      <c r="P1349" s="151">
        <v>5</v>
      </c>
      <c r="Q1349" s="93" t="s">
        <v>3041</v>
      </c>
    </row>
    <row r="1350" spans="1:18" s="15" customFormat="1" ht="18" hidden="1" customHeight="1" x14ac:dyDescent="0.3">
      <c r="A1350" s="189">
        <v>1341</v>
      </c>
      <c r="B1350" s="179" t="s">
        <v>31</v>
      </c>
      <c r="C1350" s="179" t="s">
        <v>3044</v>
      </c>
      <c r="D1350" s="232">
        <v>36</v>
      </c>
      <c r="E1350" s="232" t="s">
        <v>30</v>
      </c>
      <c r="F1350" s="151">
        <v>25</v>
      </c>
      <c r="G1350" s="151">
        <v>4</v>
      </c>
      <c r="H1350" s="228"/>
      <c r="I1350" s="228" t="s">
        <v>28</v>
      </c>
      <c r="J1350" s="228"/>
      <c r="K1350" s="151" t="s">
        <v>159</v>
      </c>
      <c r="L1350" s="151" t="s">
        <v>246</v>
      </c>
      <c r="M1350" s="235" t="s">
        <v>40</v>
      </c>
      <c r="N1350" s="151" t="s">
        <v>32</v>
      </c>
      <c r="O1350" s="211">
        <v>5</v>
      </c>
      <c r="P1350" s="151">
        <v>5</v>
      </c>
      <c r="Q1350" s="93" t="s">
        <v>3045</v>
      </c>
    </row>
    <row r="1351" spans="1:18" s="15" customFormat="1" ht="18" hidden="1" customHeight="1" x14ac:dyDescent="0.3">
      <c r="A1351" s="189">
        <v>1342</v>
      </c>
      <c r="B1351" s="179" t="s">
        <v>31</v>
      </c>
      <c r="C1351" s="179" t="s">
        <v>3046</v>
      </c>
      <c r="D1351" s="232">
        <v>39</v>
      </c>
      <c r="E1351" s="232" t="s">
        <v>30</v>
      </c>
      <c r="F1351" s="151">
        <v>25</v>
      </c>
      <c r="G1351" s="151">
        <v>4</v>
      </c>
      <c r="H1351" s="228"/>
      <c r="I1351" s="228" t="s">
        <v>28</v>
      </c>
      <c r="J1351" s="228"/>
      <c r="K1351" s="151" t="s">
        <v>159</v>
      </c>
      <c r="L1351" s="151" t="s">
        <v>246</v>
      </c>
      <c r="M1351" s="237" t="s">
        <v>243</v>
      </c>
      <c r="N1351" s="151" t="s">
        <v>32</v>
      </c>
      <c r="O1351" s="211">
        <v>1</v>
      </c>
      <c r="P1351" s="151">
        <v>5</v>
      </c>
      <c r="Q1351" s="93" t="s">
        <v>3047</v>
      </c>
    </row>
    <row r="1352" spans="1:18" s="15" customFormat="1" ht="18" hidden="1" customHeight="1" x14ac:dyDescent="0.3">
      <c r="A1352" s="189">
        <v>1343</v>
      </c>
      <c r="B1352" s="179" t="s">
        <v>31</v>
      </c>
      <c r="C1352" s="24" t="s">
        <v>3048</v>
      </c>
      <c r="D1352" s="232">
        <v>59</v>
      </c>
      <c r="E1352" s="232" t="s">
        <v>27</v>
      </c>
      <c r="F1352" s="151">
        <v>25</v>
      </c>
      <c r="G1352" s="151">
        <v>4</v>
      </c>
      <c r="H1352" s="228"/>
      <c r="I1352" s="228" t="s">
        <v>28</v>
      </c>
      <c r="J1352" s="228"/>
      <c r="K1352" s="151" t="s">
        <v>159</v>
      </c>
      <c r="L1352" s="151" t="s">
        <v>246</v>
      </c>
      <c r="M1352" s="20" t="s">
        <v>66</v>
      </c>
      <c r="N1352" s="151" t="s">
        <v>32</v>
      </c>
      <c r="O1352" s="211">
        <v>1</v>
      </c>
      <c r="P1352" s="151">
        <v>5</v>
      </c>
      <c r="Q1352" s="93" t="s">
        <v>3049</v>
      </c>
    </row>
    <row r="1353" spans="1:18" s="15" customFormat="1" ht="18" hidden="1" customHeight="1" x14ac:dyDescent="0.3">
      <c r="A1353" s="189">
        <v>1344</v>
      </c>
      <c r="B1353" s="179" t="s">
        <v>31</v>
      </c>
      <c r="C1353" s="80" t="s">
        <v>3050</v>
      </c>
      <c r="D1353" s="232">
        <v>32</v>
      </c>
      <c r="E1353" s="232" t="s">
        <v>758</v>
      </c>
      <c r="F1353" s="151">
        <v>25</v>
      </c>
      <c r="G1353" s="151">
        <v>4</v>
      </c>
      <c r="H1353" s="228"/>
      <c r="I1353" s="228" t="s">
        <v>28</v>
      </c>
      <c r="J1353" s="228"/>
      <c r="K1353" s="151" t="s">
        <v>159</v>
      </c>
      <c r="L1353" s="151" t="s">
        <v>246</v>
      </c>
      <c r="M1353" s="235" t="s">
        <v>40</v>
      </c>
      <c r="N1353" s="151" t="s">
        <v>32</v>
      </c>
      <c r="O1353" s="211">
        <v>2</v>
      </c>
      <c r="P1353" s="151">
        <v>5</v>
      </c>
      <c r="Q1353" s="93" t="s">
        <v>3051</v>
      </c>
    </row>
    <row r="1354" spans="1:18" s="15" customFormat="1" ht="18" hidden="1" customHeight="1" x14ac:dyDescent="0.3">
      <c r="A1354" s="189">
        <v>1345</v>
      </c>
      <c r="B1354" s="179" t="s">
        <v>31</v>
      </c>
      <c r="C1354" s="179" t="s">
        <v>3052</v>
      </c>
      <c r="D1354" s="232">
        <v>6</v>
      </c>
      <c r="E1354" s="232" t="s">
        <v>754</v>
      </c>
      <c r="F1354" s="151">
        <v>25</v>
      </c>
      <c r="G1354" s="151">
        <v>4</v>
      </c>
      <c r="H1354" s="228"/>
      <c r="I1354" s="228" t="s">
        <v>28</v>
      </c>
      <c r="J1354" s="228"/>
      <c r="K1354" s="151" t="s">
        <v>159</v>
      </c>
      <c r="L1354" s="151" t="s">
        <v>246</v>
      </c>
      <c r="M1354" s="235" t="s">
        <v>40</v>
      </c>
      <c r="N1354" s="151" t="s">
        <v>32</v>
      </c>
      <c r="O1354" s="211">
        <v>2</v>
      </c>
      <c r="P1354" s="151">
        <v>5</v>
      </c>
      <c r="Q1354" s="93" t="s">
        <v>3051</v>
      </c>
    </row>
    <row r="1355" spans="1:18" s="15" customFormat="1" ht="18" hidden="1" customHeight="1" x14ac:dyDescent="0.3">
      <c r="A1355" s="189">
        <v>1346</v>
      </c>
      <c r="B1355" s="179" t="s">
        <v>31</v>
      </c>
      <c r="C1355" s="24" t="s">
        <v>3053</v>
      </c>
      <c r="D1355" s="232">
        <v>56</v>
      </c>
      <c r="E1355" s="232" t="s">
        <v>30</v>
      </c>
      <c r="F1355" s="151">
        <v>26</v>
      </c>
      <c r="G1355" s="151">
        <v>4</v>
      </c>
      <c r="H1355" s="228"/>
      <c r="I1355" s="228" t="s">
        <v>28</v>
      </c>
      <c r="J1355" s="228"/>
      <c r="K1355" s="151" t="s">
        <v>159</v>
      </c>
      <c r="L1355" s="151" t="s">
        <v>246</v>
      </c>
      <c r="M1355" s="237" t="s">
        <v>42</v>
      </c>
      <c r="N1355" s="151" t="s">
        <v>32</v>
      </c>
      <c r="O1355" s="211">
        <v>1</v>
      </c>
      <c r="P1355" s="151">
        <v>5</v>
      </c>
      <c r="Q1355" s="93" t="s">
        <v>3073</v>
      </c>
    </row>
    <row r="1356" spans="1:18" s="15" customFormat="1" ht="18" hidden="1" customHeight="1" x14ac:dyDescent="0.3">
      <c r="A1356" s="189">
        <v>1347</v>
      </c>
      <c r="B1356" s="179" t="s">
        <v>31</v>
      </c>
      <c r="C1356" s="24" t="s">
        <v>3054</v>
      </c>
      <c r="D1356" s="232">
        <v>52</v>
      </c>
      <c r="E1356" s="232" t="s">
        <v>27</v>
      </c>
      <c r="F1356" s="151">
        <v>26</v>
      </c>
      <c r="G1356" s="151">
        <v>4</v>
      </c>
      <c r="H1356" s="228"/>
      <c r="I1356" s="228" t="s">
        <v>28</v>
      </c>
      <c r="J1356" s="228"/>
      <c r="K1356" s="151" t="s">
        <v>159</v>
      </c>
      <c r="L1356" s="151" t="s">
        <v>246</v>
      </c>
      <c r="M1356" s="237" t="s">
        <v>42</v>
      </c>
      <c r="N1356" s="151" t="s">
        <v>32</v>
      </c>
      <c r="O1356" s="211">
        <v>2</v>
      </c>
      <c r="P1356" s="151">
        <v>5</v>
      </c>
      <c r="Q1356" s="93" t="s">
        <v>3074</v>
      </c>
    </row>
    <row r="1357" spans="1:18" s="15" customFormat="1" ht="18" hidden="1" customHeight="1" x14ac:dyDescent="0.3">
      <c r="A1357" s="189">
        <v>1348</v>
      </c>
      <c r="B1357" s="179" t="s">
        <v>31</v>
      </c>
      <c r="C1357" s="24" t="s">
        <v>3055</v>
      </c>
      <c r="D1357" s="232">
        <v>73</v>
      </c>
      <c r="E1357" s="232" t="s">
        <v>27</v>
      </c>
      <c r="F1357" s="151">
        <v>26</v>
      </c>
      <c r="G1357" s="151">
        <v>4</v>
      </c>
      <c r="H1357" s="228"/>
      <c r="I1357" s="228" t="s">
        <v>28</v>
      </c>
      <c r="J1357" s="228"/>
      <c r="K1357" s="151" t="s">
        <v>159</v>
      </c>
      <c r="L1357" s="151" t="s">
        <v>246</v>
      </c>
      <c r="M1357" s="237" t="s">
        <v>42</v>
      </c>
      <c r="N1357" s="151" t="s">
        <v>32</v>
      </c>
      <c r="O1357" s="211">
        <v>4</v>
      </c>
      <c r="P1357" s="151">
        <v>5</v>
      </c>
      <c r="Q1357" s="93" t="s">
        <v>3075</v>
      </c>
    </row>
    <row r="1358" spans="1:18" s="15" customFormat="1" ht="18" hidden="1" customHeight="1" x14ac:dyDescent="0.3">
      <c r="A1358" s="189">
        <v>1349</v>
      </c>
      <c r="B1358" s="179" t="s">
        <v>31</v>
      </c>
      <c r="C1358" s="24" t="s">
        <v>3056</v>
      </c>
      <c r="D1358" s="232">
        <v>65</v>
      </c>
      <c r="E1358" s="232" t="s">
        <v>27</v>
      </c>
      <c r="F1358" s="151">
        <v>26</v>
      </c>
      <c r="G1358" s="151">
        <v>4</v>
      </c>
      <c r="H1358" s="228"/>
      <c r="I1358" s="228" t="s">
        <v>28</v>
      </c>
      <c r="J1358" s="228"/>
      <c r="K1358" s="151" t="s">
        <v>159</v>
      </c>
      <c r="L1358" s="151" t="s">
        <v>246</v>
      </c>
      <c r="M1358" s="237" t="s">
        <v>42</v>
      </c>
      <c r="N1358" s="151" t="s">
        <v>32</v>
      </c>
      <c r="O1358" s="211">
        <v>2</v>
      </c>
      <c r="P1358" s="151">
        <v>5</v>
      </c>
      <c r="Q1358" s="93" t="s">
        <v>3075</v>
      </c>
      <c r="R1358" s="272"/>
    </row>
    <row r="1359" spans="1:18" s="15" customFormat="1" ht="18" hidden="1" customHeight="1" x14ac:dyDescent="0.3">
      <c r="A1359" s="189">
        <v>1350</v>
      </c>
      <c r="B1359" s="179" t="s">
        <v>31</v>
      </c>
      <c r="C1359" s="24" t="s">
        <v>3057</v>
      </c>
      <c r="D1359" s="232">
        <v>23</v>
      </c>
      <c r="E1359" s="232" t="s">
        <v>30</v>
      </c>
      <c r="F1359" s="151">
        <v>26</v>
      </c>
      <c r="G1359" s="151">
        <v>4</v>
      </c>
      <c r="H1359" s="228"/>
      <c r="I1359" s="228" t="s">
        <v>28</v>
      </c>
      <c r="J1359" s="228"/>
      <c r="K1359" s="151" t="s">
        <v>2641</v>
      </c>
      <c r="L1359" s="151" t="s">
        <v>246</v>
      </c>
      <c r="M1359" s="235" t="s">
        <v>40</v>
      </c>
      <c r="N1359" s="151" t="s">
        <v>32</v>
      </c>
      <c r="O1359" s="211">
        <v>3</v>
      </c>
      <c r="P1359" s="151">
        <v>5</v>
      </c>
      <c r="Q1359" s="93" t="s">
        <v>3076</v>
      </c>
      <c r="R1359" s="272"/>
    </row>
    <row r="1360" spans="1:18" s="15" customFormat="1" ht="18" hidden="1" customHeight="1" x14ac:dyDescent="0.3">
      <c r="A1360" s="189">
        <v>1351</v>
      </c>
      <c r="B1360" s="179" t="s">
        <v>31</v>
      </c>
      <c r="C1360" s="24" t="s">
        <v>3058</v>
      </c>
      <c r="D1360" s="232">
        <v>48</v>
      </c>
      <c r="E1360" s="232" t="s">
        <v>30</v>
      </c>
      <c r="F1360" s="151">
        <v>26</v>
      </c>
      <c r="G1360" s="151">
        <v>4</v>
      </c>
      <c r="H1360" s="228"/>
      <c r="I1360" s="228" t="s">
        <v>28</v>
      </c>
      <c r="J1360" s="228"/>
      <c r="K1360" s="151" t="s">
        <v>159</v>
      </c>
      <c r="L1360" s="151" t="s">
        <v>246</v>
      </c>
      <c r="M1360" s="235" t="s">
        <v>40</v>
      </c>
      <c r="N1360" s="151" t="s">
        <v>32</v>
      </c>
      <c r="O1360" s="211">
        <v>4</v>
      </c>
      <c r="P1360" s="151">
        <v>5</v>
      </c>
      <c r="Q1360" s="93" t="s">
        <v>3077</v>
      </c>
    </row>
    <row r="1361" spans="1:18" s="15" customFormat="1" ht="18" hidden="1" customHeight="1" x14ac:dyDescent="0.3">
      <c r="A1361" s="189">
        <v>1352</v>
      </c>
      <c r="B1361" s="179" t="s">
        <v>31</v>
      </c>
      <c r="C1361" s="24" t="s">
        <v>3059</v>
      </c>
      <c r="D1361" s="232">
        <v>64</v>
      </c>
      <c r="E1361" s="232" t="s">
        <v>30</v>
      </c>
      <c r="F1361" s="151">
        <v>26</v>
      </c>
      <c r="G1361" s="151">
        <v>4</v>
      </c>
      <c r="H1361" s="228"/>
      <c r="I1361" s="228" t="s">
        <v>28</v>
      </c>
      <c r="J1361" s="228"/>
      <c r="K1361" s="151" t="s">
        <v>159</v>
      </c>
      <c r="L1361" s="151" t="s">
        <v>246</v>
      </c>
      <c r="M1361" s="235" t="s">
        <v>40</v>
      </c>
      <c r="N1361" s="151" t="s">
        <v>32</v>
      </c>
      <c r="O1361" s="211">
        <v>30</v>
      </c>
      <c r="P1361" s="151">
        <v>4</v>
      </c>
      <c r="Q1361" s="93" t="s">
        <v>3078</v>
      </c>
      <c r="R1361" s="272"/>
    </row>
    <row r="1362" spans="1:18" s="15" customFormat="1" ht="18" hidden="1" customHeight="1" x14ac:dyDescent="0.3">
      <c r="A1362" s="189">
        <v>1353</v>
      </c>
      <c r="B1362" s="179" t="s">
        <v>31</v>
      </c>
      <c r="C1362" s="24" t="s">
        <v>3060</v>
      </c>
      <c r="D1362" s="232">
        <v>73</v>
      </c>
      <c r="E1362" s="232" t="s">
        <v>30</v>
      </c>
      <c r="F1362" s="151">
        <v>26</v>
      </c>
      <c r="G1362" s="151">
        <v>4</v>
      </c>
      <c r="H1362" s="228"/>
      <c r="I1362" s="228" t="s">
        <v>28</v>
      </c>
      <c r="J1362" s="228"/>
      <c r="K1362" s="151" t="s">
        <v>159</v>
      </c>
      <c r="L1362" s="151" t="s">
        <v>246</v>
      </c>
      <c r="M1362" s="237" t="s">
        <v>40</v>
      </c>
      <c r="N1362" s="151" t="s">
        <v>32</v>
      </c>
      <c r="O1362" s="211">
        <v>30</v>
      </c>
      <c r="P1362" s="151">
        <v>4</v>
      </c>
      <c r="Q1362" s="93" t="s">
        <v>3079</v>
      </c>
    </row>
    <row r="1363" spans="1:18" s="15" customFormat="1" ht="18" hidden="1" customHeight="1" x14ac:dyDescent="0.3">
      <c r="A1363" s="189">
        <v>1354</v>
      </c>
      <c r="B1363" s="179" t="s">
        <v>31</v>
      </c>
      <c r="C1363" s="24" t="s">
        <v>3061</v>
      </c>
      <c r="D1363" s="232">
        <v>49</v>
      </c>
      <c r="E1363" s="232" t="s">
        <v>30</v>
      </c>
      <c r="F1363" s="151">
        <v>26</v>
      </c>
      <c r="G1363" s="151">
        <v>4</v>
      </c>
      <c r="H1363" s="228"/>
      <c r="I1363" s="228" t="s">
        <v>28</v>
      </c>
      <c r="J1363" s="228"/>
      <c r="K1363" s="151" t="s">
        <v>159</v>
      </c>
      <c r="L1363" s="151" t="s">
        <v>246</v>
      </c>
      <c r="M1363" s="237" t="s">
        <v>40</v>
      </c>
      <c r="N1363" s="151" t="s">
        <v>32</v>
      </c>
      <c r="O1363" s="211">
        <v>30</v>
      </c>
      <c r="P1363" s="151">
        <v>4</v>
      </c>
      <c r="Q1363" s="93" t="s">
        <v>3080</v>
      </c>
    </row>
    <row r="1364" spans="1:18" s="15" customFormat="1" ht="18" hidden="1" customHeight="1" x14ac:dyDescent="0.3">
      <c r="A1364" s="189">
        <v>1355</v>
      </c>
      <c r="B1364" s="179" t="s">
        <v>31</v>
      </c>
      <c r="C1364" s="234" t="s">
        <v>3062</v>
      </c>
      <c r="D1364" s="232">
        <v>46</v>
      </c>
      <c r="E1364" s="232" t="s">
        <v>27</v>
      </c>
      <c r="F1364" s="151">
        <v>26</v>
      </c>
      <c r="G1364" s="151">
        <v>4</v>
      </c>
      <c r="H1364" s="228"/>
      <c r="I1364" s="228" t="s">
        <v>28</v>
      </c>
      <c r="J1364" s="228"/>
      <c r="K1364" s="151" t="s">
        <v>159</v>
      </c>
      <c r="L1364" s="151" t="s">
        <v>246</v>
      </c>
      <c r="M1364" s="237" t="s">
        <v>40</v>
      </c>
      <c r="N1364" s="151" t="s">
        <v>32</v>
      </c>
      <c r="O1364" s="211">
        <v>26</v>
      </c>
      <c r="P1364" s="151">
        <v>4</v>
      </c>
      <c r="Q1364" s="93" t="s">
        <v>3081</v>
      </c>
    </row>
    <row r="1365" spans="1:18" s="15" customFormat="1" ht="18" hidden="1" customHeight="1" x14ac:dyDescent="0.3">
      <c r="A1365" s="189">
        <v>1356</v>
      </c>
      <c r="B1365" s="179" t="s">
        <v>31</v>
      </c>
      <c r="C1365" s="24" t="s">
        <v>3063</v>
      </c>
      <c r="D1365" s="232">
        <v>27</v>
      </c>
      <c r="E1365" s="232" t="s">
        <v>30</v>
      </c>
      <c r="F1365" s="151">
        <v>26</v>
      </c>
      <c r="G1365" s="151">
        <v>4</v>
      </c>
      <c r="H1365" s="228"/>
      <c r="I1365" s="228" t="s">
        <v>28</v>
      </c>
      <c r="J1365" s="228"/>
      <c r="K1365" s="151" t="s">
        <v>159</v>
      </c>
      <c r="L1365" s="151" t="s">
        <v>246</v>
      </c>
      <c r="M1365" s="237" t="s">
        <v>40</v>
      </c>
      <c r="N1365" s="151" t="s">
        <v>32</v>
      </c>
      <c r="O1365" s="211">
        <v>30</v>
      </c>
      <c r="P1365" s="151">
        <v>4</v>
      </c>
      <c r="Q1365" s="268" t="s">
        <v>3082</v>
      </c>
    </row>
    <row r="1366" spans="1:18" s="15" customFormat="1" ht="18" hidden="1" customHeight="1" x14ac:dyDescent="0.3">
      <c r="A1366" s="189">
        <v>1357</v>
      </c>
      <c r="B1366" s="179" t="s">
        <v>31</v>
      </c>
      <c r="C1366" s="234" t="s">
        <v>3064</v>
      </c>
      <c r="D1366" s="232">
        <v>45</v>
      </c>
      <c r="E1366" s="232" t="s">
        <v>30</v>
      </c>
      <c r="F1366" s="151">
        <v>26</v>
      </c>
      <c r="G1366" s="151">
        <v>4</v>
      </c>
      <c r="H1366" s="228"/>
      <c r="I1366" s="228" t="s">
        <v>28</v>
      </c>
      <c r="J1366" s="228"/>
      <c r="K1366" s="151" t="s">
        <v>159</v>
      </c>
      <c r="L1366" s="151" t="s">
        <v>246</v>
      </c>
      <c r="M1366" s="237" t="s">
        <v>42</v>
      </c>
      <c r="N1366" s="151" t="s">
        <v>32</v>
      </c>
      <c r="O1366" s="211">
        <v>29</v>
      </c>
      <c r="P1366" s="151">
        <v>4</v>
      </c>
      <c r="Q1366" s="93" t="s">
        <v>3083</v>
      </c>
    </row>
    <row r="1367" spans="1:18" s="15" customFormat="1" ht="18" hidden="1" customHeight="1" x14ac:dyDescent="0.3">
      <c r="A1367" s="189">
        <v>1358</v>
      </c>
      <c r="B1367" s="179" t="s">
        <v>31</v>
      </c>
      <c r="C1367" s="24" t="s">
        <v>3065</v>
      </c>
      <c r="D1367" s="271">
        <v>65</v>
      </c>
      <c r="E1367" s="232" t="s">
        <v>30</v>
      </c>
      <c r="F1367" s="151">
        <v>26</v>
      </c>
      <c r="G1367" s="151">
        <v>4</v>
      </c>
      <c r="H1367" s="228"/>
      <c r="I1367" s="228" t="s">
        <v>28</v>
      </c>
      <c r="J1367" s="228"/>
      <c r="K1367" s="151" t="s">
        <v>159</v>
      </c>
      <c r="L1367" s="151" t="s">
        <v>246</v>
      </c>
      <c r="M1367" s="237" t="s">
        <v>40</v>
      </c>
      <c r="N1367" s="151" t="s">
        <v>32</v>
      </c>
      <c r="O1367" s="211">
        <v>1</v>
      </c>
      <c r="P1367" s="151">
        <v>5</v>
      </c>
      <c r="Q1367" s="93" t="s">
        <v>3084</v>
      </c>
      <c r="R1367" s="272"/>
    </row>
    <row r="1368" spans="1:18" s="15" customFormat="1" ht="18" hidden="1" customHeight="1" x14ac:dyDescent="0.3">
      <c r="A1368" s="189">
        <v>1359</v>
      </c>
      <c r="B1368" s="179" t="s">
        <v>31</v>
      </c>
      <c r="C1368" s="24" t="s">
        <v>3066</v>
      </c>
      <c r="D1368" s="232">
        <v>28</v>
      </c>
      <c r="E1368" s="232" t="s">
        <v>30</v>
      </c>
      <c r="F1368" s="151">
        <v>26</v>
      </c>
      <c r="G1368" s="151">
        <v>4</v>
      </c>
      <c r="H1368" s="228"/>
      <c r="I1368" s="228" t="s">
        <v>28</v>
      </c>
      <c r="J1368" s="228"/>
      <c r="K1368" s="151" t="s">
        <v>159</v>
      </c>
      <c r="L1368" s="151" t="s">
        <v>246</v>
      </c>
      <c r="M1368" s="237" t="s">
        <v>42</v>
      </c>
      <c r="N1368" s="151" t="s">
        <v>32</v>
      </c>
      <c r="O1368" s="211">
        <v>1</v>
      </c>
      <c r="P1368" s="151">
        <v>5</v>
      </c>
      <c r="Q1368" s="93" t="s">
        <v>3085</v>
      </c>
    </row>
    <row r="1369" spans="1:18" s="15" customFormat="1" ht="18" hidden="1" customHeight="1" x14ac:dyDescent="0.3">
      <c r="A1369" s="189">
        <v>1360</v>
      </c>
      <c r="B1369" s="179" t="s">
        <v>31</v>
      </c>
      <c r="C1369" s="24" t="s">
        <v>3067</v>
      </c>
      <c r="D1369" s="232">
        <v>4</v>
      </c>
      <c r="E1369" s="232" t="s">
        <v>30</v>
      </c>
      <c r="F1369" s="151">
        <v>26</v>
      </c>
      <c r="G1369" s="151">
        <v>4</v>
      </c>
      <c r="H1369" s="228"/>
      <c r="I1369" s="228" t="s">
        <v>28</v>
      </c>
      <c r="J1369" s="228"/>
      <c r="K1369" s="151" t="s">
        <v>159</v>
      </c>
      <c r="L1369" s="151" t="s">
        <v>246</v>
      </c>
      <c r="M1369" s="237" t="s">
        <v>40</v>
      </c>
      <c r="N1369" s="151" t="s">
        <v>32</v>
      </c>
      <c r="O1369" s="211">
        <v>2</v>
      </c>
      <c r="P1369" s="151">
        <v>5</v>
      </c>
      <c r="Q1369" s="93" t="s">
        <v>3086</v>
      </c>
    </row>
    <row r="1370" spans="1:18" s="15" customFormat="1" ht="18" hidden="1" customHeight="1" x14ac:dyDescent="0.3">
      <c r="A1370" s="189">
        <v>1361</v>
      </c>
      <c r="B1370" s="179" t="s">
        <v>31</v>
      </c>
      <c r="C1370" s="24" t="s">
        <v>3068</v>
      </c>
      <c r="D1370" s="232">
        <v>32</v>
      </c>
      <c r="E1370" s="232" t="s">
        <v>27</v>
      </c>
      <c r="F1370" s="151">
        <v>26</v>
      </c>
      <c r="G1370" s="151">
        <v>4</v>
      </c>
      <c r="H1370" s="228"/>
      <c r="I1370" s="228" t="s">
        <v>28</v>
      </c>
      <c r="J1370" s="228"/>
      <c r="K1370" s="151" t="s">
        <v>159</v>
      </c>
      <c r="L1370" s="151" t="s">
        <v>246</v>
      </c>
      <c r="M1370" s="237" t="s">
        <v>40</v>
      </c>
      <c r="N1370" s="151" t="s">
        <v>32</v>
      </c>
      <c r="O1370" s="211">
        <v>2</v>
      </c>
      <c r="P1370" s="151">
        <v>5</v>
      </c>
      <c r="Q1370" s="93" t="s">
        <v>3086</v>
      </c>
    </row>
    <row r="1371" spans="1:18" s="15" customFormat="1" ht="18" hidden="1" customHeight="1" x14ac:dyDescent="0.3">
      <c r="A1371" s="189">
        <v>1362</v>
      </c>
      <c r="B1371" s="179" t="s">
        <v>31</v>
      </c>
      <c r="C1371" s="24" t="s">
        <v>3069</v>
      </c>
      <c r="D1371" s="232">
        <v>4</v>
      </c>
      <c r="E1371" s="232" t="s">
        <v>30</v>
      </c>
      <c r="F1371" s="151">
        <v>26</v>
      </c>
      <c r="G1371" s="151">
        <v>4</v>
      </c>
      <c r="H1371" s="228"/>
      <c r="I1371" s="228" t="s">
        <v>28</v>
      </c>
      <c r="J1371" s="228"/>
      <c r="K1371" s="151" t="s">
        <v>159</v>
      </c>
      <c r="L1371" s="151" t="s">
        <v>246</v>
      </c>
      <c r="M1371" s="237" t="s">
        <v>40</v>
      </c>
      <c r="N1371" s="151" t="s">
        <v>32</v>
      </c>
      <c r="O1371" s="211">
        <v>2</v>
      </c>
      <c r="P1371" s="151">
        <v>5</v>
      </c>
      <c r="Q1371" s="93" t="s">
        <v>3087</v>
      </c>
    </row>
    <row r="1372" spans="1:18" s="15" customFormat="1" ht="18" hidden="1" customHeight="1" x14ac:dyDescent="0.3">
      <c r="A1372" s="189">
        <v>1363</v>
      </c>
      <c r="B1372" s="179" t="s">
        <v>31</v>
      </c>
      <c r="C1372" s="24" t="s">
        <v>3070</v>
      </c>
      <c r="D1372" s="232">
        <v>47</v>
      </c>
      <c r="E1372" s="232" t="s">
        <v>27</v>
      </c>
      <c r="F1372" s="151">
        <v>26</v>
      </c>
      <c r="G1372" s="151">
        <v>4</v>
      </c>
      <c r="H1372" s="228"/>
      <c r="I1372" s="228" t="s">
        <v>28</v>
      </c>
      <c r="J1372" s="228"/>
      <c r="K1372" s="151" t="s">
        <v>159</v>
      </c>
      <c r="L1372" s="151" t="s">
        <v>246</v>
      </c>
      <c r="M1372" s="237" t="s">
        <v>40</v>
      </c>
      <c r="N1372" s="151" t="s">
        <v>32</v>
      </c>
      <c r="O1372" s="211">
        <v>2</v>
      </c>
      <c r="P1372" s="151">
        <v>5</v>
      </c>
      <c r="Q1372" s="93" t="s">
        <v>3087</v>
      </c>
    </row>
    <row r="1373" spans="1:18" s="15" customFormat="1" ht="18" hidden="1" customHeight="1" x14ac:dyDescent="0.3">
      <c r="A1373" s="189">
        <v>1364</v>
      </c>
      <c r="B1373" s="179" t="s">
        <v>31</v>
      </c>
      <c r="C1373" s="24" t="s">
        <v>3071</v>
      </c>
      <c r="D1373" s="232">
        <v>28</v>
      </c>
      <c r="E1373" s="232" t="s">
        <v>27</v>
      </c>
      <c r="F1373" s="151">
        <v>26</v>
      </c>
      <c r="G1373" s="151">
        <v>4</v>
      </c>
      <c r="H1373" s="228"/>
      <c r="I1373" s="228" t="s">
        <v>28</v>
      </c>
      <c r="J1373" s="228"/>
      <c r="K1373" s="151" t="s">
        <v>159</v>
      </c>
      <c r="L1373" s="151" t="s">
        <v>246</v>
      </c>
      <c r="M1373" s="237" t="s">
        <v>40</v>
      </c>
      <c r="N1373" s="151" t="s">
        <v>32</v>
      </c>
      <c r="O1373" s="211">
        <v>2</v>
      </c>
      <c r="P1373" s="151">
        <v>5</v>
      </c>
      <c r="Q1373" s="93" t="s">
        <v>3088</v>
      </c>
    </row>
    <row r="1374" spans="1:18" s="15" customFormat="1" ht="18" hidden="1" customHeight="1" x14ac:dyDescent="0.3">
      <c r="A1374" s="189">
        <v>1365</v>
      </c>
      <c r="B1374" s="179" t="s">
        <v>31</v>
      </c>
      <c r="C1374" s="24" t="s">
        <v>3072</v>
      </c>
      <c r="D1374" s="232">
        <v>45</v>
      </c>
      <c r="E1374" s="232" t="s">
        <v>30</v>
      </c>
      <c r="F1374" s="151">
        <v>26</v>
      </c>
      <c r="G1374" s="151">
        <v>4</v>
      </c>
      <c r="H1374" s="228"/>
      <c r="I1374" s="228" t="s">
        <v>28</v>
      </c>
      <c r="J1374" s="228"/>
      <c r="K1374" s="151" t="s">
        <v>159</v>
      </c>
      <c r="L1374" s="151" t="s">
        <v>246</v>
      </c>
      <c r="M1374" s="237" t="s">
        <v>42</v>
      </c>
      <c r="N1374" s="151" t="s">
        <v>32</v>
      </c>
      <c r="O1374" s="211">
        <v>3</v>
      </c>
      <c r="P1374" s="151">
        <v>5</v>
      </c>
      <c r="Q1374" s="93" t="s">
        <v>3083</v>
      </c>
    </row>
    <row r="1375" spans="1:18" s="15" customFormat="1" ht="18" hidden="1" customHeight="1" x14ac:dyDescent="0.3">
      <c r="A1375" s="189">
        <v>1366</v>
      </c>
      <c r="B1375" s="179" t="s">
        <v>31</v>
      </c>
      <c r="C1375" s="24" t="s">
        <v>3091</v>
      </c>
      <c r="D1375" s="232">
        <v>73</v>
      </c>
      <c r="E1375" s="232" t="s">
        <v>27</v>
      </c>
      <c r="F1375" s="151">
        <v>26</v>
      </c>
      <c r="G1375" s="151">
        <v>4</v>
      </c>
      <c r="H1375" s="228"/>
      <c r="I1375" s="228" t="s">
        <v>28</v>
      </c>
      <c r="J1375" s="228"/>
      <c r="K1375" s="151" t="s">
        <v>159</v>
      </c>
      <c r="L1375" s="151" t="s">
        <v>246</v>
      </c>
      <c r="M1375" s="237" t="s">
        <v>40</v>
      </c>
      <c r="N1375" s="151" t="s">
        <v>32</v>
      </c>
      <c r="O1375" s="211">
        <v>1</v>
      </c>
      <c r="P1375" s="151">
        <v>5</v>
      </c>
      <c r="Q1375" s="93" t="s">
        <v>3092</v>
      </c>
    </row>
    <row r="1376" spans="1:18" s="15" customFormat="1" ht="18" hidden="1" customHeight="1" x14ac:dyDescent="0.3">
      <c r="A1376" s="189">
        <v>1367</v>
      </c>
      <c r="B1376" s="179" t="s">
        <v>31</v>
      </c>
      <c r="C1376" s="24" t="s">
        <v>3093</v>
      </c>
      <c r="D1376" s="232">
        <v>52</v>
      </c>
      <c r="E1376" s="232" t="s">
        <v>30</v>
      </c>
      <c r="F1376" s="151">
        <v>26</v>
      </c>
      <c r="G1376" s="151">
        <v>4</v>
      </c>
      <c r="H1376" s="228"/>
      <c r="I1376" s="228" t="s">
        <v>28</v>
      </c>
      <c r="J1376" s="228"/>
      <c r="K1376" s="151" t="s">
        <v>159</v>
      </c>
      <c r="L1376" s="151" t="s">
        <v>246</v>
      </c>
      <c r="M1376" s="237" t="s">
        <v>40</v>
      </c>
      <c r="N1376" s="151" t="s">
        <v>32</v>
      </c>
      <c r="O1376" s="211">
        <v>1</v>
      </c>
      <c r="P1376" s="151">
        <v>5</v>
      </c>
      <c r="Q1376" s="93" t="s">
        <v>3092</v>
      </c>
    </row>
    <row r="1377" spans="1:18" s="15" customFormat="1" ht="18" hidden="1" customHeight="1" x14ac:dyDescent="0.3">
      <c r="A1377" s="189">
        <v>1368</v>
      </c>
      <c r="B1377" s="179" t="s">
        <v>31</v>
      </c>
      <c r="C1377" s="24" t="s">
        <v>3689</v>
      </c>
      <c r="D1377" s="232">
        <v>51</v>
      </c>
      <c r="E1377" s="232" t="s">
        <v>27</v>
      </c>
      <c r="F1377" s="151">
        <v>26</v>
      </c>
      <c r="G1377" s="151">
        <v>4</v>
      </c>
      <c r="H1377" s="228"/>
      <c r="I1377" s="228" t="s">
        <v>28</v>
      </c>
      <c r="J1377" s="228"/>
      <c r="K1377" s="151" t="s">
        <v>159</v>
      </c>
      <c r="L1377" s="151" t="s">
        <v>246</v>
      </c>
      <c r="M1377" s="237" t="s">
        <v>40</v>
      </c>
      <c r="N1377" s="151" t="s">
        <v>32</v>
      </c>
      <c r="O1377" s="211">
        <v>1</v>
      </c>
      <c r="P1377" s="151">
        <v>5</v>
      </c>
      <c r="Q1377" s="93" t="s">
        <v>3094</v>
      </c>
    </row>
    <row r="1378" spans="1:18" s="15" customFormat="1" ht="18" hidden="1" customHeight="1" x14ac:dyDescent="0.3">
      <c r="A1378" s="189">
        <v>1369</v>
      </c>
      <c r="B1378" s="179" t="s">
        <v>31</v>
      </c>
      <c r="C1378" s="24" t="s">
        <v>3095</v>
      </c>
      <c r="D1378" s="232">
        <v>60</v>
      </c>
      <c r="E1378" s="232" t="s">
        <v>27</v>
      </c>
      <c r="F1378" s="151">
        <v>26</v>
      </c>
      <c r="G1378" s="151">
        <v>4</v>
      </c>
      <c r="H1378" s="228"/>
      <c r="I1378" s="228" t="s">
        <v>28</v>
      </c>
      <c r="J1378" s="228"/>
      <c r="K1378" s="151" t="s">
        <v>159</v>
      </c>
      <c r="L1378" s="151" t="s">
        <v>246</v>
      </c>
      <c r="M1378" s="237" t="s">
        <v>40</v>
      </c>
      <c r="N1378" s="151" t="s">
        <v>32</v>
      </c>
      <c r="O1378" s="211">
        <v>4</v>
      </c>
      <c r="P1378" s="151">
        <v>5</v>
      </c>
      <c r="Q1378" s="93" t="s">
        <v>3096</v>
      </c>
    </row>
    <row r="1379" spans="1:18" s="15" customFormat="1" ht="18" hidden="1" customHeight="1" x14ac:dyDescent="0.3">
      <c r="A1379" s="189">
        <v>1370</v>
      </c>
      <c r="B1379" s="179" t="s">
        <v>31</v>
      </c>
      <c r="C1379" s="24" t="s">
        <v>3097</v>
      </c>
      <c r="D1379" s="232">
        <v>58</v>
      </c>
      <c r="E1379" s="232" t="s">
        <v>30</v>
      </c>
      <c r="F1379" s="151">
        <v>26</v>
      </c>
      <c r="G1379" s="151">
        <v>4</v>
      </c>
      <c r="H1379" s="228"/>
      <c r="I1379" s="228" t="s">
        <v>28</v>
      </c>
      <c r="J1379" s="228"/>
      <c r="K1379" s="151" t="s">
        <v>159</v>
      </c>
      <c r="L1379" s="151" t="s">
        <v>246</v>
      </c>
      <c r="M1379" s="237" t="s">
        <v>40</v>
      </c>
      <c r="N1379" s="151" t="s">
        <v>32</v>
      </c>
      <c r="O1379" s="211">
        <v>2</v>
      </c>
      <c r="P1379" s="151">
        <v>5</v>
      </c>
      <c r="Q1379" s="93" t="s">
        <v>3098</v>
      </c>
    </row>
    <row r="1380" spans="1:18" s="15" customFormat="1" ht="18" hidden="1" customHeight="1" x14ac:dyDescent="0.3">
      <c r="A1380" s="189">
        <v>1371</v>
      </c>
      <c r="B1380" s="179" t="s">
        <v>31</v>
      </c>
      <c r="C1380" s="179" t="s">
        <v>3099</v>
      </c>
      <c r="D1380" s="232">
        <v>40</v>
      </c>
      <c r="E1380" s="232" t="s">
        <v>27</v>
      </c>
      <c r="F1380" s="151">
        <v>26</v>
      </c>
      <c r="G1380" s="151">
        <v>4</v>
      </c>
      <c r="H1380" s="228"/>
      <c r="I1380" s="228" t="s">
        <v>28</v>
      </c>
      <c r="J1380" s="228"/>
      <c r="K1380" s="151" t="s">
        <v>159</v>
      </c>
      <c r="L1380" s="151" t="s">
        <v>246</v>
      </c>
      <c r="M1380" s="237" t="s">
        <v>352</v>
      </c>
      <c r="N1380" s="151" t="s">
        <v>32</v>
      </c>
      <c r="O1380" s="211">
        <v>5</v>
      </c>
      <c r="P1380" s="151">
        <v>5</v>
      </c>
      <c r="Q1380" s="93" t="s">
        <v>3100</v>
      </c>
    </row>
    <row r="1381" spans="1:18" s="15" customFormat="1" ht="18" hidden="1" customHeight="1" x14ac:dyDescent="0.3">
      <c r="A1381" s="189">
        <v>1372</v>
      </c>
      <c r="B1381" s="179" t="s">
        <v>31</v>
      </c>
      <c r="C1381" s="179" t="s">
        <v>3101</v>
      </c>
      <c r="D1381" s="232">
        <v>16</v>
      </c>
      <c r="E1381" s="232" t="s">
        <v>27</v>
      </c>
      <c r="F1381" s="151">
        <v>26</v>
      </c>
      <c r="G1381" s="151">
        <v>4</v>
      </c>
      <c r="H1381" s="228"/>
      <c r="I1381" s="228" t="s">
        <v>28</v>
      </c>
      <c r="J1381" s="228"/>
      <c r="K1381" s="151" t="s">
        <v>159</v>
      </c>
      <c r="L1381" s="151" t="s">
        <v>246</v>
      </c>
      <c r="M1381" s="237" t="s">
        <v>352</v>
      </c>
      <c r="N1381" s="151" t="s">
        <v>32</v>
      </c>
      <c r="O1381" s="211">
        <v>5</v>
      </c>
      <c r="P1381" s="151">
        <v>5</v>
      </c>
      <c r="Q1381" s="93" t="s">
        <v>3100</v>
      </c>
    </row>
    <row r="1382" spans="1:18" s="15" customFormat="1" ht="18" hidden="1" customHeight="1" x14ac:dyDescent="0.3">
      <c r="A1382" s="189">
        <v>1373</v>
      </c>
      <c r="B1382" s="179" t="s">
        <v>31</v>
      </c>
      <c r="C1382" s="179" t="s">
        <v>3102</v>
      </c>
      <c r="D1382" s="232">
        <v>52</v>
      </c>
      <c r="E1382" s="232" t="s">
        <v>27</v>
      </c>
      <c r="F1382" s="151">
        <v>26</v>
      </c>
      <c r="G1382" s="151">
        <v>4</v>
      </c>
      <c r="H1382" s="228"/>
      <c r="I1382" s="228" t="s">
        <v>28</v>
      </c>
      <c r="J1382" s="228"/>
      <c r="K1382" s="151" t="s">
        <v>159</v>
      </c>
      <c r="L1382" s="151" t="s">
        <v>246</v>
      </c>
      <c r="M1382" s="237" t="s">
        <v>352</v>
      </c>
      <c r="N1382" s="151" t="s">
        <v>32</v>
      </c>
      <c r="O1382" s="211">
        <v>7</v>
      </c>
      <c r="P1382" s="151">
        <v>5</v>
      </c>
      <c r="Q1382" s="93" t="s">
        <v>3103</v>
      </c>
    </row>
    <row r="1383" spans="1:18" s="15" customFormat="1" ht="18" hidden="1" customHeight="1" x14ac:dyDescent="0.3">
      <c r="A1383" s="189">
        <v>1374</v>
      </c>
      <c r="B1383" s="179" t="s">
        <v>31</v>
      </c>
      <c r="C1383" s="179" t="s">
        <v>3104</v>
      </c>
      <c r="D1383" s="232">
        <v>58</v>
      </c>
      <c r="E1383" s="232" t="s">
        <v>27</v>
      </c>
      <c r="F1383" s="151">
        <v>26</v>
      </c>
      <c r="G1383" s="151">
        <v>4</v>
      </c>
      <c r="H1383" s="228"/>
      <c r="I1383" s="228" t="s">
        <v>28</v>
      </c>
      <c r="J1383" s="228"/>
      <c r="K1383" s="151" t="s">
        <v>159</v>
      </c>
      <c r="L1383" s="151" t="s">
        <v>246</v>
      </c>
      <c r="M1383" s="237" t="s">
        <v>352</v>
      </c>
      <c r="N1383" s="151" t="s">
        <v>32</v>
      </c>
      <c r="O1383" s="211">
        <v>3</v>
      </c>
      <c r="P1383" s="151">
        <v>5</v>
      </c>
      <c r="Q1383" s="93" t="s">
        <v>3103</v>
      </c>
    </row>
    <row r="1384" spans="1:18" s="15" customFormat="1" ht="18" hidden="1" customHeight="1" x14ac:dyDescent="0.3">
      <c r="A1384" s="189">
        <v>1375</v>
      </c>
      <c r="B1384" s="179" t="s">
        <v>31</v>
      </c>
      <c r="C1384" s="179" t="s">
        <v>3105</v>
      </c>
      <c r="D1384" s="232">
        <v>87</v>
      </c>
      <c r="E1384" s="232" t="s">
        <v>30</v>
      </c>
      <c r="F1384" s="151">
        <v>26</v>
      </c>
      <c r="G1384" s="151">
        <v>4</v>
      </c>
      <c r="H1384" s="228"/>
      <c r="I1384" s="228" t="s">
        <v>28</v>
      </c>
      <c r="J1384" s="228"/>
      <c r="K1384" s="151" t="s">
        <v>159</v>
      </c>
      <c r="L1384" s="151" t="s">
        <v>246</v>
      </c>
      <c r="M1384" s="237" t="s">
        <v>352</v>
      </c>
      <c r="N1384" s="151" t="s">
        <v>32</v>
      </c>
      <c r="O1384" s="211">
        <v>3</v>
      </c>
      <c r="P1384" s="151">
        <v>5</v>
      </c>
      <c r="Q1384" s="93" t="s">
        <v>3106</v>
      </c>
    </row>
    <row r="1385" spans="1:18" s="15" customFormat="1" ht="18" hidden="1" customHeight="1" x14ac:dyDescent="0.3">
      <c r="A1385" s="189">
        <v>1376</v>
      </c>
      <c r="B1385" s="179" t="s">
        <v>31</v>
      </c>
      <c r="C1385" s="179" t="s">
        <v>3107</v>
      </c>
      <c r="D1385" s="232">
        <v>73</v>
      </c>
      <c r="E1385" s="232" t="s">
        <v>27</v>
      </c>
      <c r="F1385" s="151">
        <v>26</v>
      </c>
      <c r="G1385" s="151">
        <v>4</v>
      </c>
      <c r="H1385" s="228"/>
      <c r="I1385" s="228" t="s">
        <v>28</v>
      </c>
      <c r="J1385" s="228"/>
      <c r="K1385" s="151" t="s">
        <v>159</v>
      </c>
      <c r="L1385" s="151" t="s">
        <v>246</v>
      </c>
      <c r="M1385" s="237" t="s">
        <v>352</v>
      </c>
      <c r="N1385" s="151" t="s">
        <v>32</v>
      </c>
      <c r="O1385" s="211">
        <v>1</v>
      </c>
      <c r="P1385" s="151">
        <v>5</v>
      </c>
      <c r="Q1385" s="93" t="s">
        <v>3108</v>
      </c>
    </row>
    <row r="1386" spans="1:18" s="15" customFormat="1" ht="18" hidden="1" customHeight="1" x14ac:dyDescent="0.3">
      <c r="A1386" s="189">
        <v>1377</v>
      </c>
      <c r="B1386" s="179" t="s">
        <v>31</v>
      </c>
      <c r="C1386" s="179" t="s">
        <v>3109</v>
      </c>
      <c r="D1386" s="232">
        <v>57</v>
      </c>
      <c r="E1386" s="232" t="s">
        <v>27</v>
      </c>
      <c r="F1386" s="151">
        <v>26</v>
      </c>
      <c r="G1386" s="151">
        <v>4</v>
      </c>
      <c r="H1386" s="228"/>
      <c r="I1386" s="228" t="s">
        <v>28</v>
      </c>
      <c r="J1386" s="228"/>
      <c r="K1386" s="151" t="s">
        <v>159</v>
      </c>
      <c r="L1386" s="151" t="s">
        <v>246</v>
      </c>
      <c r="M1386" s="237" t="s">
        <v>40</v>
      </c>
      <c r="N1386" s="151" t="s">
        <v>32</v>
      </c>
      <c r="O1386" s="211">
        <v>2</v>
      </c>
      <c r="P1386" s="151">
        <v>5</v>
      </c>
      <c r="Q1386" s="93" t="s">
        <v>3110</v>
      </c>
    </row>
    <row r="1387" spans="1:18" s="15" customFormat="1" ht="18" hidden="1" customHeight="1" x14ac:dyDescent="0.3">
      <c r="A1387" s="189">
        <v>1378</v>
      </c>
      <c r="B1387" s="179" t="s">
        <v>31</v>
      </c>
      <c r="C1387" s="179" t="s">
        <v>3113</v>
      </c>
      <c r="D1387" s="232">
        <v>42</v>
      </c>
      <c r="E1387" s="232" t="s">
        <v>30</v>
      </c>
      <c r="F1387" s="151">
        <v>27</v>
      </c>
      <c r="G1387" s="151">
        <v>4</v>
      </c>
      <c r="H1387" s="228"/>
      <c r="I1387" s="228" t="s">
        <v>28</v>
      </c>
      <c r="J1387" s="228"/>
      <c r="K1387" s="151" t="s">
        <v>159</v>
      </c>
      <c r="L1387" s="151" t="s">
        <v>246</v>
      </c>
      <c r="M1387" s="237" t="s">
        <v>40</v>
      </c>
      <c r="N1387" s="151" t="s">
        <v>32</v>
      </c>
      <c r="O1387" s="211">
        <v>1</v>
      </c>
      <c r="P1387" s="151">
        <v>5</v>
      </c>
      <c r="Q1387" s="93" t="s">
        <v>3114</v>
      </c>
    </row>
    <row r="1388" spans="1:18" s="15" customFormat="1" ht="18" hidden="1" customHeight="1" x14ac:dyDescent="0.3">
      <c r="A1388" s="189">
        <v>1379</v>
      </c>
      <c r="B1388" s="179" t="s">
        <v>31</v>
      </c>
      <c r="C1388" s="179" t="s">
        <v>3115</v>
      </c>
      <c r="D1388" s="232">
        <v>50</v>
      </c>
      <c r="E1388" s="232" t="s">
        <v>27</v>
      </c>
      <c r="F1388" s="151">
        <v>27</v>
      </c>
      <c r="G1388" s="151">
        <v>4</v>
      </c>
      <c r="H1388" s="228"/>
      <c r="I1388" s="228" t="s">
        <v>28</v>
      </c>
      <c r="J1388" s="228"/>
      <c r="K1388" s="151" t="s">
        <v>159</v>
      </c>
      <c r="L1388" s="151" t="s">
        <v>246</v>
      </c>
      <c r="M1388" s="237" t="s">
        <v>40</v>
      </c>
      <c r="N1388" s="151" t="s">
        <v>32</v>
      </c>
      <c r="O1388" s="211">
        <v>3</v>
      </c>
      <c r="P1388" s="151">
        <v>5</v>
      </c>
      <c r="Q1388" s="93" t="s">
        <v>3116</v>
      </c>
    </row>
    <row r="1389" spans="1:18" s="15" customFormat="1" ht="18" hidden="1" customHeight="1" x14ac:dyDescent="0.3">
      <c r="A1389" s="189">
        <v>1380</v>
      </c>
      <c r="B1389" s="179" t="s">
        <v>31</v>
      </c>
      <c r="C1389" s="179" t="s">
        <v>3117</v>
      </c>
      <c r="D1389" s="232">
        <v>63</v>
      </c>
      <c r="E1389" s="232" t="s">
        <v>27</v>
      </c>
      <c r="F1389" s="151">
        <v>27</v>
      </c>
      <c r="G1389" s="151">
        <v>4</v>
      </c>
      <c r="H1389" s="228"/>
      <c r="I1389" s="228" t="s">
        <v>28</v>
      </c>
      <c r="J1389" s="228"/>
      <c r="K1389" s="151" t="s">
        <v>159</v>
      </c>
      <c r="L1389" s="151" t="s">
        <v>246</v>
      </c>
      <c r="M1389" s="237" t="s">
        <v>40</v>
      </c>
      <c r="N1389" s="151" t="s">
        <v>32</v>
      </c>
      <c r="O1389" s="211">
        <v>2</v>
      </c>
      <c r="P1389" s="151">
        <v>5</v>
      </c>
      <c r="Q1389" s="93" t="s">
        <v>3118</v>
      </c>
      <c r="R1389" s="272"/>
    </row>
    <row r="1390" spans="1:18" s="15" customFormat="1" ht="18" hidden="1" customHeight="1" x14ac:dyDescent="0.3">
      <c r="A1390" s="189">
        <v>1381</v>
      </c>
      <c r="B1390" s="179" t="s">
        <v>31</v>
      </c>
      <c r="C1390" s="179" t="s">
        <v>3119</v>
      </c>
      <c r="D1390" s="232">
        <v>36</v>
      </c>
      <c r="E1390" s="232" t="s">
        <v>27</v>
      </c>
      <c r="F1390" s="151">
        <v>27</v>
      </c>
      <c r="G1390" s="151">
        <v>4</v>
      </c>
      <c r="H1390" s="228"/>
      <c r="I1390" s="228" t="s">
        <v>28</v>
      </c>
      <c r="J1390" s="228"/>
      <c r="K1390" s="151" t="s">
        <v>159</v>
      </c>
      <c r="L1390" s="151" t="s">
        <v>246</v>
      </c>
      <c r="M1390" s="237" t="s">
        <v>40</v>
      </c>
      <c r="N1390" s="151" t="s">
        <v>32</v>
      </c>
      <c r="O1390" s="211">
        <v>2</v>
      </c>
      <c r="P1390" s="151">
        <v>5</v>
      </c>
      <c r="Q1390" s="93" t="s">
        <v>3118</v>
      </c>
    </row>
    <row r="1391" spans="1:18" s="15" customFormat="1" ht="18" hidden="1" customHeight="1" x14ac:dyDescent="0.3">
      <c r="A1391" s="189">
        <v>1382</v>
      </c>
      <c r="B1391" s="179" t="s">
        <v>31</v>
      </c>
      <c r="C1391" s="179" t="s">
        <v>3120</v>
      </c>
      <c r="D1391" s="232">
        <v>39</v>
      </c>
      <c r="E1391" s="232" t="s">
        <v>27</v>
      </c>
      <c r="F1391" s="151">
        <v>27</v>
      </c>
      <c r="G1391" s="151">
        <v>4</v>
      </c>
      <c r="H1391" s="228"/>
      <c r="I1391" s="228" t="s">
        <v>28</v>
      </c>
      <c r="J1391" s="228"/>
      <c r="K1391" s="151" t="s">
        <v>159</v>
      </c>
      <c r="L1391" s="151" t="s">
        <v>246</v>
      </c>
      <c r="M1391" s="237" t="s">
        <v>40</v>
      </c>
      <c r="N1391" s="151" t="s">
        <v>32</v>
      </c>
      <c r="O1391" s="211">
        <v>2</v>
      </c>
      <c r="P1391" s="151">
        <v>5</v>
      </c>
      <c r="Q1391" s="234" t="s">
        <v>3121</v>
      </c>
    </row>
    <row r="1392" spans="1:18" s="15" customFormat="1" ht="18" hidden="1" customHeight="1" x14ac:dyDescent="0.3">
      <c r="A1392" s="189">
        <v>1383</v>
      </c>
      <c r="B1392" s="179" t="s">
        <v>31</v>
      </c>
      <c r="C1392" s="179" t="s">
        <v>3122</v>
      </c>
      <c r="D1392" s="232">
        <v>77</v>
      </c>
      <c r="E1392" s="232" t="s">
        <v>30</v>
      </c>
      <c r="F1392" s="151">
        <v>27</v>
      </c>
      <c r="G1392" s="151">
        <v>4</v>
      </c>
      <c r="H1392" s="228"/>
      <c r="I1392" s="228" t="s">
        <v>28</v>
      </c>
      <c r="J1392" s="228"/>
      <c r="K1392" s="151" t="s">
        <v>159</v>
      </c>
      <c r="L1392" s="151" t="s">
        <v>246</v>
      </c>
      <c r="M1392" s="240" t="s">
        <v>40</v>
      </c>
      <c r="N1392" s="151" t="s">
        <v>32</v>
      </c>
      <c r="O1392" s="211">
        <v>8</v>
      </c>
      <c r="P1392" s="151">
        <v>5</v>
      </c>
      <c r="Q1392" s="234" t="s">
        <v>3123</v>
      </c>
    </row>
    <row r="1393" spans="1:26" s="15" customFormat="1" ht="18" hidden="1" customHeight="1" x14ac:dyDescent="0.3">
      <c r="A1393" s="189">
        <v>1384</v>
      </c>
      <c r="B1393" s="179" t="s">
        <v>31</v>
      </c>
      <c r="C1393" s="179" t="s">
        <v>3124</v>
      </c>
      <c r="D1393" s="232">
        <v>20</v>
      </c>
      <c r="E1393" s="232" t="s">
        <v>30</v>
      </c>
      <c r="F1393" s="151">
        <v>27</v>
      </c>
      <c r="G1393" s="151">
        <v>4</v>
      </c>
      <c r="H1393" s="228"/>
      <c r="I1393" s="228" t="s">
        <v>28</v>
      </c>
      <c r="J1393" s="228"/>
      <c r="K1393" s="151" t="s">
        <v>159</v>
      </c>
      <c r="L1393" s="151" t="s">
        <v>246</v>
      </c>
      <c r="M1393" s="237" t="s">
        <v>40</v>
      </c>
      <c r="N1393" s="151" t="s">
        <v>32</v>
      </c>
      <c r="O1393" s="211">
        <v>3</v>
      </c>
      <c r="P1393" s="151">
        <v>5</v>
      </c>
      <c r="Q1393" s="234" t="s">
        <v>3125</v>
      </c>
    </row>
    <row r="1394" spans="1:26" s="15" customFormat="1" ht="18" hidden="1" customHeight="1" x14ac:dyDescent="0.3">
      <c r="A1394" s="189">
        <v>1385</v>
      </c>
      <c r="B1394" s="179" t="s">
        <v>31</v>
      </c>
      <c r="C1394" s="179" t="s">
        <v>3126</v>
      </c>
      <c r="D1394" s="232">
        <v>51</v>
      </c>
      <c r="E1394" s="232" t="s">
        <v>30</v>
      </c>
      <c r="F1394" s="151">
        <v>27</v>
      </c>
      <c r="G1394" s="151">
        <v>4</v>
      </c>
      <c r="H1394" s="228"/>
      <c r="I1394" s="228" t="s">
        <v>28</v>
      </c>
      <c r="J1394" s="228"/>
      <c r="K1394" s="151" t="s">
        <v>159</v>
      </c>
      <c r="L1394" s="151" t="s">
        <v>246</v>
      </c>
      <c r="M1394" s="237" t="s">
        <v>40</v>
      </c>
      <c r="N1394" s="151" t="s">
        <v>32</v>
      </c>
      <c r="O1394" s="211">
        <v>3</v>
      </c>
      <c r="P1394" s="151">
        <v>5</v>
      </c>
      <c r="Q1394" s="234" t="s">
        <v>3127</v>
      </c>
    </row>
    <row r="1395" spans="1:26" s="15" customFormat="1" ht="18" hidden="1" customHeight="1" x14ac:dyDescent="0.3">
      <c r="A1395" s="189">
        <v>1386</v>
      </c>
      <c r="B1395" s="179" t="s">
        <v>31</v>
      </c>
      <c r="C1395" s="179" t="s">
        <v>3128</v>
      </c>
      <c r="D1395" s="232">
        <v>52</v>
      </c>
      <c r="E1395" s="232" t="s">
        <v>27</v>
      </c>
      <c r="F1395" s="151">
        <v>27</v>
      </c>
      <c r="G1395" s="151">
        <v>4</v>
      </c>
      <c r="H1395" s="228"/>
      <c r="I1395" s="228" t="s">
        <v>28</v>
      </c>
      <c r="J1395" s="228"/>
      <c r="K1395" s="151" t="s">
        <v>159</v>
      </c>
      <c r="L1395" s="151" t="s">
        <v>246</v>
      </c>
      <c r="M1395" s="237" t="s">
        <v>42</v>
      </c>
      <c r="N1395" s="151" t="s">
        <v>32</v>
      </c>
      <c r="O1395" s="211">
        <v>1</v>
      </c>
      <c r="P1395" s="151">
        <v>5</v>
      </c>
      <c r="Q1395" s="234" t="s">
        <v>3129</v>
      </c>
    </row>
    <row r="1396" spans="1:26" s="15" customFormat="1" ht="18" hidden="1" customHeight="1" x14ac:dyDescent="0.3">
      <c r="A1396" s="189">
        <v>1387</v>
      </c>
      <c r="B1396" s="179" t="s">
        <v>31</v>
      </c>
      <c r="C1396" s="179" t="s">
        <v>3130</v>
      </c>
      <c r="D1396" s="232">
        <v>82</v>
      </c>
      <c r="E1396" s="232" t="s">
        <v>30</v>
      </c>
      <c r="F1396" s="151">
        <v>27</v>
      </c>
      <c r="G1396" s="151">
        <v>4</v>
      </c>
      <c r="H1396" s="228"/>
      <c r="I1396" s="228" t="s">
        <v>28</v>
      </c>
      <c r="J1396" s="228"/>
      <c r="K1396" s="151" t="s">
        <v>159</v>
      </c>
      <c r="L1396" s="151" t="s">
        <v>246</v>
      </c>
      <c r="M1396" s="237" t="s">
        <v>42</v>
      </c>
      <c r="N1396" s="151" t="s">
        <v>32</v>
      </c>
      <c r="O1396" s="211">
        <v>1</v>
      </c>
      <c r="P1396" s="151">
        <v>5</v>
      </c>
      <c r="Q1396" s="234" t="s">
        <v>3131</v>
      </c>
    </row>
    <row r="1397" spans="1:26" s="15" customFormat="1" ht="18" hidden="1" customHeight="1" x14ac:dyDescent="0.3">
      <c r="A1397" s="189">
        <v>1388</v>
      </c>
      <c r="B1397" s="179" t="s">
        <v>31</v>
      </c>
      <c r="C1397" s="179" t="s">
        <v>3132</v>
      </c>
      <c r="D1397" s="232">
        <v>81</v>
      </c>
      <c r="E1397" s="232" t="s">
        <v>30</v>
      </c>
      <c r="F1397" s="151">
        <v>27</v>
      </c>
      <c r="G1397" s="151">
        <v>4</v>
      </c>
      <c r="H1397" s="228"/>
      <c r="I1397" s="228" t="s">
        <v>28</v>
      </c>
      <c r="J1397" s="228"/>
      <c r="K1397" s="151" t="s">
        <v>159</v>
      </c>
      <c r="L1397" s="151" t="s">
        <v>246</v>
      </c>
      <c r="M1397" s="237" t="s">
        <v>42</v>
      </c>
      <c r="N1397" s="151" t="s">
        <v>32</v>
      </c>
      <c r="O1397" s="211">
        <v>8</v>
      </c>
      <c r="P1397" s="151">
        <v>5</v>
      </c>
      <c r="Q1397" s="234" t="s">
        <v>3133</v>
      </c>
    </row>
    <row r="1398" spans="1:26" s="15" customFormat="1" ht="18" hidden="1" customHeight="1" x14ac:dyDescent="0.3">
      <c r="A1398" s="189">
        <v>1389</v>
      </c>
      <c r="B1398" s="179" t="s">
        <v>31</v>
      </c>
      <c r="C1398" s="179" t="s">
        <v>3134</v>
      </c>
      <c r="D1398" s="232">
        <v>58</v>
      </c>
      <c r="E1398" s="232" t="s">
        <v>30</v>
      </c>
      <c r="F1398" s="151">
        <v>27</v>
      </c>
      <c r="G1398" s="151">
        <v>4</v>
      </c>
      <c r="H1398" s="228"/>
      <c r="I1398" s="228" t="s">
        <v>28</v>
      </c>
      <c r="J1398" s="228"/>
      <c r="K1398" s="151" t="s">
        <v>159</v>
      </c>
      <c r="L1398" s="151" t="s">
        <v>246</v>
      </c>
      <c r="M1398" s="237" t="s">
        <v>42</v>
      </c>
      <c r="N1398" s="151" t="s">
        <v>32</v>
      </c>
      <c r="O1398" s="211">
        <v>1</v>
      </c>
      <c r="P1398" s="151">
        <v>5</v>
      </c>
      <c r="Q1398" s="234" t="s">
        <v>3135</v>
      </c>
    </row>
    <row r="1399" spans="1:26" s="15" customFormat="1" ht="18" hidden="1" customHeight="1" x14ac:dyDescent="0.3">
      <c r="A1399" s="189">
        <v>1390</v>
      </c>
      <c r="B1399" s="179" t="s">
        <v>31</v>
      </c>
      <c r="C1399" s="179" t="s">
        <v>3136</v>
      </c>
      <c r="D1399" s="232">
        <v>59</v>
      </c>
      <c r="E1399" s="232" t="s">
        <v>27</v>
      </c>
      <c r="F1399" s="151">
        <v>27</v>
      </c>
      <c r="G1399" s="151">
        <v>4</v>
      </c>
      <c r="H1399" s="228"/>
      <c r="I1399" s="228" t="s">
        <v>28</v>
      </c>
      <c r="J1399" s="228"/>
      <c r="K1399" s="151" t="s">
        <v>159</v>
      </c>
      <c r="L1399" s="151" t="s">
        <v>246</v>
      </c>
      <c r="M1399" s="237" t="s">
        <v>40</v>
      </c>
      <c r="N1399" s="151" t="s">
        <v>32</v>
      </c>
      <c r="O1399" s="211">
        <v>3</v>
      </c>
      <c r="P1399" s="151">
        <v>5</v>
      </c>
      <c r="Q1399" s="234" t="s">
        <v>3137</v>
      </c>
    </row>
    <row r="1400" spans="1:26" s="15" customFormat="1" ht="18" hidden="1" customHeight="1" x14ac:dyDescent="0.3">
      <c r="A1400" s="189">
        <v>1391</v>
      </c>
      <c r="B1400" s="179" t="s">
        <v>31</v>
      </c>
      <c r="C1400" s="179" t="s">
        <v>3138</v>
      </c>
      <c r="D1400" s="232">
        <v>43</v>
      </c>
      <c r="E1400" s="232" t="s">
        <v>27</v>
      </c>
      <c r="F1400" s="151">
        <v>27</v>
      </c>
      <c r="G1400" s="151">
        <v>4</v>
      </c>
      <c r="H1400" s="228"/>
      <c r="I1400" s="228" t="s">
        <v>28</v>
      </c>
      <c r="J1400" s="228"/>
      <c r="K1400" s="151" t="s">
        <v>159</v>
      </c>
      <c r="L1400" s="151" t="s">
        <v>246</v>
      </c>
      <c r="M1400" s="237" t="s">
        <v>40</v>
      </c>
      <c r="N1400" s="151" t="s">
        <v>32</v>
      </c>
      <c r="O1400" s="211">
        <v>3</v>
      </c>
      <c r="P1400" s="151">
        <v>5</v>
      </c>
      <c r="Q1400" s="234" t="s">
        <v>3139</v>
      </c>
    </row>
    <row r="1401" spans="1:26" s="15" customFormat="1" ht="18" hidden="1" customHeight="1" x14ac:dyDescent="0.3">
      <c r="A1401" s="189">
        <v>1392</v>
      </c>
      <c r="B1401" s="179" t="s">
        <v>31</v>
      </c>
      <c r="C1401" s="179" t="s">
        <v>3140</v>
      </c>
      <c r="D1401" s="232">
        <v>31</v>
      </c>
      <c r="E1401" s="232" t="s">
        <v>27</v>
      </c>
      <c r="F1401" s="151">
        <v>27</v>
      </c>
      <c r="G1401" s="151">
        <v>4</v>
      </c>
      <c r="H1401" s="228"/>
      <c r="I1401" s="228" t="s">
        <v>28</v>
      </c>
      <c r="J1401" s="228"/>
      <c r="K1401" s="151" t="s">
        <v>159</v>
      </c>
      <c r="L1401" s="151" t="s">
        <v>246</v>
      </c>
      <c r="M1401" s="237" t="s">
        <v>66</v>
      </c>
      <c r="N1401" s="151" t="s">
        <v>32</v>
      </c>
      <c r="O1401" s="211">
        <v>7</v>
      </c>
      <c r="P1401" s="151">
        <v>5</v>
      </c>
      <c r="Q1401" s="93" t="s">
        <v>3141</v>
      </c>
    </row>
    <row r="1402" spans="1:26" s="15" customFormat="1" ht="18" hidden="1" customHeight="1" x14ac:dyDescent="0.3">
      <c r="A1402" s="189">
        <v>1393</v>
      </c>
      <c r="B1402" s="179" t="s">
        <v>31</v>
      </c>
      <c r="C1402" s="179" t="s">
        <v>3142</v>
      </c>
      <c r="D1402" s="232">
        <v>63</v>
      </c>
      <c r="E1402" s="232" t="s">
        <v>30</v>
      </c>
      <c r="F1402" s="151">
        <v>27</v>
      </c>
      <c r="G1402" s="151">
        <v>4</v>
      </c>
      <c r="H1402" s="228"/>
      <c r="I1402" s="228" t="s">
        <v>28</v>
      </c>
      <c r="J1402" s="228"/>
      <c r="K1402" s="151" t="s">
        <v>159</v>
      </c>
      <c r="L1402" s="151" t="s">
        <v>246</v>
      </c>
      <c r="M1402" s="237" t="s">
        <v>66</v>
      </c>
      <c r="N1402" s="151" t="s">
        <v>32</v>
      </c>
      <c r="O1402" s="211">
        <v>1</v>
      </c>
      <c r="P1402" s="151">
        <v>5</v>
      </c>
      <c r="Q1402" s="93" t="s">
        <v>3143</v>
      </c>
      <c r="R1402" s="272"/>
    </row>
    <row r="1403" spans="1:26" s="15" customFormat="1" ht="18" hidden="1" customHeight="1" x14ac:dyDescent="0.3">
      <c r="A1403" s="189">
        <v>1394</v>
      </c>
      <c r="B1403" s="179" t="s">
        <v>31</v>
      </c>
      <c r="C1403" s="179" t="s">
        <v>3144</v>
      </c>
      <c r="D1403" s="232">
        <v>46</v>
      </c>
      <c r="E1403" s="232" t="s">
        <v>27</v>
      </c>
      <c r="F1403" s="151">
        <v>27</v>
      </c>
      <c r="G1403" s="151">
        <v>4</v>
      </c>
      <c r="H1403" s="228"/>
      <c r="I1403" s="228" t="s">
        <v>28</v>
      </c>
      <c r="J1403" s="228"/>
      <c r="K1403" s="151" t="s">
        <v>159</v>
      </c>
      <c r="L1403" s="151" t="s">
        <v>246</v>
      </c>
      <c r="M1403" s="237" t="s">
        <v>42</v>
      </c>
      <c r="N1403" s="151" t="s">
        <v>32</v>
      </c>
      <c r="O1403" s="211">
        <v>3</v>
      </c>
      <c r="P1403" s="151">
        <v>5</v>
      </c>
      <c r="Q1403" s="93" t="s">
        <v>3145</v>
      </c>
    </row>
    <row r="1404" spans="1:26" s="15" customFormat="1" ht="18" hidden="1" customHeight="1" x14ac:dyDescent="0.3">
      <c r="A1404" s="189">
        <v>1395</v>
      </c>
      <c r="B1404" s="179" t="s">
        <v>31</v>
      </c>
      <c r="C1404" s="179" t="s">
        <v>3146</v>
      </c>
      <c r="D1404" s="232">
        <v>18</v>
      </c>
      <c r="E1404" s="232" t="s">
        <v>27</v>
      </c>
      <c r="F1404" s="151">
        <v>27</v>
      </c>
      <c r="G1404" s="151">
        <v>4</v>
      </c>
      <c r="H1404" s="228"/>
      <c r="I1404" s="228" t="s">
        <v>28</v>
      </c>
      <c r="J1404" s="228"/>
      <c r="K1404" s="151" t="s">
        <v>159</v>
      </c>
      <c r="L1404" s="151" t="s">
        <v>246</v>
      </c>
      <c r="M1404" s="237" t="s">
        <v>66</v>
      </c>
      <c r="N1404" s="151" t="s">
        <v>32</v>
      </c>
      <c r="O1404" s="211">
        <v>2</v>
      </c>
      <c r="P1404" s="151">
        <v>5</v>
      </c>
      <c r="Q1404" s="93" t="s">
        <v>3147</v>
      </c>
    </row>
    <row r="1405" spans="1:26" s="15" customFormat="1" ht="18" hidden="1" customHeight="1" x14ac:dyDescent="0.3">
      <c r="A1405" s="189">
        <v>1396</v>
      </c>
      <c r="B1405" s="179" t="s">
        <v>31</v>
      </c>
      <c r="C1405" s="179" t="s">
        <v>3148</v>
      </c>
      <c r="D1405" s="232">
        <v>48</v>
      </c>
      <c r="E1405" s="232" t="s">
        <v>27</v>
      </c>
      <c r="F1405" s="151">
        <v>27</v>
      </c>
      <c r="G1405" s="151">
        <v>4</v>
      </c>
      <c r="H1405" s="228"/>
      <c r="I1405" s="228" t="s">
        <v>28</v>
      </c>
      <c r="J1405" s="228"/>
      <c r="K1405" s="151" t="s">
        <v>159</v>
      </c>
      <c r="L1405" s="151" t="s">
        <v>246</v>
      </c>
      <c r="M1405" s="237" t="s">
        <v>66</v>
      </c>
      <c r="N1405" s="151" t="s">
        <v>32</v>
      </c>
      <c r="O1405" s="211">
        <v>3</v>
      </c>
      <c r="P1405" s="151">
        <v>5</v>
      </c>
      <c r="Q1405" s="93" t="s">
        <v>3149</v>
      </c>
    </row>
    <row r="1406" spans="1:26" s="15" customFormat="1" ht="18" hidden="1" customHeight="1" x14ac:dyDescent="0.3">
      <c r="A1406" s="189">
        <v>1397</v>
      </c>
      <c r="B1406" s="179" t="s">
        <v>31</v>
      </c>
      <c r="C1406" s="179" t="s">
        <v>3150</v>
      </c>
      <c r="D1406" s="232">
        <v>74</v>
      </c>
      <c r="E1406" s="232" t="s">
        <v>30</v>
      </c>
      <c r="F1406" s="151">
        <v>27</v>
      </c>
      <c r="G1406" s="151">
        <v>4</v>
      </c>
      <c r="H1406" s="228"/>
      <c r="I1406" s="228" t="s">
        <v>28</v>
      </c>
      <c r="J1406" s="228"/>
      <c r="K1406" s="151" t="s">
        <v>159</v>
      </c>
      <c r="L1406" s="151" t="s">
        <v>246</v>
      </c>
      <c r="M1406" s="237" t="s">
        <v>66</v>
      </c>
      <c r="N1406" s="151" t="s">
        <v>32</v>
      </c>
      <c r="O1406" s="211">
        <v>3</v>
      </c>
      <c r="P1406" s="151">
        <v>5</v>
      </c>
      <c r="Q1406" s="93" t="s">
        <v>3149</v>
      </c>
    </row>
    <row r="1407" spans="1:26" s="15" customFormat="1" ht="18" hidden="1" customHeight="1" x14ac:dyDescent="0.3">
      <c r="A1407" s="189">
        <v>1398</v>
      </c>
      <c r="B1407" s="179" t="s">
        <v>31</v>
      </c>
      <c r="C1407" s="179" t="s">
        <v>3151</v>
      </c>
      <c r="D1407" s="232">
        <v>94</v>
      </c>
      <c r="E1407" s="232" t="s">
        <v>30</v>
      </c>
      <c r="F1407" s="151">
        <v>27</v>
      </c>
      <c r="G1407" s="151">
        <v>4</v>
      </c>
      <c r="H1407" s="228"/>
      <c r="I1407" s="228" t="s">
        <v>28</v>
      </c>
      <c r="J1407" s="228"/>
      <c r="K1407" s="151" t="s">
        <v>159</v>
      </c>
      <c r="L1407" s="151" t="s">
        <v>246</v>
      </c>
      <c r="M1407" s="237" t="s">
        <v>42</v>
      </c>
      <c r="N1407" s="151" t="s">
        <v>32</v>
      </c>
      <c r="O1407" s="211">
        <v>1</v>
      </c>
      <c r="P1407" s="151">
        <v>5</v>
      </c>
      <c r="Q1407" s="93" t="s">
        <v>2947</v>
      </c>
      <c r="W1407" s="272"/>
      <c r="X1407" s="272"/>
      <c r="Y1407" s="272"/>
      <c r="Z1407" s="272"/>
    </row>
    <row r="1408" spans="1:26" s="15" customFormat="1" ht="18" hidden="1" customHeight="1" x14ac:dyDescent="0.3">
      <c r="A1408" s="189">
        <v>1399</v>
      </c>
      <c r="B1408" s="179" t="s">
        <v>31</v>
      </c>
      <c r="C1408" s="179" t="s">
        <v>3152</v>
      </c>
      <c r="D1408" s="232">
        <v>87</v>
      </c>
      <c r="E1408" s="232" t="s">
        <v>30</v>
      </c>
      <c r="F1408" s="151">
        <v>27</v>
      </c>
      <c r="G1408" s="151">
        <v>4</v>
      </c>
      <c r="H1408" s="228"/>
      <c r="I1408" s="228" t="s">
        <v>28</v>
      </c>
      <c r="J1408" s="228"/>
      <c r="K1408" s="151" t="s">
        <v>159</v>
      </c>
      <c r="L1408" s="151" t="s">
        <v>246</v>
      </c>
      <c r="M1408" s="237" t="s">
        <v>42</v>
      </c>
      <c r="N1408" s="151" t="s">
        <v>32</v>
      </c>
      <c r="O1408" s="211">
        <v>3</v>
      </c>
      <c r="P1408" s="151">
        <v>5</v>
      </c>
      <c r="Q1408" s="93" t="s">
        <v>2947</v>
      </c>
    </row>
    <row r="1409" spans="1:18" s="15" customFormat="1" ht="18" hidden="1" customHeight="1" x14ac:dyDescent="0.3">
      <c r="A1409" s="189">
        <v>1400</v>
      </c>
      <c r="B1409" s="179" t="s">
        <v>31</v>
      </c>
      <c r="C1409" s="179" t="s">
        <v>3153</v>
      </c>
      <c r="D1409" s="232">
        <v>79</v>
      </c>
      <c r="E1409" s="232" t="s">
        <v>30</v>
      </c>
      <c r="F1409" s="151">
        <v>27</v>
      </c>
      <c r="G1409" s="151">
        <v>4</v>
      </c>
      <c r="H1409" s="228"/>
      <c r="I1409" s="228" t="s">
        <v>28</v>
      </c>
      <c r="J1409" s="228"/>
      <c r="K1409" s="151" t="s">
        <v>159</v>
      </c>
      <c r="L1409" s="151" t="s">
        <v>246</v>
      </c>
      <c r="M1409" s="237" t="s">
        <v>42</v>
      </c>
      <c r="N1409" s="151" t="s">
        <v>32</v>
      </c>
      <c r="O1409" s="211">
        <v>5</v>
      </c>
      <c r="P1409" s="151">
        <v>5</v>
      </c>
      <c r="Q1409" s="93" t="s">
        <v>2947</v>
      </c>
    </row>
    <row r="1410" spans="1:18" s="15" customFormat="1" ht="18" hidden="1" customHeight="1" x14ac:dyDescent="0.3">
      <c r="A1410" s="189">
        <v>1401</v>
      </c>
      <c r="B1410" s="179" t="s">
        <v>31</v>
      </c>
      <c r="C1410" s="179" t="s">
        <v>3154</v>
      </c>
      <c r="D1410" s="232">
        <v>47</v>
      </c>
      <c r="E1410" s="232" t="s">
        <v>30</v>
      </c>
      <c r="F1410" s="151">
        <v>27</v>
      </c>
      <c r="G1410" s="151">
        <v>4</v>
      </c>
      <c r="H1410" s="228"/>
      <c r="I1410" s="228" t="s">
        <v>28</v>
      </c>
      <c r="J1410" s="228"/>
      <c r="K1410" s="151" t="s">
        <v>159</v>
      </c>
      <c r="L1410" s="151" t="s">
        <v>246</v>
      </c>
      <c r="M1410" s="237" t="s">
        <v>42</v>
      </c>
      <c r="N1410" s="151" t="s">
        <v>32</v>
      </c>
      <c r="O1410" s="211">
        <v>1</v>
      </c>
      <c r="P1410" s="151">
        <v>5</v>
      </c>
      <c r="Q1410" s="93" t="s">
        <v>3155</v>
      </c>
    </row>
    <row r="1411" spans="1:18" s="15" customFormat="1" ht="18" hidden="1" customHeight="1" x14ac:dyDescent="0.3">
      <c r="A1411" s="189">
        <v>1402</v>
      </c>
      <c r="B1411" s="179" t="s">
        <v>31</v>
      </c>
      <c r="C1411" s="179" t="s">
        <v>3156</v>
      </c>
      <c r="D1411" s="232">
        <v>44</v>
      </c>
      <c r="E1411" s="232" t="s">
        <v>27</v>
      </c>
      <c r="F1411" s="151">
        <v>27</v>
      </c>
      <c r="G1411" s="151">
        <v>4</v>
      </c>
      <c r="H1411" s="228"/>
      <c r="I1411" s="228" t="s">
        <v>28</v>
      </c>
      <c r="J1411" s="228"/>
      <c r="K1411" s="151" t="s">
        <v>159</v>
      </c>
      <c r="L1411" s="151" t="s">
        <v>246</v>
      </c>
      <c r="M1411" s="237" t="s">
        <v>40</v>
      </c>
      <c r="N1411" s="151" t="s">
        <v>32</v>
      </c>
      <c r="O1411" s="211">
        <v>3</v>
      </c>
      <c r="P1411" s="151">
        <v>5</v>
      </c>
      <c r="Q1411" s="93" t="s">
        <v>3157</v>
      </c>
    </row>
    <row r="1412" spans="1:18" s="15" customFormat="1" ht="18" hidden="1" customHeight="1" x14ac:dyDescent="0.3">
      <c r="A1412" s="189">
        <v>1403</v>
      </c>
      <c r="B1412" s="179" t="s">
        <v>31</v>
      </c>
      <c r="C1412" s="179" t="s">
        <v>3158</v>
      </c>
      <c r="D1412" s="232">
        <v>57</v>
      </c>
      <c r="E1412" s="232" t="s">
        <v>27</v>
      </c>
      <c r="F1412" s="151">
        <v>27</v>
      </c>
      <c r="G1412" s="151">
        <v>4</v>
      </c>
      <c r="H1412" s="228"/>
      <c r="I1412" s="228" t="s">
        <v>28</v>
      </c>
      <c r="J1412" s="228"/>
      <c r="K1412" s="151" t="s">
        <v>159</v>
      </c>
      <c r="L1412" s="151" t="s">
        <v>246</v>
      </c>
      <c r="M1412" s="237" t="s">
        <v>66</v>
      </c>
      <c r="N1412" s="151" t="s">
        <v>32</v>
      </c>
      <c r="O1412" s="211">
        <v>2</v>
      </c>
      <c r="P1412" s="151">
        <v>5</v>
      </c>
      <c r="Q1412" s="93" t="s">
        <v>3159</v>
      </c>
    </row>
    <row r="1413" spans="1:18" s="15" customFormat="1" ht="18" hidden="1" customHeight="1" x14ac:dyDescent="0.3">
      <c r="A1413" s="189">
        <v>1404</v>
      </c>
      <c r="B1413" s="179" t="s">
        <v>31</v>
      </c>
      <c r="C1413" s="179" t="s">
        <v>3160</v>
      </c>
      <c r="D1413" s="232">
        <v>49</v>
      </c>
      <c r="E1413" s="232" t="s">
        <v>30</v>
      </c>
      <c r="F1413" s="151">
        <v>27</v>
      </c>
      <c r="G1413" s="151">
        <v>4</v>
      </c>
      <c r="H1413" s="228"/>
      <c r="I1413" s="228" t="s">
        <v>28</v>
      </c>
      <c r="J1413" s="228"/>
      <c r="K1413" s="151" t="s">
        <v>159</v>
      </c>
      <c r="L1413" s="151" t="s">
        <v>246</v>
      </c>
      <c r="M1413" s="237" t="s">
        <v>66</v>
      </c>
      <c r="N1413" s="151" t="s">
        <v>32</v>
      </c>
      <c r="O1413" s="211">
        <v>1</v>
      </c>
      <c r="P1413" s="151">
        <v>5</v>
      </c>
      <c r="Q1413" s="93" t="s">
        <v>3161</v>
      </c>
    </row>
    <row r="1414" spans="1:18" s="15" customFormat="1" ht="18" hidden="1" customHeight="1" x14ac:dyDescent="0.3">
      <c r="A1414" s="189">
        <v>1405</v>
      </c>
      <c r="B1414" s="179" t="s">
        <v>31</v>
      </c>
      <c r="C1414" s="179" t="s">
        <v>3162</v>
      </c>
      <c r="D1414" s="232">
        <v>52</v>
      </c>
      <c r="E1414" s="232" t="s">
        <v>27</v>
      </c>
      <c r="F1414" s="151">
        <v>28</v>
      </c>
      <c r="G1414" s="151">
        <v>4</v>
      </c>
      <c r="H1414" s="228"/>
      <c r="I1414" s="228" t="s">
        <v>28</v>
      </c>
      <c r="J1414" s="228"/>
      <c r="K1414" s="151" t="s">
        <v>159</v>
      </c>
      <c r="L1414" s="151" t="s">
        <v>246</v>
      </c>
      <c r="M1414" s="237" t="s">
        <v>40</v>
      </c>
      <c r="N1414" s="151" t="s">
        <v>32</v>
      </c>
      <c r="O1414" s="211">
        <v>2</v>
      </c>
      <c r="P1414" s="151">
        <v>5</v>
      </c>
      <c r="Q1414" s="93" t="s">
        <v>3163</v>
      </c>
    </row>
    <row r="1415" spans="1:18" s="15" customFormat="1" ht="18" hidden="1" customHeight="1" x14ac:dyDescent="0.3">
      <c r="A1415" s="189">
        <v>1406</v>
      </c>
      <c r="B1415" s="179" t="s">
        <v>31</v>
      </c>
      <c r="C1415" s="179" t="s">
        <v>3164</v>
      </c>
      <c r="D1415" s="232">
        <v>75</v>
      </c>
      <c r="E1415" s="232" t="s">
        <v>27</v>
      </c>
      <c r="F1415" s="151">
        <v>28</v>
      </c>
      <c r="G1415" s="151">
        <v>4</v>
      </c>
      <c r="H1415" s="228"/>
      <c r="I1415" s="228" t="s">
        <v>28</v>
      </c>
      <c r="J1415" s="228"/>
      <c r="K1415" s="151" t="s">
        <v>159</v>
      </c>
      <c r="L1415" s="151" t="s">
        <v>246</v>
      </c>
      <c r="M1415" s="237" t="s">
        <v>40</v>
      </c>
      <c r="N1415" s="151" t="s">
        <v>32</v>
      </c>
      <c r="O1415" s="211">
        <v>3</v>
      </c>
      <c r="P1415" s="151">
        <v>5</v>
      </c>
      <c r="Q1415" s="93" t="s">
        <v>3165</v>
      </c>
    </row>
    <row r="1416" spans="1:18" s="15" customFormat="1" ht="18" hidden="1" customHeight="1" x14ac:dyDescent="0.3">
      <c r="A1416" s="189">
        <v>1407</v>
      </c>
      <c r="B1416" s="179" t="s">
        <v>31</v>
      </c>
      <c r="C1416" s="179" t="s">
        <v>3166</v>
      </c>
      <c r="D1416" s="232">
        <v>57</v>
      </c>
      <c r="E1416" s="232" t="s">
        <v>27</v>
      </c>
      <c r="F1416" s="151">
        <v>28</v>
      </c>
      <c r="G1416" s="151">
        <v>4</v>
      </c>
      <c r="H1416" s="228"/>
      <c r="I1416" s="228" t="s">
        <v>28</v>
      </c>
      <c r="J1416" s="228"/>
      <c r="K1416" s="151" t="s">
        <v>159</v>
      </c>
      <c r="L1416" s="151" t="s">
        <v>246</v>
      </c>
      <c r="M1416" s="237" t="s">
        <v>40</v>
      </c>
      <c r="N1416" s="151" t="s">
        <v>32</v>
      </c>
      <c r="O1416" s="211">
        <v>3</v>
      </c>
      <c r="P1416" s="151">
        <v>5</v>
      </c>
      <c r="Q1416" s="93" t="s">
        <v>3167</v>
      </c>
    </row>
    <row r="1417" spans="1:18" s="15" customFormat="1" ht="18" hidden="1" customHeight="1" x14ac:dyDescent="0.3">
      <c r="A1417" s="189">
        <v>1408</v>
      </c>
      <c r="B1417" s="179" t="s">
        <v>31</v>
      </c>
      <c r="C1417" s="179" t="s">
        <v>3168</v>
      </c>
      <c r="D1417" s="232">
        <v>44</v>
      </c>
      <c r="E1417" s="232" t="s">
        <v>27</v>
      </c>
      <c r="F1417" s="151">
        <v>28</v>
      </c>
      <c r="G1417" s="151">
        <v>4</v>
      </c>
      <c r="H1417" s="228"/>
      <c r="I1417" s="228" t="s">
        <v>28</v>
      </c>
      <c r="J1417" s="228"/>
      <c r="K1417" s="151" t="s">
        <v>159</v>
      </c>
      <c r="L1417" s="151" t="s">
        <v>246</v>
      </c>
      <c r="M1417" s="237" t="s">
        <v>40</v>
      </c>
      <c r="N1417" s="151" t="s">
        <v>32</v>
      </c>
      <c r="O1417" s="211">
        <v>3</v>
      </c>
      <c r="P1417" s="151">
        <v>5</v>
      </c>
      <c r="Q1417" s="93" t="s">
        <v>3169</v>
      </c>
    </row>
    <row r="1418" spans="1:18" s="15" customFormat="1" ht="18" hidden="1" customHeight="1" x14ac:dyDescent="0.3">
      <c r="A1418" s="189">
        <v>1409</v>
      </c>
      <c r="B1418" s="179" t="s">
        <v>31</v>
      </c>
      <c r="C1418" s="179" t="s">
        <v>3170</v>
      </c>
      <c r="D1418" s="232">
        <v>36</v>
      </c>
      <c r="E1418" s="232" t="s">
        <v>27</v>
      </c>
      <c r="F1418" s="151">
        <v>28</v>
      </c>
      <c r="G1418" s="151">
        <v>4</v>
      </c>
      <c r="H1418" s="228"/>
      <c r="I1418" s="228" t="s">
        <v>28</v>
      </c>
      <c r="J1418" s="228"/>
      <c r="K1418" s="151" t="s">
        <v>159</v>
      </c>
      <c r="L1418" s="151" t="s">
        <v>246</v>
      </c>
      <c r="M1418" s="237" t="s">
        <v>40</v>
      </c>
      <c r="N1418" s="151" t="s">
        <v>32</v>
      </c>
      <c r="O1418" s="211">
        <v>1</v>
      </c>
      <c r="P1418" s="151">
        <v>5</v>
      </c>
      <c r="Q1418" s="93" t="s">
        <v>3171</v>
      </c>
    </row>
    <row r="1419" spans="1:18" s="15" customFormat="1" ht="18" hidden="1" customHeight="1" x14ac:dyDescent="0.3">
      <c r="A1419" s="189">
        <v>1410</v>
      </c>
      <c r="B1419" s="179" t="s">
        <v>31</v>
      </c>
      <c r="C1419" s="179" t="s">
        <v>3172</v>
      </c>
      <c r="D1419" s="232">
        <v>68</v>
      </c>
      <c r="E1419" s="232" t="s">
        <v>27</v>
      </c>
      <c r="F1419" s="151">
        <v>28</v>
      </c>
      <c r="G1419" s="151">
        <v>4</v>
      </c>
      <c r="H1419" s="228"/>
      <c r="I1419" s="228" t="s">
        <v>28</v>
      </c>
      <c r="J1419" s="228"/>
      <c r="K1419" s="151" t="s">
        <v>159</v>
      </c>
      <c r="L1419" s="151" t="s">
        <v>246</v>
      </c>
      <c r="M1419" s="237" t="s">
        <v>40</v>
      </c>
      <c r="N1419" s="151" t="s">
        <v>32</v>
      </c>
      <c r="O1419" s="211">
        <v>1</v>
      </c>
      <c r="P1419" s="151">
        <v>5</v>
      </c>
      <c r="Q1419" s="93" t="s">
        <v>3171</v>
      </c>
    </row>
    <row r="1420" spans="1:18" s="15" customFormat="1" ht="18" hidden="1" customHeight="1" x14ac:dyDescent="0.3">
      <c r="A1420" s="189">
        <v>1411</v>
      </c>
      <c r="B1420" s="179" t="s">
        <v>31</v>
      </c>
      <c r="C1420" s="179" t="s">
        <v>3173</v>
      </c>
      <c r="D1420" s="232">
        <v>78</v>
      </c>
      <c r="E1420" s="232" t="s">
        <v>27</v>
      </c>
      <c r="F1420" s="151">
        <v>28</v>
      </c>
      <c r="G1420" s="151">
        <v>4</v>
      </c>
      <c r="H1420" s="228"/>
      <c r="I1420" s="228" t="s">
        <v>28</v>
      </c>
      <c r="J1420" s="228"/>
      <c r="K1420" s="151" t="s">
        <v>159</v>
      </c>
      <c r="L1420" s="151" t="s">
        <v>246</v>
      </c>
      <c r="M1420" s="237" t="s">
        <v>40</v>
      </c>
      <c r="N1420" s="151" t="s">
        <v>32</v>
      </c>
      <c r="O1420" s="211">
        <v>3</v>
      </c>
      <c r="P1420" s="151">
        <v>5</v>
      </c>
      <c r="Q1420" s="93" t="s">
        <v>3174</v>
      </c>
    </row>
    <row r="1421" spans="1:18" s="15" customFormat="1" ht="18" hidden="1" customHeight="1" x14ac:dyDescent="0.3">
      <c r="A1421" s="189">
        <v>1412</v>
      </c>
      <c r="B1421" s="179" t="s">
        <v>31</v>
      </c>
      <c r="C1421" s="179" t="s">
        <v>3175</v>
      </c>
      <c r="D1421" s="232">
        <v>69</v>
      </c>
      <c r="E1421" s="232" t="s">
        <v>27</v>
      </c>
      <c r="F1421" s="151">
        <v>28</v>
      </c>
      <c r="G1421" s="151">
        <v>4</v>
      </c>
      <c r="H1421" s="228"/>
      <c r="I1421" s="228" t="s">
        <v>28</v>
      </c>
      <c r="J1421" s="228"/>
      <c r="K1421" s="151" t="s">
        <v>159</v>
      </c>
      <c r="L1421" s="151" t="s">
        <v>246</v>
      </c>
      <c r="M1421" s="237" t="s">
        <v>40</v>
      </c>
      <c r="N1421" s="151" t="s">
        <v>32</v>
      </c>
      <c r="O1421" s="211">
        <v>3</v>
      </c>
      <c r="P1421" s="151">
        <v>5</v>
      </c>
      <c r="Q1421" s="93" t="s">
        <v>3176</v>
      </c>
    </row>
    <row r="1422" spans="1:18" s="15" customFormat="1" ht="18" hidden="1" customHeight="1" x14ac:dyDescent="0.3">
      <c r="A1422" s="189">
        <v>1413</v>
      </c>
      <c r="B1422" s="179" t="s">
        <v>31</v>
      </c>
      <c r="C1422" s="275" t="s">
        <v>3177</v>
      </c>
      <c r="D1422" s="277">
        <v>48</v>
      </c>
      <c r="E1422" s="232" t="s">
        <v>30</v>
      </c>
      <c r="F1422" s="151">
        <v>28</v>
      </c>
      <c r="G1422" s="151">
        <v>4</v>
      </c>
      <c r="H1422" s="228"/>
      <c r="I1422" s="228" t="s">
        <v>28</v>
      </c>
      <c r="J1422" s="228"/>
      <c r="K1422" s="151" t="s">
        <v>159</v>
      </c>
      <c r="L1422" s="151" t="s">
        <v>246</v>
      </c>
      <c r="M1422" s="237" t="s">
        <v>42</v>
      </c>
      <c r="N1422" s="151" t="s">
        <v>32</v>
      </c>
      <c r="O1422" s="211">
        <v>3</v>
      </c>
      <c r="P1422" s="151">
        <v>5</v>
      </c>
      <c r="Q1422" s="280" t="s">
        <v>3178</v>
      </c>
    </row>
    <row r="1423" spans="1:18" s="15" customFormat="1" ht="18" hidden="1" customHeight="1" x14ac:dyDescent="0.3">
      <c r="A1423" s="189">
        <v>1414</v>
      </c>
      <c r="B1423" s="179" t="s">
        <v>31</v>
      </c>
      <c r="C1423" s="179" t="s">
        <v>3179</v>
      </c>
      <c r="D1423" s="232">
        <v>80</v>
      </c>
      <c r="E1423" s="277" t="s">
        <v>27</v>
      </c>
      <c r="F1423" s="151">
        <v>28</v>
      </c>
      <c r="G1423" s="151">
        <v>4</v>
      </c>
      <c r="H1423" s="228"/>
      <c r="I1423" s="228" t="s">
        <v>28</v>
      </c>
      <c r="J1423" s="228"/>
      <c r="K1423" s="151" t="s">
        <v>159</v>
      </c>
      <c r="L1423" s="151" t="s">
        <v>246</v>
      </c>
      <c r="M1423" s="237" t="s">
        <v>40</v>
      </c>
      <c r="N1423" s="151" t="s">
        <v>32</v>
      </c>
      <c r="O1423" s="211">
        <v>3</v>
      </c>
      <c r="P1423" s="151">
        <v>5</v>
      </c>
      <c r="Q1423" s="93" t="s">
        <v>3180</v>
      </c>
    </row>
    <row r="1424" spans="1:18" s="15" customFormat="1" ht="18" hidden="1" customHeight="1" x14ac:dyDescent="0.3">
      <c r="A1424" s="189">
        <v>1415</v>
      </c>
      <c r="B1424" s="179" t="s">
        <v>31</v>
      </c>
      <c r="C1424" s="285" t="s">
        <v>3181</v>
      </c>
      <c r="D1424" s="244">
        <v>73</v>
      </c>
      <c r="E1424" s="232" t="s">
        <v>30</v>
      </c>
      <c r="F1424" s="151">
        <v>28</v>
      </c>
      <c r="G1424" s="151">
        <v>4</v>
      </c>
      <c r="H1424" s="228"/>
      <c r="I1424" s="228" t="s">
        <v>28</v>
      </c>
      <c r="J1424" s="228"/>
      <c r="K1424" s="151" t="s">
        <v>159</v>
      </c>
      <c r="L1424" s="151" t="s">
        <v>246</v>
      </c>
      <c r="M1424" s="237" t="s">
        <v>40</v>
      </c>
      <c r="N1424" s="151" t="s">
        <v>32</v>
      </c>
      <c r="O1424" s="211">
        <v>3</v>
      </c>
      <c r="P1424" s="151">
        <v>5</v>
      </c>
      <c r="Q1424" s="298" t="s">
        <v>3182</v>
      </c>
      <c r="R1424" s="272"/>
    </row>
    <row r="1425" spans="1:18" s="15" customFormat="1" ht="18" hidden="1" customHeight="1" x14ac:dyDescent="0.3">
      <c r="A1425" s="189">
        <v>1416</v>
      </c>
      <c r="B1425" s="179" t="s">
        <v>31</v>
      </c>
      <c r="C1425" s="179" t="s">
        <v>3183</v>
      </c>
      <c r="D1425" s="232">
        <v>26</v>
      </c>
      <c r="E1425" s="244" t="s">
        <v>30</v>
      </c>
      <c r="F1425" s="151">
        <v>28</v>
      </c>
      <c r="G1425" s="151">
        <v>4</v>
      </c>
      <c r="H1425" s="228"/>
      <c r="I1425" s="228" t="s">
        <v>28</v>
      </c>
      <c r="J1425" s="228"/>
      <c r="K1425" s="151" t="s">
        <v>159</v>
      </c>
      <c r="L1425" s="151" t="s">
        <v>246</v>
      </c>
      <c r="M1425" s="237" t="s">
        <v>40</v>
      </c>
      <c r="N1425" s="151" t="s">
        <v>32</v>
      </c>
      <c r="O1425" s="211">
        <v>6</v>
      </c>
      <c r="P1425" s="151">
        <v>5</v>
      </c>
      <c r="Q1425" s="93" t="s">
        <v>3184</v>
      </c>
    </row>
    <row r="1426" spans="1:18" s="15" customFormat="1" ht="18" hidden="1" customHeight="1" x14ac:dyDescent="0.3">
      <c r="A1426" s="189">
        <v>1417</v>
      </c>
      <c r="B1426" s="179" t="s">
        <v>31</v>
      </c>
      <c r="C1426" s="179" t="s">
        <v>3185</v>
      </c>
      <c r="D1426" s="232">
        <v>6</v>
      </c>
      <c r="E1426" s="232" t="s">
        <v>27</v>
      </c>
      <c r="F1426" s="151">
        <v>28</v>
      </c>
      <c r="G1426" s="151">
        <v>4</v>
      </c>
      <c r="H1426" s="228"/>
      <c r="I1426" s="228" t="s">
        <v>28</v>
      </c>
      <c r="J1426" s="228"/>
      <c r="K1426" s="151" t="s">
        <v>159</v>
      </c>
      <c r="L1426" s="151" t="s">
        <v>246</v>
      </c>
      <c r="M1426" s="237" t="s">
        <v>40</v>
      </c>
      <c r="N1426" s="151" t="s">
        <v>32</v>
      </c>
      <c r="O1426" s="211">
        <v>6</v>
      </c>
      <c r="P1426" s="151">
        <v>5</v>
      </c>
      <c r="Q1426" s="93" t="s">
        <v>3184</v>
      </c>
    </row>
    <row r="1427" spans="1:18" s="15" customFormat="1" ht="18" hidden="1" customHeight="1" x14ac:dyDescent="0.3">
      <c r="A1427" s="189">
        <v>1418</v>
      </c>
      <c r="B1427" s="179" t="s">
        <v>31</v>
      </c>
      <c r="C1427" s="179" t="s">
        <v>3186</v>
      </c>
      <c r="D1427" s="232">
        <v>3</v>
      </c>
      <c r="E1427" s="232" t="s">
        <v>27</v>
      </c>
      <c r="F1427" s="151">
        <v>28</v>
      </c>
      <c r="G1427" s="151">
        <v>4</v>
      </c>
      <c r="H1427" s="228"/>
      <c r="I1427" s="228" t="s">
        <v>28</v>
      </c>
      <c r="J1427" s="228"/>
      <c r="K1427" s="151" t="s">
        <v>159</v>
      </c>
      <c r="L1427" s="151" t="s">
        <v>246</v>
      </c>
      <c r="M1427" s="237" t="s">
        <v>40</v>
      </c>
      <c r="N1427" s="151" t="s">
        <v>32</v>
      </c>
      <c r="O1427" s="211">
        <v>6</v>
      </c>
      <c r="P1427" s="151">
        <v>5</v>
      </c>
      <c r="Q1427" s="93" t="s">
        <v>3184</v>
      </c>
    </row>
    <row r="1428" spans="1:18" s="15" customFormat="1" ht="18" hidden="1" customHeight="1" x14ac:dyDescent="0.3">
      <c r="A1428" s="189">
        <v>1419</v>
      </c>
      <c r="B1428" s="179" t="s">
        <v>31</v>
      </c>
      <c r="C1428" s="179" t="s">
        <v>3187</v>
      </c>
      <c r="D1428" s="232">
        <v>4</v>
      </c>
      <c r="E1428" s="232" t="s">
        <v>30</v>
      </c>
      <c r="F1428" s="151">
        <v>28</v>
      </c>
      <c r="G1428" s="151">
        <v>4</v>
      </c>
      <c r="H1428" s="228"/>
      <c r="I1428" s="228" t="s">
        <v>28</v>
      </c>
      <c r="J1428" s="228"/>
      <c r="K1428" s="151" t="s">
        <v>159</v>
      </c>
      <c r="L1428" s="151" t="s">
        <v>246</v>
      </c>
      <c r="M1428" s="237" t="s">
        <v>243</v>
      </c>
      <c r="N1428" s="151" t="s">
        <v>32</v>
      </c>
      <c r="O1428" s="211">
        <v>6</v>
      </c>
      <c r="P1428" s="151">
        <v>5</v>
      </c>
      <c r="Q1428" s="93" t="s">
        <v>3188</v>
      </c>
    </row>
    <row r="1429" spans="1:18" s="15" customFormat="1" ht="18" hidden="1" customHeight="1" x14ac:dyDescent="0.3">
      <c r="A1429" s="189">
        <v>1420</v>
      </c>
      <c r="B1429" s="179" t="s">
        <v>31</v>
      </c>
      <c r="C1429" s="179" t="s">
        <v>3189</v>
      </c>
      <c r="D1429" s="232">
        <v>51</v>
      </c>
      <c r="E1429" s="232" t="s">
        <v>27</v>
      </c>
      <c r="F1429" s="151">
        <v>28</v>
      </c>
      <c r="G1429" s="151">
        <v>4</v>
      </c>
      <c r="H1429" s="228"/>
      <c r="I1429" s="228" t="s">
        <v>28</v>
      </c>
      <c r="J1429" s="228"/>
      <c r="K1429" s="151" t="s">
        <v>159</v>
      </c>
      <c r="L1429" s="151" t="s">
        <v>246</v>
      </c>
      <c r="M1429" s="237" t="s">
        <v>243</v>
      </c>
      <c r="N1429" s="151" t="s">
        <v>32</v>
      </c>
      <c r="O1429" s="211">
        <v>6</v>
      </c>
      <c r="P1429" s="151">
        <v>5</v>
      </c>
      <c r="Q1429" s="93" t="s">
        <v>3188</v>
      </c>
    </row>
    <row r="1430" spans="1:18" s="15" customFormat="1" ht="18" hidden="1" customHeight="1" x14ac:dyDescent="0.3">
      <c r="A1430" s="189">
        <v>1421</v>
      </c>
      <c r="B1430" s="179" t="s">
        <v>31</v>
      </c>
      <c r="C1430" s="179" t="s">
        <v>3690</v>
      </c>
      <c r="D1430" s="232">
        <v>79</v>
      </c>
      <c r="E1430" s="232" t="s">
        <v>30</v>
      </c>
      <c r="F1430" s="151">
        <v>28</v>
      </c>
      <c r="G1430" s="151">
        <v>4</v>
      </c>
      <c r="H1430" s="228"/>
      <c r="I1430" s="228" t="s">
        <v>28</v>
      </c>
      <c r="J1430" s="228"/>
      <c r="K1430" s="151" t="s">
        <v>159</v>
      </c>
      <c r="L1430" s="151" t="s">
        <v>246</v>
      </c>
      <c r="M1430" s="237" t="s">
        <v>42</v>
      </c>
      <c r="N1430" s="151" t="s">
        <v>32</v>
      </c>
      <c r="O1430" s="211">
        <v>5</v>
      </c>
      <c r="P1430" s="151">
        <v>5</v>
      </c>
      <c r="Q1430" s="93" t="s">
        <v>3190</v>
      </c>
    </row>
    <row r="1431" spans="1:18" s="15" customFormat="1" ht="18" hidden="1" customHeight="1" x14ac:dyDescent="0.3">
      <c r="A1431" s="189">
        <v>1422</v>
      </c>
      <c r="B1431" s="179" t="s">
        <v>31</v>
      </c>
      <c r="C1431" s="179" t="s">
        <v>3191</v>
      </c>
      <c r="D1431" s="232">
        <v>88</v>
      </c>
      <c r="E1431" s="232" t="s">
        <v>30</v>
      </c>
      <c r="F1431" s="151">
        <v>28</v>
      </c>
      <c r="G1431" s="151">
        <v>4</v>
      </c>
      <c r="H1431" s="228"/>
      <c r="I1431" s="228" t="s">
        <v>28</v>
      </c>
      <c r="J1431" s="228"/>
      <c r="K1431" s="151" t="s">
        <v>159</v>
      </c>
      <c r="L1431" s="151" t="s">
        <v>246</v>
      </c>
      <c r="M1431" s="237" t="s">
        <v>42</v>
      </c>
      <c r="N1431" s="151" t="s">
        <v>32</v>
      </c>
      <c r="O1431" s="211">
        <v>3</v>
      </c>
      <c r="P1431" s="151">
        <v>5</v>
      </c>
      <c r="Q1431" s="93" t="s">
        <v>3190</v>
      </c>
    </row>
    <row r="1432" spans="1:18" s="15" customFormat="1" ht="18" hidden="1" customHeight="1" x14ac:dyDescent="0.3">
      <c r="A1432" s="189">
        <v>1423</v>
      </c>
      <c r="B1432" s="179" t="s">
        <v>31</v>
      </c>
      <c r="C1432" s="179" t="s">
        <v>3192</v>
      </c>
      <c r="D1432" s="232">
        <v>72</v>
      </c>
      <c r="E1432" s="232" t="s">
        <v>30</v>
      </c>
      <c r="F1432" s="151">
        <v>28</v>
      </c>
      <c r="G1432" s="151">
        <v>4</v>
      </c>
      <c r="H1432" s="228"/>
      <c r="I1432" s="228" t="s">
        <v>28</v>
      </c>
      <c r="J1432" s="228"/>
      <c r="K1432" s="151" t="s">
        <v>159</v>
      </c>
      <c r="L1432" s="151" t="s">
        <v>246</v>
      </c>
      <c r="M1432" s="237" t="s">
        <v>42</v>
      </c>
      <c r="N1432" s="151" t="s">
        <v>32</v>
      </c>
      <c r="O1432" s="211">
        <v>7</v>
      </c>
      <c r="P1432" s="151">
        <v>5</v>
      </c>
      <c r="Q1432" s="93" t="s">
        <v>3190</v>
      </c>
    </row>
    <row r="1433" spans="1:18" s="15" customFormat="1" ht="18" hidden="1" customHeight="1" x14ac:dyDescent="0.3">
      <c r="A1433" s="189">
        <v>1424</v>
      </c>
      <c r="B1433" s="179" t="s">
        <v>31</v>
      </c>
      <c r="C1433" s="179" t="s">
        <v>3193</v>
      </c>
      <c r="D1433" s="232">
        <v>64</v>
      </c>
      <c r="E1433" s="232" t="s">
        <v>30</v>
      </c>
      <c r="F1433" s="151">
        <v>28</v>
      </c>
      <c r="G1433" s="151">
        <v>4</v>
      </c>
      <c r="H1433" s="228"/>
      <c r="I1433" s="228" t="s">
        <v>28</v>
      </c>
      <c r="J1433" s="228"/>
      <c r="K1433" s="151" t="s">
        <v>159</v>
      </c>
      <c r="L1433" s="151" t="s">
        <v>246</v>
      </c>
      <c r="M1433" s="237" t="s">
        <v>42</v>
      </c>
      <c r="N1433" s="151" t="s">
        <v>32</v>
      </c>
      <c r="O1433" s="211">
        <v>5</v>
      </c>
      <c r="P1433" s="151">
        <v>5</v>
      </c>
      <c r="Q1433" s="93" t="s">
        <v>3194</v>
      </c>
      <c r="R1433" s="272"/>
    </row>
    <row r="1434" spans="1:18" s="15" customFormat="1" ht="18" hidden="1" customHeight="1" x14ac:dyDescent="0.3">
      <c r="A1434" s="189">
        <v>1425</v>
      </c>
      <c r="B1434" s="179" t="s">
        <v>31</v>
      </c>
      <c r="C1434" s="179" t="s">
        <v>3195</v>
      </c>
      <c r="D1434" s="232">
        <v>61</v>
      </c>
      <c r="E1434" s="232" t="s">
        <v>27</v>
      </c>
      <c r="F1434" s="151">
        <v>28</v>
      </c>
      <c r="G1434" s="151">
        <v>4</v>
      </c>
      <c r="H1434" s="228"/>
      <c r="I1434" s="228" t="s">
        <v>28</v>
      </c>
      <c r="J1434" s="228"/>
      <c r="K1434" s="151" t="s">
        <v>159</v>
      </c>
      <c r="L1434" s="151" t="s">
        <v>246</v>
      </c>
      <c r="M1434" s="237" t="s">
        <v>42</v>
      </c>
      <c r="N1434" s="151" t="s">
        <v>32</v>
      </c>
      <c r="O1434" s="211">
        <v>5</v>
      </c>
      <c r="P1434" s="151">
        <v>5</v>
      </c>
      <c r="Q1434" s="93" t="s">
        <v>3194</v>
      </c>
    </row>
    <row r="1435" spans="1:18" s="15" customFormat="1" ht="18" hidden="1" customHeight="1" x14ac:dyDescent="0.3">
      <c r="A1435" s="189">
        <v>1426</v>
      </c>
      <c r="B1435" s="179" t="s">
        <v>31</v>
      </c>
      <c r="C1435" s="179" t="s">
        <v>3200</v>
      </c>
      <c r="D1435" s="232">
        <v>65</v>
      </c>
      <c r="E1435" s="232" t="s">
        <v>30</v>
      </c>
      <c r="F1435" s="151">
        <v>29</v>
      </c>
      <c r="G1435" s="151">
        <v>4</v>
      </c>
      <c r="H1435" s="228"/>
      <c r="I1435" s="228" t="s">
        <v>28</v>
      </c>
      <c r="J1435" s="228"/>
      <c r="K1435" s="151" t="s">
        <v>159</v>
      </c>
      <c r="L1435" s="151" t="s">
        <v>246</v>
      </c>
      <c r="M1435" s="237" t="s">
        <v>40</v>
      </c>
      <c r="N1435" s="151" t="s">
        <v>32</v>
      </c>
      <c r="O1435" s="211">
        <v>7</v>
      </c>
      <c r="P1435" s="151">
        <v>5</v>
      </c>
      <c r="Q1435" s="234" t="s">
        <v>3201</v>
      </c>
      <c r="R1435" s="272"/>
    </row>
    <row r="1436" spans="1:18" s="15" customFormat="1" ht="18" hidden="1" customHeight="1" x14ac:dyDescent="0.3">
      <c r="A1436" s="189">
        <v>1427</v>
      </c>
      <c r="B1436" s="179" t="s">
        <v>31</v>
      </c>
      <c r="C1436" s="179" t="s">
        <v>3202</v>
      </c>
      <c r="D1436" s="232">
        <v>6</v>
      </c>
      <c r="E1436" s="232" t="s">
        <v>27</v>
      </c>
      <c r="F1436" s="151">
        <v>29</v>
      </c>
      <c r="G1436" s="151">
        <v>4</v>
      </c>
      <c r="H1436" s="228"/>
      <c r="I1436" s="228" t="s">
        <v>28</v>
      </c>
      <c r="J1436" s="228"/>
      <c r="K1436" s="151" t="s">
        <v>159</v>
      </c>
      <c r="L1436" s="151" t="s">
        <v>246</v>
      </c>
      <c r="M1436" s="237" t="s">
        <v>40</v>
      </c>
      <c r="N1436" s="151" t="s">
        <v>32</v>
      </c>
      <c r="O1436" s="211">
        <v>3</v>
      </c>
      <c r="P1436" s="151">
        <v>5</v>
      </c>
      <c r="Q1436" s="234" t="s">
        <v>3203</v>
      </c>
    </row>
    <row r="1437" spans="1:18" s="15" customFormat="1" ht="18" hidden="1" customHeight="1" x14ac:dyDescent="0.3">
      <c r="A1437" s="189">
        <v>1428</v>
      </c>
      <c r="B1437" s="179" t="s">
        <v>31</v>
      </c>
      <c r="C1437" s="267" t="s">
        <v>3204</v>
      </c>
      <c r="D1437" s="232">
        <v>35</v>
      </c>
      <c r="E1437" s="232" t="s">
        <v>27</v>
      </c>
      <c r="F1437" s="151">
        <v>29</v>
      </c>
      <c r="G1437" s="151">
        <v>4</v>
      </c>
      <c r="H1437" s="228"/>
      <c r="I1437" s="228" t="s">
        <v>28</v>
      </c>
      <c r="J1437" s="228"/>
      <c r="K1437" s="151" t="s">
        <v>159</v>
      </c>
      <c r="L1437" s="151" t="s">
        <v>246</v>
      </c>
      <c r="M1437" s="237" t="s">
        <v>40</v>
      </c>
      <c r="N1437" s="151" t="s">
        <v>32</v>
      </c>
      <c r="O1437" s="211">
        <v>8</v>
      </c>
      <c r="P1437" s="151">
        <v>5</v>
      </c>
      <c r="Q1437" s="234" t="s">
        <v>3203</v>
      </c>
    </row>
    <row r="1438" spans="1:18" s="15" customFormat="1" ht="18" hidden="1" customHeight="1" x14ac:dyDescent="0.3">
      <c r="A1438" s="189">
        <v>1429</v>
      </c>
      <c r="B1438" s="179" t="s">
        <v>31</v>
      </c>
      <c r="C1438" s="179" t="s">
        <v>3205</v>
      </c>
      <c r="D1438" s="232">
        <v>42</v>
      </c>
      <c r="E1438" s="232" t="s">
        <v>30</v>
      </c>
      <c r="F1438" s="151">
        <v>29</v>
      </c>
      <c r="G1438" s="151">
        <v>4</v>
      </c>
      <c r="H1438" s="228"/>
      <c r="I1438" s="228" t="s">
        <v>28</v>
      </c>
      <c r="J1438" s="228"/>
      <c r="K1438" s="151" t="s">
        <v>159</v>
      </c>
      <c r="L1438" s="151" t="s">
        <v>246</v>
      </c>
      <c r="M1438" s="237" t="s">
        <v>40</v>
      </c>
      <c r="N1438" s="151" t="s">
        <v>32</v>
      </c>
      <c r="O1438" s="211">
        <v>5</v>
      </c>
      <c r="P1438" s="151">
        <v>5</v>
      </c>
      <c r="Q1438" s="234" t="s">
        <v>3206</v>
      </c>
    </row>
    <row r="1439" spans="1:18" s="15" customFormat="1" ht="18" hidden="1" customHeight="1" x14ac:dyDescent="0.3">
      <c r="A1439" s="189">
        <v>1430</v>
      </c>
      <c r="B1439" s="179" t="s">
        <v>31</v>
      </c>
      <c r="C1439" s="179" t="s">
        <v>3207</v>
      </c>
      <c r="D1439" s="232">
        <v>57</v>
      </c>
      <c r="E1439" s="232" t="s">
        <v>30</v>
      </c>
      <c r="F1439" s="151">
        <v>29</v>
      </c>
      <c r="G1439" s="151">
        <v>4</v>
      </c>
      <c r="H1439" s="228"/>
      <c r="I1439" s="228" t="s">
        <v>28</v>
      </c>
      <c r="J1439" s="228"/>
      <c r="K1439" s="151" t="s">
        <v>159</v>
      </c>
      <c r="L1439" s="151" t="s">
        <v>246</v>
      </c>
      <c r="M1439" s="237" t="s">
        <v>40</v>
      </c>
      <c r="N1439" s="151" t="s">
        <v>32</v>
      </c>
      <c r="O1439" s="211">
        <v>3</v>
      </c>
      <c r="P1439" s="151">
        <v>5</v>
      </c>
      <c r="Q1439" s="234" t="s">
        <v>3208</v>
      </c>
    </row>
    <row r="1440" spans="1:18" s="15" customFormat="1" ht="18" hidden="1" customHeight="1" x14ac:dyDescent="0.3">
      <c r="A1440" s="189">
        <v>1431</v>
      </c>
      <c r="B1440" s="179" t="s">
        <v>31</v>
      </c>
      <c r="C1440" s="179" t="s">
        <v>3209</v>
      </c>
      <c r="D1440" s="232">
        <v>68</v>
      </c>
      <c r="E1440" s="232" t="s">
        <v>27</v>
      </c>
      <c r="F1440" s="151">
        <v>29</v>
      </c>
      <c r="G1440" s="151">
        <v>4</v>
      </c>
      <c r="H1440" s="228"/>
      <c r="I1440" s="228" t="s">
        <v>28</v>
      </c>
      <c r="J1440" s="228"/>
      <c r="K1440" s="151" t="s">
        <v>159</v>
      </c>
      <c r="L1440" s="151" t="s">
        <v>246</v>
      </c>
      <c r="M1440" s="237" t="s">
        <v>66</v>
      </c>
      <c r="N1440" s="151" t="s">
        <v>32</v>
      </c>
      <c r="O1440" s="211">
        <v>5</v>
      </c>
      <c r="P1440" s="151">
        <v>5</v>
      </c>
      <c r="Q1440" s="234" t="s">
        <v>3210</v>
      </c>
    </row>
    <row r="1441" spans="1:18" s="15" customFormat="1" ht="18" hidden="1" customHeight="1" x14ac:dyDescent="0.3">
      <c r="A1441" s="189">
        <v>1432</v>
      </c>
      <c r="B1441" s="179" t="s">
        <v>31</v>
      </c>
      <c r="C1441" s="179" t="s">
        <v>3211</v>
      </c>
      <c r="D1441" s="232">
        <v>51</v>
      </c>
      <c r="E1441" s="232" t="s">
        <v>27</v>
      </c>
      <c r="F1441" s="151">
        <v>29</v>
      </c>
      <c r="G1441" s="151">
        <v>4</v>
      </c>
      <c r="H1441" s="228"/>
      <c r="I1441" s="228" t="s">
        <v>28</v>
      </c>
      <c r="J1441" s="228"/>
      <c r="K1441" s="151" t="s">
        <v>159</v>
      </c>
      <c r="L1441" s="151" t="s">
        <v>246</v>
      </c>
      <c r="M1441" s="237" t="s">
        <v>40</v>
      </c>
      <c r="N1441" s="151" t="s">
        <v>32</v>
      </c>
      <c r="O1441" s="211">
        <v>7</v>
      </c>
      <c r="P1441" s="151">
        <v>5</v>
      </c>
      <c r="Q1441" s="234" t="s">
        <v>3212</v>
      </c>
    </row>
    <row r="1442" spans="1:18" s="15" customFormat="1" ht="18" hidden="1" customHeight="1" x14ac:dyDescent="0.3">
      <c r="A1442" s="189">
        <v>1433</v>
      </c>
      <c r="B1442" s="179" t="s">
        <v>31</v>
      </c>
      <c r="C1442" s="179" t="s">
        <v>3213</v>
      </c>
      <c r="D1442" s="232">
        <v>33</v>
      </c>
      <c r="E1442" s="232" t="s">
        <v>30</v>
      </c>
      <c r="F1442" s="151">
        <v>29</v>
      </c>
      <c r="G1442" s="151">
        <v>4</v>
      </c>
      <c r="H1442" s="228"/>
      <c r="I1442" s="228" t="s">
        <v>28</v>
      </c>
      <c r="J1442" s="228"/>
      <c r="K1442" s="151" t="s">
        <v>159</v>
      </c>
      <c r="L1442" s="151" t="s">
        <v>246</v>
      </c>
      <c r="M1442" s="237" t="s">
        <v>40</v>
      </c>
      <c r="N1442" s="151" t="s">
        <v>32</v>
      </c>
      <c r="O1442" s="211">
        <v>8</v>
      </c>
      <c r="P1442" s="151">
        <v>5</v>
      </c>
      <c r="Q1442" s="234" t="s">
        <v>3212</v>
      </c>
    </row>
    <row r="1443" spans="1:18" s="15" customFormat="1" ht="18" hidden="1" customHeight="1" x14ac:dyDescent="0.3">
      <c r="A1443" s="189">
        <v>1434</v>
      </c>
      <c r="B1443" s="179" t="s">
        <v>31</v>
      </c>
      <c r="C1443" s="179" t="s">
        <v>3214</v>
      </c>
      <c r="D1443" s="232">
        <v>56</v>
      </c>
      <c r="E1443" s="232" t="s">
        <v>27</v>
      </c>
      <c r="F1443" s="151">
        <v>29</v>
      </c>
      <c r="G1443" s="151">
        <v>4</v>
      </c>
      <c r="H1443" s="228"/>
      <c r="I1443" s="228" t="s">
        <v>28</v>
      </c>
      <c r="J1443" s="228"/>
      <c r="K1443" s="151" t="s">
        <v>159</v>
      </c>
      <c r="L1443" s="151" t="s">
        <v>246</v>
      </c>
      <c r="M1443" s="237" t="s">
        <v>40</v>
      </c>
      <c r="N1443" s="151" t="s">
        <v>32</v>
      </c>
      <c r="O1443" s="211">
        <v>8</v>
      </c>
      <c r="P1443" s="151">
        <v>5</v>
      </c>
      <c r="Q1443" s="234" t="s">
        <v>3212</v>
      </c>
    </row>
    <row r="1444" spans="1:18" s="15" customFormat="1" ht="18" hidden="1" customHeight="1" x14ac:dyDescent="0.3">
      <c r="A1444" s="189">
        <v>1435</v>
      </c>
      <c r="B1444" s="179" t="s">
        <v>31</v>
      </c>
      <c r="C1444" s="179" t="s">
        <v>3215</v>
      </c>
      <c r="D1444" s="232">
        <v>35</v>
      </c>
      <c r="E1444" s="232" t="s">
        <v>30</v>
      </c>
      <c r="F1444" s="151">
        <v>29</v>
      </c>
      <c r="G1444" s="151">
        <v>4</v>
      </c>
      <c r="H1444" s="228"/>
      <c r="I1444" s="228" t="s">
        <v>28</v>
      </c>
      <c r="J1444" s="228"/>
      <c r="K1444" s="151" t="s">
        <v>159</v>
      </c>
      <c r="L1444" s="151" t="s">
        <v>246</v>
      </c>
      <c r="M1444" s="237" t="s">
        <v>40</v>
      </c>
      <c r="N1444" s="151" t="s">
        <v>32</v>
      </c>
      <c r="O1444" s="211">
        <v>3</v>
      </c>
      <c r="P1444" s="151">
        <v>5</v>
      </c>
      <c r="Q1444" s="234" t="s">
        <v>3216</v>
      </c>
    </row>
    <row r="1445" spans="1:18" s="15" customFormat="1" ht="18" hidden="1" customHeight="1" x14ac:dyDescent="0.3">
      <c r="A1445" s="189">
        <v>1436</v>
      </c>
      <c r="B1445" s="179" t="s">
        <v>31</v>
      </c>
      <c r="C1445" s="179" t="s">
        <v>3217</v>
      </c>
      <c r="D1445" s="232">
        <v>49</v>
      </c>
      <c r="E1445" s="232" t="s">
        <v>30</v>
      </c>
      <c r="F1445" s="151">
        <v>29</v>
      </c>
      <c r="G1445" s="151">
        <v>4</v>
      </c>
      <c r="H1445" s="228"/>
      <c r="I1445" s="228" t="s">
        <v>28</v>
      </c>
      <c r="J1445" s="228"/>
      <c r="K1445" s="151" t="s">
        <v>159</v>
      </c>
      <c r="L1445" s="151" t="s">
        <v>246</v>
      </c>
      <c r="M1445" s="237" t="s">
        <v>40</v>
      </c>
      <c r="N1445" s="151" t="s">
        <v>32</v>
      </c>
      <c r="O1445" s="211">
        <v>7</v>
      </c>
      <c r="P1445" s="151">
        <v>5</v>
      </c>
      <c r="Q1445" s="234" t="s">
        <v>3218</v>
      </c>
    </row>
    <row r="1446" spans="1:18" s="15" customFormat="1" ht="18" hidden="1" customHeight="1" x14ac:dyDescent="0.3">
      <c r="A1446" s="189">
        <v>1437</v>
      </c>
      <c r="B1446" s="179" t="s">
        <v>31</v>
      </c>
      <c r="C1446" s="179" t="s">
        <v>3219</v>
      </c>
      <c r="D1446" s="232">
        <v>71</v>
      </c>
      <c r="E1446" s="232" t="s">
        <v>30</v>
      </c>
      <c r="F1446" s="151">
        <v>29</v>
      </c>
      <c r="G1446" s="151">
        <v>4</v>
      </c>
      <c r="H1446" s="228"/>
      <c r="I1446" s="228" t="s">
        <v>28</v>
      </c>
      <c r="J1446" s="228"/>
      <c r="K1446" s="151" t="s">
        <v>159</v>
      </c>
      <c r="L1446" s="151" t="s">
        <v>246</v>
      </c>
      <c r="M1446" s="237" t="s">
        <v>40</v>
      </c>
      <c r="N1446" s="151" t="s">
        <v>32</v>
      </c>
      <c r="O1446" s="211">
        <v>6</v>
      </c>
      <c r="P1446" s="151">
        <v>5</v>
      </c>
      <c r="Q1446" s="234" t="s">
        <v>3220</v>
      </c>
    </row>
    <row r="1447" spans="1:18" s="15" customFormat="1" ht="18" hidden="1" customHeight="1" x14ac:dyDescent="0.3">
      <c r="A1447" s="189">
        <v>1438</v>
      </c>
      <c r="B1447" s="179" t="s">
        <v>31</v>
      </c>
      <c r="C1447" s="179" t="s">
        <v>3221</v>
      </c>
      <c r="D1447" s="232">
        <v>24</v>
      </c>
      <c r="E1447" s="232" t="s">
        <v>30</v>
      </c>
      <c r="F1447" s="151">
        <v>29</v>
      </c>
      <c r="G1447" s="151">
        <v>4</v>
      </c>
      <c r="H1447" s="228"/>
      <c r="I1447" s="228" t="s">
        <v>28</v>
      </c>
      <c r="J1447" s="228"/>
      <c r="K1447" s="151" t="s">
        <v>159</v>
      </c>
      <c r="L1447" s="151" t="s">
        <v>246</v>
      </c>
      <c r="M1447" s="237" t="s">
        <v>3691</v>
      </c>
      <c r="N1447" s="151" t="s">
        <v>32</v>
      </c>
      <c r="O1447" s="211">
        <v>6</v>
      </c>
      <c r="P1447" s="151">
        <v>5</v>
      </c>
      <c r="Q1447" s="234" t="s">
        <v>3222</v>
      </c>
      <c r="R1447" s="272"/>
    </row>
    <row r="1448" spans="1:18" s="15" customFormat="1" ht="18" hidden="1" customHeight="1" x14ac:dyDescent="0.3">
      <c r="A1448" s="189">
        <v>1439</v>
      </c>
      <c r="B1448" s="179" t="s">
        <v>31</v>
      </c>
      <c r="C1448" s="179" t="s">
        <v>3223</v>
      </c>
      <c r="D1448" s="232">
        <v>23</v>
      </c>
      <c r="E1448" s="232" t="s">
        <v>27</v>
      </c>
      <c r="F1448" s="151">
        <v>29</v>
      </c>
      <c r="G1448" s="151">
        <v>4</v>
      </c>
      <c r="H1448" s="228"/>
      <c r="I1448" s="228" t="s">
        <v>28</v>
      </c>
      <c r="J1448" s="228"/>
      <c r="K1448" s="151" t="s">
        <v>159</v>
      </c>
      <c r="L1448" s="151" t="s">
        <v>246</v>
      </c>
      <c r="M1448" s="237" t="s">
        <v>3691</v>
      </c>
      <c r="N1448" s="151" t="s">
        <v>32</v>
      </c>
      <c r="O1448" s="211">
        <v>6</v>
      </c>
      <c r="P1448" s="151">
        <v>5</v>
      </c>
      <c r="Q1448" s="234" t="s">
        <v>3222</v>
      </c>
      <c r="R1448" s="272"/>
    </row>
    <row r="1449" spans="1:18" s="15" customFormat="1" ht="18" hidden="1" customHeight="1" x14ac:dyDescent="0.3">
      <c r="A1449" s="189">
        <v>1440</v>
      </c>
      <c r="B1449" s="179" t="s">
        <v>31</v>
      </c>
      <c r="C1449" s="179" t="s">
        <v>3224</v>
      </c>
      <c r="D1449" s="232">
        <v>55</v>
      </c>
      <c r="E1449" s="232" t="s">
        <v>30</v>
      </c>
      <c r="F1449" s="151">
        <v>29</v>
      </c>
      <c r="G1449" s="151">
        <v>4</v>
      </c>
      <c r="H1449" s="228"/>
      <c r="I1449" s="228" t="s">
        <v>28</v>
      </c>
      <c r="J1449" s="228"/>
      <c r="K1449" s="151" t="s">
        <v>159</v>
      </c>
      <c r="L1449" s="151" t="s">
        <v>246</v>
      </c>
      <c r="M1449" s="237" t="s">
        <v>40</v>
      </c>
      <c r="N1449" s="151" t="s">
        <v>32</v>
      </c>
      <c r="O1449" s="211">
        <v>6</v>
      </c>
      <c r="P1449" s="151">
        <v>5</v>
      </c>
      <c r="Q1449" s="234" t="s">
        <v>3225</v>
      </c>
    </row>
    <row r="1450" spans="1:18" s="15" customFormat="1" ht="18" hidden="1" customHeight="1" x14ac:dyDescent="0.3">
      <c r="A1450" s="189">
        <v>1441</v>
      </c>
      <c r="B1450" s="179" t="s">
        <v>31</v>
      </c>
      <c r="C1450" s="179" t="s">
        <v>3226</v>
      </c>
      <c r="D1450" s="232">
        <v>28</v>
      </c>
      <c r="E1450" s="232" t="s">
        <v>27</v>
      </c>
      <c r="F1450" s="151">
        <v>29</v>
      </c>
      <c r="G1450" s="151">
        <v>4</v>
      </c>
      <c r="H1450" s="228"/>
      <c r="I1450" s="228" t="s">
        <v>28</v>
      </c>
      <c r="J1450" s="228"/>
      <c r="K1450" s="151" t="s">
        <v>159</v>
      </c>
      <c r="L1450" s="151" t="s">
        <v>246</v>
      </c>
      <c r="M1450" s="237" t="s">
        <v>40</v>
      </c>
      <c r="N1450" s="151" t="s">
        <v>32</v>
      </c>
      <c r="O1450" s="211">
        <v>7</v>
      </c>
      <c r="P1450" s="151">
        <v>5</v>
      </c>
      <c r="Q1450" s="234" t="s">
        <v>3227</v>
      </c>
    </row>
    <row r="1451" spans="1:18" s="15" customFormat="1" ht="18" hidden="1" customHeight="1" x14ac:dyDescent="0.3">
      <c r="A1451" s="189">
        <v>1442</v>
      </c>
      <c r="B1451" s="179" t="s">
        <v>31</v>
      </c>
      <c r="C1451" s="179" t="s">
        <v>3228</v>
      </c>
      <c r="D1451" s="232">
        <v>59</v>
      </c>
      <c r="E1451" s="232" t="s">
        <v>27</v>
      </c>
      <c r="F1451" s="151">
        <v>29</v>
      </c>
      <c r="G1451" s="151">
        <v>4</v>
      </c>
      <c r="H1451" s="228"/>
      <c r="I1451" s="228" t="s">
        <v>28</v>
      </c>
      <c r="J1451" s="228"/>
      <c r="K1451" s="151" t="s">
        <v>159</v>
      </c>
      <c r="L1451" s="151" t="s">
        <v>246</v>
      </c>
      <c r="M1451" s="237" t="s">
        <v>40</v>
      </c>
      <c r="N1451" s="151" t="s">
        <v>32</v>
      </c>
      <c r="O1451" s="211">
        <v>7</v>
      </c>
      <c r="P1451" s="151">
        <v>5</v>
      </c>
      <c r="Q1451" s="234" t="s">
        <v>3229</v>
      </c>
    </row>
    <row r="1452" spans="1:18" s="15" customFormat="1" ht="18" hidden="1" customHeight="1" x14ac:dyDescent="0.3">
      <c r="A1452" s="189">
        <v>1443</v>
      </c>
      <c r="B1452" s="179" t="s">
        <v>31</v>
      </c>
      <c r="C1452" s="179" t="s">
        <v>3230</v>
      </c>
      <c r="D1452" s="232">
        <v>69</v>
      </c>
      <c r="E1452" s="232" t="s">
        <v>30</v>
      </c>
      <c r="F1452" s="151">
        <v>29</v>
      </c>
      <c r="G1452" s="151">
        <v>4</v>
      </c>
      <c r="H1452" s="228"/>
      <c r="I1452" s="228" t="s">
        <v>28</v>
      </c>
      <c r="J1452" s="228"/>
      <c r="K1452" s="151" t="s">
        <v>159</v>
      </c>
      <c r="L1452" s="151" t="s">
        <v>246</v>
      </c>
      <c r="M1452" s="237" t="s">
        <v>40</v>
      </c>
      <c r="N1452" s="151" t="s">
        <v>32</v>
      </c>
      <c r="O1452" s="211">
        <v>6</v>
      </c>
      <c r="P1452" s="151">
        <v>5</v>
      </c>
      <c r="Q1452" s="234" t="s">
        <v>3231</v>
      </c>
    </row>
    <row r="1453" spans="1:18" s="15" customFormat="1" ht="18" hidden="1" customHeight="1" x14ac:dyDescent="0.3">
      <c r="A1453" s="189">
        <v>1444</v>
      </c>
      <c r="B1453" s="179" t="s">
        <v>31</v>
      </c>
      <c r="C1453" s="179" t="s">
        <v>3232</v>
      </c>
      <c r="D1453" s="232">
        <v>18</v>
      </c>
      <c r="E1453" s="232" t="s">
        <v>30</v>
      </c>
      <c r="F1453" s="151">
        <v>29</v>
      </c>
      <c r="G1453" s="151">
        <v>4</v>
      </c>
      <c r="H1453" s="228"/>
      <c r="I1453" s="228" t="s">
        <v>28</v>
      </c>
      <c r="J1453" s="228"/>
      <c r="K1453" s="151" t="s">
        <v>159</v>
      </c>
      <c r="L1453" s="151" t="s">
        <v>246</v>
      </c>
      <c r="M1453" s="237" t="s">
        <v>40</v>
      </c>
      <c r="N1453" s="151" t="s">
        <v>32</v>
      </c>
      <c r="O1453" s="211">
        <v>8</v>
      </c>
      <c r="P1453" s="151">
        <v>5</v>
      </c>
      <c r="Q1453" s="234" t="s">
        <v>3233</v>
      </c>
    </row>
    <row r="1454" spans="1:18" s="15" customFormat="1" ht="18" hidden="1" customHeight="1" x14ac:dyDescent="0.3">
      <c r="A1454" s="189">
        <v>1445</v>
      </c>
      <c r="B1454" s="179" t="s">
        <v>31</v>
      </c>
      <c r="C1454" s="179" t="s">
        <v>3234</v>
      </c>
      <c r="D1454" s="232">
        <v>71</v>
      </c>
      <c r="E1454" s="232" t="s">
        <v>27</v>
      </c>
      <c r="F1454" s="151">
        <v>29</v>
      </c>
      <c r="G1454" s="151">
        <v>4</v>
      </c>
      <c r="H1454" s="228"/>
      <c r="I1454" s="228" t="s">
        <v>28</v>
      </c>
      <c r="J1454" s="228"/>
      <c r="K1454" s="151" t="s">
        <v>159</v>
      </c>
      <c r="L1454" s="151" t="s">
        <v>246</v>
      </c>
      <c r="M1454" s="237" t="s">
        <v>40</v>
      </c>
      <c r="N1454" s="151" t="s">
        <v>32</v>
      </c>
      <c r="O1454" s="211">
        <v>3</v>
      </c>
      <c r="P1454" s="151">
        <v>5</v>
      </c>
      <c r="Q1454" s="234" t="s">
        <v>3235</v>
      </c>
    </row>
    <row r="1455" spans="1:18" s="15" customFormat="1" ht="18" hidden="1" customHeight="1" x14ac:dyDescent="0.3">
      <c r="A1455" s="189">
        <v>1446</v>
      </c>
      <c r="B1455" s="179" t="s">
        <v>31</v>
      </c>
      <c r="C1455" s="179" t="s">
        <v>3236</v>
      </c>
      <c r="D1455" s="232">
        <v>80</v>
      </c>
      <c r="E1455" s="232" t="s">
        <v>27</v>
      </c>
      <c r="F1455" s="151">
        <v>29</v>
      </c>
      <c r="G1455" s="151">
        <v>4</v>
      </c>
      <c r="H1455" s="228"/>
      <c r="I1455" s="228" t="s">
        <v>28</v>
      </c>
      <c r="J1455" s="228"/>
      <c r="K1455" s="151" t="s">
        <v>159</v>
      </c>
      <c r="L1455" s="151" t="s">
        <v>246</v>
      </c>
      <c r="M1455" s="237" t="s">
        <v>40</v>
      </c>
      <c r="N1455" s="151" t="s">
        <v>32</v>
      </c>
      <c r="O1455" s="211">
        <v>7</v>
      </c>
      <c r="P1455" s="151">
        <v>5</v>
      </c>
      <c r="Q1455" s="234" t="s">
        <v>3237</v>
      </c>
      <c r="R1455" s="272"/>
    </row>
    <row r="1456" spans="1:18" s="15" customFormat="1" ht="18" hidden="1" customHeight="1" x14ac:dyDescent="0.3">
      <c r="A1456" s="189">
        <v>1447</v>
      </c>
      <c r="B1456" s="179" t="s">
        <v>31</v>
      </c>
      <c r="C1456" s="179" t="s">
        <v>3238</v>
      </c>
      <c r="D1456" s="232">
        <v>32</v>
      </c>
      <c r="E1456" s="232" t="s">
        <v>27</v>
      </c>
      <c r="F1456" s="151">
        <v>29</v>
      </c>
      <c r="G1456" s="151">
        <v>4</v>
      </c>
      <c r="H1456" s="228"/>
      <c r="I1456" s="228" t="s">
        <v>28</v>
      </c>
      <c r="J1456" s="228"/>
      <c r="K1456" s="151" t="s">
        <v>159</v>
      </c>
      <c r="L1456" s="151" t="s">
        <v>246</v>
      </c>
      <c r="M1456" s="237" t="s">
        <v>40</v>
      </c>
      <c r="N1456" s="151" t="s">
        <v>32</v>
      </c>
      <c r="O1456" s="211">
        <v>6</v>
      </c>
      <c r="P1456" s="151">
        <v>5</v>
      </c>
      <c r="Q1456" s="234" t="s">
        <v>3239</v>
      </c>
    </row>
    <row r="1457" spans="1:17" s="15" customFormat="1" ht="18" hidden="1" customHeight="1" x14ac:dyDescent="0.3">
      <c r="A1457" s="189">
        <v>1448</v>
      </c>
      <c r="B1457" s="179" t="s">
        <v>31</v>
      </c>
      <c r="C1457" s="179" t="s">
        <v>3240</v>
      </c>
      <c r="D1457" s="232">
        <v>51</v>
      </c>
      <c r="E1457" s="232" t="s">
        <v>30</v>
      </c>
      <c r="F1457" s="151">
        <v>29</v>
      </c>
      <c r="G1457" s="151">
        <v>4</v>
      </c>
      <c r="H1457" s="228"/>
      <c r="I1457" s="228" t="s">
        <v>28</v>
      </c>
      <c r="J1457" s="228"/>
      <c r="K1457" s="151" t="s">
        <v>159</v>
      </c>
      <c r="L1457" s="151" t="s">
        <v>246</v>
      </c>
      <c r="M1457" s="237" t="s">
        <v>40</v>
      </c>
      <c r="N1457" s="151" t="s">
        <v>32</v>
      </c>
      <c r="O1457" s="211">
        <v>7</v>
      </c>
      <c r="P1457" s="151">
        <v>5</v>
      </c>
      <c r="Q1457" s="234" t="s">
        <v>3241</v>
      </c>
    </row>
    <row r="1458" spans="1:17" s="15" customFormat="1" ht="18" hidden="1" customHeight="1" x14ac:dyDescent="0.3">
      <c r="A1458" s="189">
        <v>1449</v>
      </c>
      <c r="B1458" s="179" t="s">
        <v>31</v>
      </c>
      <c r="C1458" s="179" t="s">
        <v>3242</v>
      </c>
      <c r="D1458" s="232">
        <v>59</v>
      </c>
      <c r="E1458" s="232" t="s">
        <v>30</v>
      </c>
      <c r="F1458" s="151">
        <v>29</v>
      </c>
      <c r="G1458" s="151">
        <v>4</v>
      </c>
      <c r="H1458" s="228"/>
      <c r="I1458" s="228" t="s">
        <v>28</v>
      </c>
      <c r="J1458" s="228"/>
      <c r="K1458" s="151" t="s">
        <v>159</v>
      </c>
      <c r="L1458" s="151" t="s">
        <v>246</v>
      </c>
      <c r="M1458" s="237" t="s">
        <v>66</v>
      </c>
      <c r="N1458" s="151" t="s">
        <v>32</v>
      </c>
      <c r="O1458" s="211">
        <v>8</v>
      </c>
      <c r="P1458" s="151">
        <v>5</v>
      </c>
      <c r="Q1458" s="234" t="s">
        <v>3243</v>
      </c>
    </row>
    <row r="1459" spans="1:17" s="15" customFormat="1" ht="18" hidden="1" customHeight="1" x14ac:dyDescent="0.3">
      <c r="A1459" s="189">
        <v>1450</v>
      </c>
      <c r="B1459" s="179" t="s">
        <v>31</v>
      </c>
      <c r="C1459" s="179" t="s">
        <v>3244</v>
      </c>
      <c r="D1459" s="232">
        <v>49</v>
      </c>
      <c r="E1459" s="232" t="s">
        <v>27</v>
      </c>
      <c r="F1459" s="151">
        <v>29</v>
      </c>
      <c r="G1459" s="151">
        <v>4</v>
      </c>
      <c r="H1459" s="228"/>
      <c r="I1459" s="228" t="s">
        <v>28</v>
      </c>
      <c r="J1459" s="228"/>
      <c r="K1459" s="151" t="s">
        <v>159</v>
      </c>
      <c r="L1459" s="151" t="s">
        <v>246</v>
      </c>
      <c r="M1459" s="237" t="s">
        <v>66</v>
      </c>
      <c r="N1459" s="151" t="s">
        <v>32</v>
      </c>
      <c r="O1459" s="211">
        <v>7</v>
      </c>
      <c r="P1459" s="151">
        <v>5</v>
      </c>
      <c r="Q1459" s="234" t="s">
        <v>3243</v>
      </c>
    </row>
    <row r="1460" spans="1:17" s="15" customFormat="1" ht="18" hidden="1" customHeight="1" x14ac:dyDescent="0.3">
      <c r="A1460" s="189">
        <v>1451</v>
      </c>
      <c r="B1460" s="179" t="s">
        <v>31</v>
      </c>
      <c r="C1460" s="179" t="s">
        <v>3245</v>
      </c>
      <c r="D1460" s="232">
        <v>67</v>
      </c>
      <c r="E1460" s="232" t="s">
        <v>30</v>
      </c>
      <c r="F1460" s="151">
        <v>29</v>
      </c>
      <c r="G1460" s="151">
        <v>4</v>
      </c>
      <c r="H1460" s="228"/>
      <c r="I1460" s="228" t="s">
        <v>28</v>
      </c>
      <c r="J1460" s="228"/>
      <c r="K1460" s="151" t="s">
        <v>159</v>
      </c>
      <c r="L1460" s="151" t="s">
        <v>246</v>
      </c>
      <c r="M1460" s="237" t="s">
        <v>40</v>
      </c>
      <c r="N1460" s="151" t="s">
        <v>32</v>
      </c>
      <c r="O1460" s="211">
        <v>7</v>
      </c>
      <c r="P1460" s="151">
        <v>5</v>
      </c>
      <c r="Q1460" s="234" t="s">
        <v>3246</v>
      </c>
    </row>
    <row r="1461" spans="1:17" s="15" customFormat="1" ht="18" hidden="1" customHeight="1" x14ac:dyDescent="0.3">
      <c r="A1461" s="189">
        <v>1452</v>
      </c>
      <c r="B1461" s="179" t="s">
        <v>31</v>
      </c>
      <c r="C1461" s="179" t="s">
        <v>3247</v>
      </c>
      <c r="D1461" s="232">
        <v>18</v>
      </c>
      <c r="E1461" s="232" t="s">
        <v>30</v>
      </c>
      <c r="F1461" s="151">
        <v>29</v>
      </c>
      <c r="G1461" s="151">
        <v>4</v>
      </c>
      <c r="H1461" s="228"/>
      <c r="I1461" s="228" t="s">
        <v>28</v>
      </c>
      <c r="J1461" s="228"/>
      <c r="K1461" s="151" t="s">
        <v>159</v>
      </c>
      <c r="L1461" s="151" t="s">
        <v>246</v>
      </c>
      <c r="M1461" s="237" t="s">
        <v>40</v>
      </c>
      <c r="N1461" s="151" t="s">
        <v>32</v>
      </c>
      <c r="O1461" s="211">
        <v>6</v>
      </c>
      <c r="P1461" s="151">
        <v>5</v>
      </c>
      <c r="Q1461" s="93" t="s">
        <v>3248</v>
      </c>
    </row>
    <row r="1462" spans="1:17" s="15" customFormat="1" ht="18" hidden="1" customHeight="1" x14ac:dyDescent="0.3">
      <c r="A1462" s="189">
        <v>1453</v>
      </c>
      <c r="B1462" s="179" t="s">
        <v>31</v>
      </c>
      <c r="C1462" s="179" t="s">
        <v>3249</v>
      </c>
      <c r="D1462" s="232">
        <v>39</v>
      </c>
      <c r="E1462" s="232" t="s">
        <v>30</v>
      </c>
      <c r="F1462" s="151">
        <v>29</v>
      </c>
      <c r="G1462" s="151">
        <v>4</v>
      </c>
      <c r="H1462" s="228"/>
      <c r="I1462" s="228" t="s">
        <v>28</v>
      </c>
      <c r="J1462" s="228"/>
      <c r="K1462" s="151" t="s">
        <v>159</v>
      </c>
      <c r="L1462" s="151" t="s">
        <v>246</v>
      </c>
      <c r="M1462" s="237" t="s">
        <v>40</v>
      </c>
      <c r="N1462" s="151" t="s">
        <v>32</v>
      </c>
      <c r="O1462" s="211">
        <v>6</v>
      </c>
      <c r="P1462" s="151">
        <v>5</v>
      </c>
      <c r="Q1462" s="93" t="s">
        <v>3250</v>
      </c>
    </row>
    <row r="1463" spans="1:17" s="15" customFormat="1" ht="18" hidden="1" customHeight="1" x14ac:dyDescent="0.3">
      <c r="A1463" s="189">
        <v>1454</v>
      </c>
      <c r="B1463" s="179" t="s">
        <v>31</v>
      </c>
      <c r="C1463" s="93" t="s">
        <v>3255</v>
      </c>
      <c r="D1463" s="232">
        <v>51</v>
      </c>
      <c r="E1463" s="232" t="s">
        <v>30</v>
      </c>
      <c r="F1463" s="151">
        <v>29</v>
      </c>
      <c r="G1463" s="151">
        <v>4</v>
      </c>
      <c r="H1463" s="228"/>
      <c r="I1463" s="228" t="s">
        <v>28</v>
      </c>
      <c r="J1463" s="228"/>
      <c r="K1463" s="151" t="s">
        <v>159</v>
      </c>
      <c r="L1463" s="151" t="s">
        <v>246</v>
      </c>
      <c r="M1463" s="237" t="s">
        <v>40</v>
      </c>
      <c r="N1463" s="151" t="s">
        <v>32</v>
      </c>
      <c r="O1463" s="211">
        <v>4</v>
      </c>
      <c r="P1463" s="151">
        <v>5</v>
      </c>
      <c r="Q1463" s="234" t="s">
        <v>3267</v>
      </c>
    </row>
    <row r="1464" spans="1:17" s="15" customFormat="1" ht="18" hidden="1" customHeight="1" x14ac:dyDescent="0.3">
      <c r="A1464" s="189">
        <v>1455</v>
      </c>
      <c r="B1464" s="179" t="s">
        <v>31</v>
      </c>
      <c r="C1464" s="93" t="s">
        <v>3256</v>
      </c>
      <c r="D1464" s="232">
        <v>52</v>
      </c>
      <c r="E1464" s="232" t="s">
        <v>27</v>
      </c>
      <c r="F1464" s="151">
        <v>29</v>
      </c>
      <c r="G1464" s="151">
        <v>4</v>
      </c>
      <c r="H1464" s="228"/>
      <c r="I1464" s="228" t="s">
        <v>28</v>
      </c>
      <c r="J1464" s="228"/>
      <c r="K1464" s="151" t="s">
        <v>159</v>
      </c>
      <c r="L1464" s="151" t="s">
        <v>246</v>
      </c>
      <c r="M1464" s="237" t="s">
        <v>40</v>
      </c>
      <c r="N1464" s="151" t="s">
        <v>32</v>
      </c>
      <c r="O1464" s="211">
        <v>3</v>
      </c>
      <c r="P1464" s="151">
        <v>5</v>
      </c>
      <c r="Q1464" s="234" t="s">
        <v>3268</v>
      </c>
    </row>
    <row r="1465" spans="1:17" s="15" customFormat="1" ht="18" hidden="1" customHeight="1" x14ac:dyDescent="0.3">
      <c r="A1465" s="189">
        <v>1456</v>
      </c>
      <c r="B1465" s="179" t="s">
        <v>31</v>
      </c>
      <c r="C1465" s="93" t="s">
        <v>3257</v>
      </c>
      <c r="D1465" s="232">
        <v>60</v>
      </c>
      <c r="E1465" s="232" t="s">
        <v>27</v>
      </c>
      <c r="F1465" s="151">
        <v>29</v>
      </c>
      <c r="G1465" s="151">
        <v>4</v>
      </c>
      <c r="H1465" s="228"/>
      <c r="I1465" s="228" t="s">
        <v>28</v>
      </c>
      <c r="J1465" s="228"/>
      <c r="K1465" s="151" t="s">
        <v>159</v>
      </c>
      <c r="L1465" s="151" t="s">
        <v>246</v>
      </c>
      <c r="M1465" s="237" t="s">
        <v>40</v>
      </c>
      <c r="N1465" s="151" t="s">
        <v>32</v>
      </c>
      <c r="O1465" s="211">
        <v>4</v>
      </c>
      <c r="P1465" s="151">
        <v>5</v>
      </c>
      <c r="Q1465" s="234" t="s">
        <v>3269</v>
      </c>
    </row>
    <row r="1466" spans="1:17" s="15" customFormat="1" ht="18" hidden="1" customHeight="1" x14ac:dyDescent="0.3">
      <c r="A1466" s="189">
        <v>1457</v>
      </c>
      <c r="B1466" s="179" t="s">
        <v>31</v>
      </c>
      <c r="C1466" s="93" t="s">
        <v>3258</v>
      </c>
      <c r="D1466" s="232">
        <v>58</v>
      </c>
      <c r="E1466" s="232" t="s">
        <v>30</v>
      </c>
      <c r="F1466" s="151">
        <v>29</v>
      </c>
      <c r="G1466" s="151">
        <v>4</v>
      </c>
      <c r="H1466" s="228"/>
      <c r="I1466" s="228" t="s">
        <v>28</v>
      </c>
      <c r="J1466" s="228"/>
      <c r="K1466" s="151" t="s">
        <v>159</v>
      </c>
      <c r="L1466" s="151" t="s">
        <v>246</v>
      </c>
      <c r="M1466" s="237" t="s">
        <v>40</v>
      </c>
      <c r="N1466" s="151" t="s">
        <v>32</v>
      </c>
      <c r="O1466" s="211">
        <v>7</v>
      </c>
      <c r="P1466" s="151">
        <v>5</v>
      </c>
      <c r="Q1466" s="234" t="s">
        <v>3270</v>
      </c>
    </row>
    <row r="1467" spans="1:17" s="15" customFormat="1" ht="18" hidden="1" customHeight="1" x14ac:dyDescent="0.3">
      <c r="A1467" s="189">
        <v>1458</v>
      </c>
      <c r="B1467" s="179" t="s">
        <v>31</v>
      </c>
      <c r="C1467" s="93" t="s">
        <v>3259</v>
      </c>
      <c r="D1467" s="232">
        <v>76</v>
      </c>
      <c r="E1467" s="232" t="s">
        <v>30</v>
      </c>
      <c r="F1467" s="151">
        <v>29</v>
      </c>
      <c r="G1467" s="151">
        <v>4</v>
      </c>
      <c r="H1467" s="228"/>
      <c r="I1467" s="228" t="s">
        <v>28</v>
      </c>
      <c r="J1467" s="228"/>
      <c r="K1467" s="151" t="s">
        <v>159</v>
      </c>
      <c r="L1467" s="151" t="s">
        <v>246</v>
      </c>
      <c r="M1467" s="237" t="s">
        <v>40</v>
      </c>
      <c r="N1467" s="151" t="s">
        <v>32</v>
      </c>
      <c r="O1467" s="211">
        <v>8</v>
      </c>
      <c r="P1467" s="151">
        <v>5</v>
      </c>
      <c r="Q1467" s="234" t="s">
        <v>3271</v>
      </c>
    </row>
    <row r="1468" spans="1:17" s="15" customFormat="1" ht="18" hidden="1" customHeight="1" x14ac:dyDescent="0.3">
      <c r="A1468" s="189">
        <v>1459</v>
      </c>
      <c r="B1468" s="179" t="s">
        <v>31</v>
      </c>
      <c r="C1468" s="93" t="s">
        <v>3692</v>
      </c>
      <c r="D1468" s="232">
        <v>51</v>
      </c>
      <c r="E1468" s="232" t="s">
        <v>30</v>
      </c>
      <c r="F1468" s="151">
        <v>29</v>
      </c>
      <c r="G1468" s="151">
        <v>4</v>
      </c>
      <c r="H1468" s="228"/>
      <c r="I1468" s="228" t="s">
        <v>28</v>
      </c>
      <c r="J1468" s="228"/>
      <c r="K1468" s="151" t="s">
        <v>159</v>
      </c>
      <c r="L1468" s="151" t="s">
        <v>246</v>
      </c>
      <c r="M1468" s="237" t="s">
        <v>40</v>
      </c>
      <c r="N1468" s="151" t="s">
        <v>32</v>
      </c>
      <c r="O1468" s="211">
        <v>7</v>
      </c>
      <c r="P1468" s="151">
        <v>5</v>
      </c>
      <c r="Q1468" s="234" t="s">
        <v>3272</v>
      </c>
    </row>
    <row r="1469" spans="1:17" s="15" customFormat="1" ht="18" hidden="1" customHeight="1" x14ac:dyDescent="0.3">
      <c r="A1469" s="189">
        <v>1460</v>
      </c>
      <c r="B1469" s="179" t="s">
        <v>31</v>
      </c>
      <c r="C1469" s="93" t="s">
        <v>3260</v>
      </c>
      <c r="D1469" s="232">
        <v>50</v>
      </c>
      <c r="E1469" s="232" t="s">
        <v>30</v>
      </c>
      <c r="F1469" s="151">
        <v>29</v>
      </c>
      <c r="G1469" s="151">
        <v>4</v>
      </c>
      <c r="H1469" s="228"/>
      <c r="I1469" s="228" t="s">
        <v>28</v>
      </c>
      <c r="J1469" s="228"/>
      <c r="K1469" s="151" t="s">
        <v>159</v>
      </c>
      <c r="L1469" s="151" t="s">
        <v>246</v>
      </c>
      <c r="M1469" s="237" t="s">
        <v>40</v>
      </c>
      <c r="N1469" s="151" t="s">
        <v>32</v>
      </c>
      <c r="O1469" s="211">
        <v>8</v>
      </c>
      <c r="P1469" s="151">
        <v>5</v>
      </c>
      <c r="Q1469" s="234" t="s">
        <v>3273</v>
      </c>
    </row>
    <row r="1470" spans="1:17" s="15" customFormat="1" ht="18" hidden="1" customHeight="1" x14ac:dyDescent="0.3">
      <c r="A1470" s="189">
        <v>1461</v>
      </c>
      <c r="B1470" s="179" t="s">
        <v>31</v>
      </c>
      <c r="C1470" s="93" t="s">
        <v>3261</v>
      </c>
      <c r="D1470" s="232">
        <v>60</v>
      </c>
      <c r="E1470" s="232" t="s">
        <v>30</v>
      </c>
      <c r="F1470" s="151">
        <v>29</v>
      </c>
      <c r="G1470" s="151">
        <v>4</v>
      </c>
      <c r="H1470" s="228"/>
      <c r="I1470" s="228" t="s">
        <v>28</v>
      </c>
      <c r="J1470" s="228"/>
      <c r="K1470" s="151" t="s">
        <v>159</v>
      </c>
      <c r="L1470" s="151" t="s">
        <v>246</v>
      </c>
      <c r="M1470" s="237" t="s">
        <v>40</v>
      </c>
      <c r="N1470" s="151" t="s">
        <v>32</v>
      </c>
      <c r="O1470" s="211">
        <v>7</v>
      </c>
      <c r="P1470" s="151">
        <v>5</v>
      </c>
      <c r="Q1470" s="234" t="s">
        <v>3274</v>
      </c>
    </row>
    <row r="1471" spans="1:17" s="15" customFormat="1" ht="18" hidden="1" customHeight="1" x14ac:dyDescent="0.3">
      <c r="A1471" s="189">
        <v>1462</v>
      </c>
      <c r="B1471" s="179" t="s">
        <v>31</v>
      </c>
      <c r="C1471" s="93" t="s">
        <v>3262</v>
      </c>
      <c r="D1471" s="232">
        <v>58</v>
      </c>
      <c r="E1471" s="232" t="s">
        <v>30</v>
      </c>
      <c r="F1471" s="151">
        <v>29</v>
      </c>
      <c r="G1471" s="151">
        <v>4</v>
      </c>
      <c r="H1471" s="228"/>
      <c r="I1471" s="228" t="s">
        <v>28</v>
      </c>
      <c r="J1471" s="228"/>
      <c r="K1471" s="151" t="s">
        <v>159</v>
      </c>
      <c r="L1471" s="151" t="s">
        <v>246</v>
      </c>
      <c r="M1471" s="237" t="s">
        <v>40</v>
      </c>
      <c r="N1471" s="151" t="s">
        <v>32</v>
      </c>
      <c r="O1471" s="211">
        <v>3</v>
      </c>
      <c r="P1471" s="151">
        <v>5</v>
      </c>
      <c r="Q1471" s="234" t="s">
        <v>3275</v>
      </c>
    </row>
    <row r="1472" spans="1:17" s="15" customFormat="1" ht="18" hidden="1" customHeight="1" x14ac:dyDescent="0.3">
      <c r="A1472" s="189">
        <v>1463</v>
      </c>
      <c r="B1472" s="179" t="s">
        <v>31</v>
      </c>
      <c r="C1472" s="93" t="s">
        <v>3263</v>
      </c>
      <c r="D1472" s="232">
        <v>67</v>
      </c>
      <c r="E1472" s="232" t="s">
        <v>27</v>
      </c>
      <c r="F1472" s="151">
        <v>29</v>
      </c>
      <c r="G1472" s="151">
        <v>4</v>
      </c>
      <c r="H1472" s="228"/>
      <c r="I1472" s="228" t="s">
        <v>28</v>
      </c>
      <c r="J1472" s="228"/>
      <c r="K1472" s="151" t="s">
        <v>159</v>
      </c>
      <c r="L1472" s="151" t="s">
        <v>246</v>
      </c>
      <c r="M1472" s="237" t="s">
        <v>40</v>
      </c>
      <c r="N1472" s="151" t="s">
        <v>32</v>
      </c>
      <c r="O1472" s="211">
        <v>6</v>
      </c>
      <c r="P1472" s="151">
        <v>5</v>
      </c>
      <c r="Q1472" s="234" t="s">
        <v>3276</v>
      </c>
    </row>
    <row r="1473" spans="1:18" s="15" customFormat="1" ht="18" hidden="1" customHeight="1" x14ac:dyDescent="0.3">
      <c r="A1473" s="189">
        <v>1464</v>
      </c>
      <c r="B1473" s="179" t="s">
        <v>31</v>
      </c>
      <c r="C1473" s="93" t="s">
        <v>3264</v>
      </c>
      <c r="D1473" s="232">
        <v>19</v>
      </c>
      <c r="E1473" s="232" t="s">
        <v>30</v>
      </c>
      <c r="F1473" s="151">
        <v>29</v>
      </c>
      <c r="G1473" s="151">
        <v>4</v>
      </c>
      <c r="H1473" s="228"/>
      <c r="I1473" s="228" t="s">
        <v>28</v>
      </c>
      <c r="J1473" s="228"/>
      <c r="K1473" s="151" t="s">
        <v>159</v>
      </c>
      <c r="L1473" s="151" t="s">
        <v>246</v>
      </c>
      <c r="M1473" s="237" t="s">
        <v>40</v>
      </c>
      <c r="N1473" s="151" t="s">
        <v>32</v>
      </c>
      <c r="O1473" s="211">
        <v>3</v>
      </c>
      <c r="P1473" s="151">
        <v>5</v>
      </c>
      <c r="Q1473" s="234" t="s">
        <v>3277</v>
      </c>
    </row>
    <row r="1474" spans="1:18" s="15" customFormat="1" ht="18" hidden="1" customHeight="1" x14ac:dyDescent="0.3">
      <c r="A1474" s="189">
        <v>1465</v>
      </c>
      <c r="B1474" s="179" t="s">
        <v>31</v>
      </c>
      <c r="C1474" s="93" t="s">
        <v>3265</v>
      </c>
      <c r="D1474" s="232">
        <v>37</v>
      </c>
      <c r="E1474" s="232" t="s">
        <v>30</v>
      </c>
      <c r="F1474" s="151">
        <v>29</v>
      </c>
      <c r="G1474" s="151">
        <v>4</v>
      </c>
      <c r="H1474" s="228"/>
      <c r="I1474" s="228" t="s">
        <v>28</v>
      </c>
      <c r="J1474" s="228"/>
      <c r="K1474" s="151" t="s">
        <v>159</v>
      </c>
      <c r="L1474" s="151" t="s">
        <v>246</v>
      </c>
      <c r="M1474" s="237" t="s">
        <v>40</v>
      </c>
      <c r="N1474" s="151" t="s">
        <v>32</v>
      </c>
      <c r="O1474" s="211">
        <v>7</v>
      </c>
      <c r="P1474" s="151">
        <v>5</v>
      </c>
      <c r="Q1474" s="234" t="s">
        <v>3278</v>
      </c>
    </row>
    <row r="1475" spans="1:18" s="15" customFormat="1" ht="18" hidden="1" customHeight="1" x14ac:dyDescent="0.3">
      <c r="A1475" s="189">
        <v>1466</v>
      </c>
      <c r="B1475" s="179" t="s">
        <v>31</v>
      </c>
      <c r="C1475" s="93" t="s">
        <v>3266</v>
      </c>
      <c r="D1475" s="232">
        <v>21</v>
      </c>
      <c r="E1475" s="232" t="s">
        <v>30</v>
      </c>
      <c r="F1475" s="151">
        <v>29</v>
      </c>
      <c r="G1475" s="151">
        <v>4</v>
      </c>
      <c r="H1475" s="228"/>
      <c r="I1475" s="228" t="s">
        <v>28</v>
      </c>
      <c r="J1475" s="228"/>
      <c r="K1475" s="151" t="s">
        <v>159</v>
      </c>
      <c r="L1475" s="151" t="s">
        <v>246</v>
      </c>
      <c r="M1475" s="237" t="s">
        <v>40</v>
      </c>
      <c r="N1475" s="151" t="s">
        <v>32</v>
      </c>
      <c r="O1475" s="211">
        <v>8</v>
      </c>
      <c r="P1475" s="151">
        <v>5</v>
      </c>
      <c r="Q1475" s="234" t="s">
        <v>3279</v>
      </c>
    </row>
    <row r="1476" spans="1:18" s="94" customFormat="1" ht="18" hidden="1" customHeight="1" x14ac:dyDescent="0.3">
      <c r="A1476" s="189">
        <v>1467</v>
      </c>
      <c r="B1476" s="179" t="s">
        <v>31</v>
      </c>
      <c r="C1476" s="93" t="s">
        <v>3280</v>
      </c>
      <c r="D1476" s="232">
        <v>84</v>
      </c>
      <c r="E1476" s="232" t="s">
        <v>30</v>
      </c>
      <c r="F1476" s="151">
        <v>30</v>
      </c>
      <c r="G1476" s="151">
        <v>4</v>
      </c>
      <c r="H1476" s="228"/>
      <c r="I1476" s="228" t="s">
        <v>28</v>
      </c>
      <c r="J1476" s="228"/>
      <c r="K1476" s="151" t="s">
        <v>159</v>
      </c>
      <c r="L1476" s="151" t="s">
        <v>246</v>
      </c>
      <c r="M1476" s="238" t="s">
        <v>40</v>
      </c>
      <c r="N1476" s="151" t="s">
        <v>32</v>
      </c>
      <c r="O1476" s="211">
        <v>3</v>
      </c>
      <c r="P1476" s="151">
        <v>5</v>
      </c>
      <c r="Q1476" s="93" t="s">
        <v>3281</v>
      </c>
    </row>
    <row r="1477" spans="1:18" s="94" customFormat="1" ht="18" hidden="1" customHeight="1" x14ac:dyDescent="0.3">
      <c r="A1477" s="189">
        <v>1468</v>
      </c>
      <c r="B1477" s="179" t="s">
        <v>31</v>
      </c>
      <c r="C1477" s="93" t="s">
        <v>3282</v>
      </c>
      <c r="D1477" s="232">
        <v>79</v>
      </c>
      <c r="E1477" s="232" t="s">
        <v>30</v>
      </c>
      <c r="F1477" s="151">
        <v>30</v>
      </c>
      <c r="G1477" s="151">
        <v>4</v>
      </c>
      <c r="H1477" s="228"/>
      <c r="I1477" s="228" t="s">
        <v>28</v>
      </c>
      <c r="J1477" s="228"/>
      <c r="K1477" s="151" t="s">
        <v>159</v>
      </c>
      <c r="L1477" s="151" t="s">
        <v>246</v>
      </c>
      <c r="M1477" s="238" t="s">
        <v>40</v>
      </c>
      <c r="N1477" s="151" t="s">
        <v>32</v>
      </c>
      <c r="O1477" s="211">
        <v>5</v>
      </c>
      <c r="P1477" s="151">
        <v>5</v>
      </c>
      <c r="Q1477" s="93" t="s">
        <v>3281</v>
      </c>
    </row>
    <row r="1478" spans="1:18" s="94" customFormat="1" ht="18" hidden="1" customHeight="1" x14ac:dyDescent="0.3">
      <c r="A1478" s="189">
        <v>1469</v>
      </c>
      <c r="B1478" s="179" t="s">
        <v>31</v>
      </c>
      <c r="C1478" s="93" t="s">
        <v>3283</v>
      </c>
      <c r="D1478" s="232">
        <v>31</v>
      </c>
      <c r="E1478" s="232" t="s">
        <v>30</v>
      </c>
      <c r="F1478" s="151">
        <v>30</v>
      </c>
      <c r="G1478" s="151">
        <v>4</v>
      </c>
      <c r="H1478" s="228"/>
      <c r="I1478" s="228" t="s">
        <v>28</v>
      </c>
      <c r="J1478" s="228"/>
      <c r="K1478" s="151" t="s">
        <v>159</v>
      </c>
      <c r="L1478" s="151" t="s">
        <v>246</v>
      </c>
      <c r="M1478" s="238" t="s">
        <v>40</v>
      </c>
      <c r="N1478" s="151" t="s">
        <v>32</v>
      </c>
      <c r="O1478" s="211">
        <v>5</v>
      </c>
      <c r="P1478" s="151">
        <v>5</v>
      </c>
      <c r="Q1478" s="93" t="s">
        <v>3284</v>
      </c>
    </row>
    <row r="1479" spans="1:18" s="94" customFormat="1" ht="18" hidden="1" customHeight="1" x14ac:dyDescent="0.3">
      <c r="A1479" s="189">
        <v>1470</v>
      </c>
      <c r="B1479" s="179" t="s">
        <v>31</v>
      </c>
      <c r="C1479" s="93" t="s">
        <v>3285</v>
      </c>
      <c r="D1479" s="232">
        <v>51</v>
      </c>
      <c r="E1479" s="232" t="s">
        <v>30</v>
      </c>
      <c r="F1479" s="151">
        <v>30</v>
      </c>
      <c r="G1479" s="151">
        <v>4</v>
      </c>
      <c r="H1479" s="228"/>
      <c r="I1479" s="228" t="s">
        <v>28</v>
      </c>
      <c r="J1479" s="228"/>
      <c r="K1479" s="151" t="s">
        <v>159</v>
      </c>
      <c r="L1479" s="151" t="s">
        <v>246</v>
      </c>
      <c r="M1479" s="238" t="s">
        <v>40</v>
      </c>
      <c r="N1479" s="151" t="s">
        <v>32</v>
      </c>
      <c r="O1479" s="211">
        <v>7</v>
      </c>
      <c r="P1479" s="151">
        <v>5</v>
      </c>
      <c r="Q1479" s="93" t="s">
        <v>3286</v>
      </c>
    </row>
    <row r="1480" spans="1:18" s="94" customFormat="1" ht="18" hidden="1" customHeight="1" x14ac:dyDescent="0.3">
      <c r="A1480" s="189">
        <v>1471</v>
      </c>
      <c r="B1480" s="179" t="s">
        <v>31</v>
      </c>
      <c r="C1480" s="93" t="s">
        <v>3287</v>
      </c>
      <c r="D1480" s="232">
        <v>56</v>
      </c>
      <c r="E1480" s="232" t="s">
        <v>30</v>
      </c>
      <c r="F1480" s="151">
        <v>30</v>
      </c>
      <c r="G1480" s="151">
        <v>4</v>
      </c>
      <c r="H1480" s="228"/>
      <c r="I1480" s="228" t="s">
        <v>28</v>
      </c>
      <c r="J1480" s="228"/>
      <c r="K1480" s="151" t="s">
        <v>159</v>
      </c>
      <c r="L1480" s="151" t="s">
        <v>246</v>
      </c>
      <c r="M1480" s="238" t="s">
        <v>40</v>
      </c>
      <c r="N1480" s="151" t="s">
        <v>32</v>
      </c>
      <c r="O1480" s="211">
        <v>7</v>
      </c>
      <c r="P1480" s="151">
        <v>5</v>
      </c>
      <c r="Q1480" s="93" t="s">
        <v>3288</v>
      </c>
    </row>
    <row r="1481" spans="1:18" s="94" customFormat="1" ht="18" hidden="1" customHeight="1" x14ac:dyDescent="0.3">
      <c r="A1481" s="189">
        <v>1472</v>
      </c>
      <c r="B1481" s="179" t="s">
        <v>31</v>
      </c>
      <c r="C1481" s="93" t="s">
        <v>3289</v>
      </c>
      <c r="D1481" s="232">
        <v>18</v>
      </c>
      <c r="E1481" s="232" t="s">
        <v>30</v>
      </c>
      <c r="F1481" s="151">
        <v>30</v>
      </c>
      <c r="G1481" s="151">
        <v>4</v>
      </c>
      <c r="H1481" s="228"/>
      <c r="I1481" s="228" t="s">
        <v>28</v>
      </c>
      <c r="J1481" s="228"/>
      <c r="K1481" s="151" t="s">
        <v>159</v>
      </c>
      <c r="L1481" s="151" t="s">
        <v>246</v>
      </c>
      <c r="M1481" s="238" t="s">
        <v>40</v>
      </c>
      <c r="N1481" s="151" t="s">
        <v>32</v>
      </c>
      <c r="O1481" s="211">
        <v>5</v>
      </c>
      <c r="P1481" s="151">
        <v>5</v>
      </c>
      <c r="Q1481" s="93" t="s">
        <v>3290</v>
      </c>
    </row>
    <row r="1482" spans="1:18" s="94" customFormat="1" ht="18" hidden="1" customHeight="1" x14ac:dyDescent="0.3">
      <c r="A1482" s="189">
        <v>1473</v>
      </c>
      <c r="B1482" s="179" t="s">
        <v>31</v>
      </c>
      <c r="C1482" s="93" t="s">
        <v>3921</v>
      </c>
      <c r="D1482" s="232">
        <v>24</v>
      </c>
      <c r="E1482" s="232" t="s">
        <v>27</v>
      </c>
      <c r="F1482" s="151">
        <v>30</v>
      </c>
      <c r="G1482" s="151">
        <v>4</v>
      </c>
      <c r="H1482" s="228"/>
      <c r="I1482" s="228" t="s">
        <v>28</v>
      </c>
      <c r="J1482" s="228"/>
      <c r="K1482" s="151" t="s">
        <v>159</v>
      </c>
      <c r="L1482" s="151" t="s">
        <v>246</v>
      </c>
      <c r="M1482" s="238" t="s">
        <v>42</v>
      </c>
      <c r="N1482" s="151" t="s">
        <v>32</v>
      </c>
      <c r="O1482" s="211">
        <v>6</v>
      </c>
      <c r="P1482" s="151">
        <v>5</v>
      </c>
      <c r="Q1482" s="93" t="s">
        <v>3291</v>
      </c>
      <c r="R1482" s="97"/>
    </row>
    <row r="1483" spans="1:18" s="94" customFormat="1" ht="18" hidden="1" customHeight="1" x14ac:dyDescent="0.3">
      <c r="A1483" s="189">
        <v>1474</v>
      </c>
      <c r="B1483" s="179" t="s">
        <v>31</v>
      </c>
      <c r="C1483" s="93" t="s">
        <v>3292</v>
      </c>
      <c r="D1483" s="232">
        <v>91</v>
      </c>
      <c r="E1483" s="232" t="s">
        <v>27</v>
      </c>
      <c r="F1483" s="151">
        <v>30</v>
      </c>
      <c r="G1483" s="151">
        <v>4</v>
      </c>
      <c r="H1483" s="228"/>
      <c r="I1483" s="228" t="s">
        <v>28</v>
      </c>
      <c r="J1483" s="228"/>
      <c r="K1483" s="151" t="s">
        <v>159</v>
      </c>
      <c r="L1483" s="151" t="s">
        <v>246</v>
      </c>
      <c r="M1483" s="238" t="s">
        <v>42</v>
      </c>
      <c r="N1483" s="151" t="s">
        <v>32</v>
      </c>
      <c r="O1483" s="211">
        <v>10</v>
      </c>
      <c r="P1483" s="151">
        <v>5</v>
      </c>
      <c r="Q1483" s="93" t="s">
        <v>3293</v>
      </c>
    </row>
    <row r="1484" spans="1:18" s="94" customFormat="1" ht="18" hidden="1" customHeight="1" x14ac:dyDescent="0.3">
      <c r="A1484" s="189">
        <v>1475</v>
      </c>
      <c r="B1484" s="179" t="s">
        <v>31</v>
      </c>
      <c r="C1484" s="93" t="s">
        <v>3294</v>
      </c>
      <c r="D1484" s="232">
        <v>30</v>
      </c>
      <c r="E1484" s="232" t="s">
        <v>27</v>
      </c>
      <c r="F1484" s="151">
        <v>30</v>
      </c>
      <c r="G1484" s="151">
        <v>4</v>
      </c>
      <c r="H1484" s="228"/>
      <c r="I1484" s="228" t="s">
        <v>28</v>
      </c>
      <c r="J1484" s="228"/>
      <c r="K1484" s="151" t="s">
        <v>159</v>
      </c>
      <c r="L1484" s="151" t="s">
        <v>246</v>
      </c>
      <c r="M1484" s="238" t="s">
        <v>66</v>
      </c>
      <c r="N1484" s="151" t="s">
        <v>32</v>
      </c>
      <c r="O1484" s="211">
        <v>8</v>
      </c>
      <c r="P1484" s="151">
        <v>5</v>
      </c>
      <c r="Q1484" s="93" t="s">
        <v>3295</v>
      </c>
    </row>
    <row r="1485" spans="1:18" s="94" customFormat="1" ht="18" hidden="1" customHeight="1" x14ac:dyDescent="0.3">
      <c r="A1485" s="189">
        <v>1476</v>
      </c>
      <c r="B1485" s="179" t="s">
        <v>31</v>
      </c>
      <c r="C1485" s="93" t="s">
        <v>3296</v>
      </c>
      <c r="D1485" s="232">
        <v>67</v>
      </c>
      <c r="E1485" s="232" t="s">
        <v>30</v>
      </c>
      <c r="F1485" s="151">
        <v>30</v>
      </c>
      <c r="G1485" s="151">
        <v>4</v>
      </c>
      <c r="H1485" s="228"/>
      <c r="I1485" s="228" t="s">
        <v>28</v>
      </c>
      <c r="J1485" s="228"/>
      <c r="K1485" s="151" t="s">
        <v>159</v>
      </c>
      <c r="L1485" s="151" t="s">
        <v>246</v>
      </c>
      <c r="M1485" s="238" t="s">
        <v>66</v>
      </c>
      <c r="N1485" s="151" t="s">
        <v>32</v>
      </c>
      <c r="O1485" s="211">
        <v>3</v>
      </c>
      <c r="P1485" s="151">
        <v>5</v>
      </c>
      <c r="Q1485" s="93" t="s">
        <v>3297</v>
      </c>
    </row>
    <row r="1486" spans="1:18" s="94" customFormat="1" ht="18" hidden="1" customHeight="1" x14ac:dyDescent="0.3">
      <c r="A1486" s="189">
        <v>1477</v>
      </c>
      <c r="B1486" s="179" t="s">
        <v>31</v>
      </c>
      <c r="C1486" s="93" t="s">
        <v>3298</v>
      </c>
      <c r="D1486" s="232">
        <v>30</v>
      </c>
      <c r="E1486" s="232" t="s">
        <v>27</v>
      </c>
      <c r="F1486" s="151">
        <v>30</v>
      </c>
      <c r="G1486" s="151">
        <v>4</v>
      </c>
      <c r="H1486" s="228"/>
      <c r="I1486" s="228" t="s">
        <v>28</v>
      </c>
      <c r="J1486" s="228"/>
      <c r="K1486" s="151" t="s">
        <v>159</v>
      </c>
      <c r="L1486" s="151" t="s">
        <v>246</v>
      </c>
      <c r="M1486" s="238" t="s">
        <v>40</v>
      </c>
      <c r="N1486" s="151" t="s">
        <v>32</v>
      </c>
      <c r="O1486" s="211">
        <v>3</v>
      </c>
      <c r="P1486" s="151">
        <v>5</v>
      </c>
      <c r="Q1486" s="93" t="s">
        <v>3299</v>
      </c>
    </row>
    <row r="1487" spans="1:18" s="94" customFormat="1" ht="18" hidden="1" customHeight="1" x14ac:dyDescent="0.3">
      <c r="A1487" s="189">
        <v>1478</v>
      </c>
      <c r="B1487" s="179" t="s">
        <v>31</v>
      </c>
      <c r="C1487" s="93" t="s">
        <v>3300</v>
      </c>
      <c r="D1487" s="232">
        <v>24</v>
      </c>
      <c r="E1487" s="232" t="s">
        <v>27</v>
      </c>
      <c r="F1487" s="151">
        <v>30</v>
      </c>
      <c r="G1487" s="151">
        <v>4</v>
      </c>
      <c r="H1487" s="228"/>
      <c r="I1487" s="228" t="s">
        <v>28</v>
      </c>
      <c r="J1487" s="228"/>
      <c r="K1487" s="151" t="s">
        <v>159</v>
      </c>
      <c r="L1487" s="151" t="s">
        <v>246</v>
      </c>
      <c r="M1487" s="238" t="s">
        <v>40</v>
      </c>
      <c r="N1487" s="151" t="s">
        <v>32</v>
      </c>
      <c r="O1487" s="211">
        <v>3</v>
      </c>
      <c r="P1487" s="151">
        <v>5</v>
      </c>
      <c r="Q1487" s="93" t="s">
        <v>3301</v>
      </c>
      <c r="R1487" s="97"/>
    </row>
    <row r="1488" spans="1:18" s="94" customFormat="1" ht="18" hidden="1" customHeight="1" x14ac:dyDescent="0.3">
      <c r="A1488" s="189">
        <v>1479</v>
      </c>
      <c r="B1488" s="179" t="s">
        <v>31</v>
      </c>
      <c r="C1488" s="93" t="s">
        <v>3302</v>
      </c>
      <c r="D1488" s="232">
        <v>20</v>
      </c>
      <c r="E1488" s="232" t="s">
        <v>27</v>
      </c>
      <c r="F1488" s="151">
        <v>30</v>
      </c>
      <c r="G1488" s="151">
        <v>4</v>
      </c>
      <c r="H1488" s="228"/>
      <c r="I1488" s="228" t="s">
        <v>28</v>
      </c>
      <c r="J1488" s="228"/>
      <c r="K1488" s="151" t="s">
        <v>159</v>
      </c>
      <c r="L1488" s="151" t="s">
        <v>246</v>
      </c>
      <c r="M1488" s="238" t="s">
        <v>40</v>
      </c>
      <c r="N1488" s="151" t="s">
        <v>32</v>
      </c>
      <c r="O1488" s="211">
        <v>6</v>
      </c>
      <c r="P1488" s="151">
        <v>5</v>
      </c>
      <c r="Q1488" s="93" t="s">
        <v>3303</v>
      </c>
    </row>
    <row r="1489" spans="1:18" s="94" customFormat="1" ht="18" hidden="1" customHeight="1" x14ac:dyDescent="0.3">
      <c r="A1489" s="189">
        <v>1480</v>
      </c>
      <c r="B1489" s="179" t="s">
        <v>31</v>
      </c>
      <c r="C1489" s="93" t="s">
        <v>3304</v>
      </c>
      <c r="D1489" s="232">
        <v>28</v>
      </c>
      <c r="E1489" s="232" t="s">
        <v>27</v>
      </c>
      <c r="F1489" s="151">
        <v>30</v>
      </c>
      <c r="G1489" s="151">
        <v>4</v>
      </c>
      <c r="H1489" s="228"/>
      <c r="I1489" s="228" t="s">
        <v>28</v>
      </c>
      <c r="J1489" s="228"/>
      <c r="K1489" s="151" t="s">
        <v>159</v>
      </c>
      <c r="L1489" s="151" t="s">
        <v>246</v>
      </c>
      <c r="M1489" s="238" t="s">
        <v>40</v>
      </c>
      <c r="N1489" s="151" t="s">
        <v>32</v>
      </c>
      <c r="O1489" s="211">
        <v>30</v>
      </c>
      <c r="P1489" s="151">
        <v>4</v>
      </c>
      <c r="Q1489" s="93" t="s">
        <v>3305</v>
      </c>
    </row>
    <row r="1490" spans="1:18" s="94" customFormat="1" ht="18" hidden="1" customHeight="1" x14ac:dyDescent="0.3">
      <c r="A1490" s="189">
        <v>1481</v>
      </c>
      <c r="B1490" s="179" t="s">
        <v>31</v>
      </c>
      <c r="C1490" s="93" t="s">
        <v>3306</v>
      </c>
      <c r="D1490" s="232">
        <v>7</v>
      </c>
      <c r="E1490" s="232" t="s">
        <v>27</v>
      </c>
      <c r="F1490" s="151">
        <v>30</v>
      </c>
      <c r="G1490" s="151">
        <v>4</v>
      </c>
      <c r="H1490" s="228"/>
      <c r="I1490" s="228" t="s">
        <v>28</v>
      </c>
      <c r="J1490" s="228"/>
      <c r="K1490" s="151" t="s">
        <v>159</v>
      </c>
      <c r="L1490" s="151" t="s">
        <v>246</v>
      </c>
      <c r="M1490" s="238" t="s">
        <v>40</v>
      </c>
      <c r="N1490" s="151" t="s">
        <v>32</v>
      </c>
      <c r="O1490" s="211">
        <v>30</v>
      </c>
      <c r="P1490" s="151">
        <v>4</v>
      </c>
      <c r="Q1490" s="93" t="s">
        <v>3305</v>
      </c>
    </row>
    <row r="1491" spans="1:18" s="94" customFormat="1" ht="18" hidden="1" customHeight="1" x14ac:dyDescent="0.3">
      <c r="A1491" s="189">
        <v>1482</v>
      </c>
      <c r="B1491" s="179" t="s">
        <v>31</v>
      </c>
      <c r="C1491" s="93" t="s">
        <v>3307</v>
      </c>
      <c r="D1491" s="232">
        <v>21</v>
      </c>
      <c r="E1491" s="232" t="s">
        <v>27</v>
      </c>
      <c r="F1491" s="151">
        <v>30</v>
      </c>
      <c r="G1491" s="151">
        <v>4</v>
      </c>
      <c r="H1491" s="228"/>
      <c r="I1491" s="228" t="s">
        <v>28</v>
      </c>
      <c r="J1491" s="228"/>
      <c r="K1491" s="151" t="s">
        <v>159</v>
      </c>
      <c r="L1491" s="151" t="s">
        <v>246</v>
      </c>
      <c r="M1491" s="238" t="s">
        <v>40</v>
      </c>
      <c r="N1491" s="151" t="s">
        <v>32</v>
      </c>
      <c r="O1491" s="211">
        <v>3</v>
      </c>
      <c r="P1491" s="151">
        <v>5</v>
      </c>
      <c r="Q1491" s="93" t="s">
        <v>3308</v>
      </c>
    </row>
    <row r="1492" spans="1:18" s="94" customFormat="1" ht="18" hidden="1" customHeight="1" x14ac:dyDescent="0.3">
      <c r="A1492" s="189">
        <v>1483</v>
      </c>
      <c r="B1492" s="179" t="s">
        <v>31</v>
      </c>
      <c r="C1492" s="93" t="s">
        <v>3309</v>
      </c>
      <c r="D1492" s="232">
        <v>58</v>
      </c>
      <c r="E1492" s="232" t="s">
        <v>30</v>
      </c>
      <c r="F1492" s="151">
        <v>30</v>
      </c>
      <c r="G1492" s="151">
        <v>4</v>
      </c>
      <c r="H1492" s="228"/>
      <c r="I1492" s="228" t="s">
        <v>28</v>
      </c>
      <c r="J1492" s="228"/>
      <c r="K1492" s="151" t="s">
        <v>159</v>
      </c>
      <c r="L1492" s="151" t="s">
        <v>246</v>
      </c>
      <c r="M1492" s="238" t="s">
        <v>42</v>
      </c>
      <c r="N1492" s="151" t="s">
        <v>32</v>
      </c>
      <c r="O1492" s="211">
        <v>6</v>
      </c>
      <c r="P1492" s="151">
        <v>5</v>
      </c>
      <c r="Q1492" s="93" t="s">
        <v>3310</v>
      </c>
    </row>
    <row r="1493" spans="1:18" s="94" customFormat="1" ht="18" hidden="1" customHeight="1" x14ac:dyDescent="0.3">
      <c r="A1493" s="189">
        <v>1484</v>
      </c>
      <c r="B1493" s="179" t="s">
        <v>31</v>
      </c>
      <c r="C1493" s="93" t="s">
        <v>3311</v>
      </c>
      <c r="D1493" s="232">
        <v>27</v>
      </c>
      <c r="E1493" s="232" t="s">
        <v>30</v>
      </c>
      <c r="F1493" s="151">
        <v>30</v>
      </c>
      <c r="G1493" s="151">
        <v>4</v>
      </c>
      <c r="H1493" s="228"/>
      <c r="I1493" s="228" t="s">
        <v>28</v>
      </c>
      <c r="J1493" s="228"/>
      <c r="K1493" s="151" t="s">
        <v>159</v>
      </c>
      <c r="L1493" s="151" t="s">
        <v>246</v>
      </c>
      <c r="M1493" s="238" t="s">
        <v>42</v>
      </c>
      <c r="N1493" s="151" t="s">
        <v>32</v>
      </c>
      <c r="O1493" s="211">
        <v>5</v>
      </c>
      <c r="P1493" s="151">
        <v>5</v>
      </c>
      <c r="Q1493" s="93" t="s">
        <v>3312</v>
      </c>
    </row>
    <row r="1494" spans="1:18" s="94" customFormat="1" ht="18" hidden="1" customHeight="1" x14ac:dyDescent="0.3">
      <c r="A1494" s="189">
        <v>1485</v>
      </c>
      <c r="B1494" s="179" t="s">
        <v>31</v>
      </c>
      <c r="C1494" s="93" t="s">
        <v>3313</v>
      </c>
      <c r="D1494" s="232">
        <v>22</v>
      </c>
      <c r="E1494" s="232" t="s">
        <v>30</v>
      </c>
      <c r="F1494" s="151">
        <v>30</v>
      </c>
      <c r="G1494" s="151">
        <v>4</v>
      </c>
      <c r="H1494" s="228"/>
      <c r="I1494" s="228" t="s">
        <v>28</v>
      </c>
      <c r="J1494" s="228"/>
      <c r="K1494" s="151" t="s">
        <v>159</v>
      </c>
      <c r="L1494" s="151" t="s">
        <v>246</v>
      </c>
      <c r="M1494" s="238" t="s">
        <v>42</v>
      </c>
      <c r="N1494" s="151" t="s">
        <v>32</v>
      </c>
      <c r="O1494" s="211">
        <v>5</v>
      </c>
      <c r="P1494" s="151">
        <v>5</v>
      </c>
      <c r="Q1494" s="93" t="s">
        <v>3314</v>
      </c>
      <c r="R1494" s="97"/>
    </row>
    <row r="1495" spans="1:18" s="94" customFormat="1" ht="18" hidden="1" customHeight="1" x14ac:dyDescent="0.3">
      <c r="A1495" s="189">
        <v>1486</v>
      </c>
      <c r="B1495" s="179" t="s">
        <v>31</v>
      </c>
      <c r="C1495" s="93" t="s">
        <v>3315</v>
      </c>
      <c r="D1495" s="232">
        <v>23</v>
      </c>
      <c r="E1495" s="232" t="s">
        <v>30</v>
      </c>
      <c r="F1495" s="151">
        <v>30</v>
      </c>
      <c r="G1495" s="151">
        <v>4</v>
      </c>
      <c r="H1495" s="228"/>
      <c r="I1495" s="228" t="s">
        <v>28</v>
      </c>
      <c r="J1495" s="228"/>
      <c r="K1495" s="151" t="s">
        <v>159</v>
      </c>
      <c r="L1495" s="151" t="s">
        <v>246</v>
      </c>
      <c r="M1495" s="238" t="s">
        <v>243</v>
      </c>
      <c r="N1495" s="151" t="s">
        <v>32</v>
      </c>
      <c r="O1495" s="211">
        <v>3</v>
      </c>
      <c r="P1495" s="151">
        <v>5</v>
      </c>
      <c r="Q1495" s="93" t="s">
        <v>3316</v>
      </c>
      <c r="R1495" s="97"/>
    </row>
    <row r="1496" spans="1:18" s="94" customFormat="1" ht="18" hidden="1" customHeight="1" x14ac:dyDescent="0.3">
      <c r="A1496" s="189">
        <v>1487</v>
      </c>
      <c r="B1496" s="179" t="s">
        <v>31</v>
      </c>
      <c r="C1496" s="93" t="s">
        <v>3317</v>
      </c>
      <c r="D1496" s="232">
        <v>43</v>
      </c>
      <c r="E1496" s="232" t="s">
        <v>27</v>
      </c>
      <c r="F1496" s="151">
        <v>30</v>
      </c>
      <c r="G1496" s="151">
        <v>4</v>
      </c>
      <c r="H1496" s="228"/>
      <c r="I1496" s="228" t="s">
        <v>28</v>
      </c>
      <c r="J1496" s="228"/>
      <c r="K1496" s="151" t="s">
        <v>159</v>
      </c>
      <c r="L1496" s="151" t="s">
        <v>246</v>
      </c>
      <c r="M1496" s="238" t="s">
        <v>40</v>
      </c>
      <c r="N1496" s="151" t="s">
        <v>32</v>
      </c>
      <c r="O1496" s="211">
        <v>10</v>
      </c>
      <c r="P1496" s="151">
        <v>5</v>
      </c>
      <c r="Q1496" s="93" t="s">
        <v>3318</v>
      </c>
    </row>
    <row r="1497" spans="1:18" s="94" customFormat="1" ht="18" hidden="1" customHeight="1" x14ac:dyDescent="0.3">
      <c r="A1497" s="189">
        <v>1488</v>
      </c>
      <c r="B1497" s="179" t="s">
        <v>31</v>
      </c>
      <c r="C1497" s="93" t="s">
        <v>3319</v>
      </c>
      <c r="D1497" s="232">
        <v>41</v>
      </c>
      <c r="E1497" s="232" t="s">
        <v>30</v>
      </c>
      <c r="F1497" s="151">
        <v>30</v>
      </c>
      <c r="G1497" s="151">
        <v>4</v>
      </c>
      <c r="H1497" s="228"/>
      <c r="I1497" s="228" t="s">
        <v>28</v>
      </c>
      <c r="J1497" s="228"/>
      <c r="K1497" s="151" t="s">
        <v>159</v>
      </c>
      <c r="L1497" s="151" t="s">
        <v>246</v>
      </c>
      <c r="M1497" s="238" t="s">
        <v>40</v>
      </c>
      <c r="N1497" s="151" t="s">
        <v>32</v>
      </c>
      <c r="O1497" s="211">
        <v>6</v>
      </c>
      <c r="P1497" s="151">
        <v>5</v>
      </c>
      <c r="Q1497" s="93" t="s">
        <v>3320</v>
      </c>
    </row>
    <row r="1498" spans="1:18" s="94" customFormat="1" ht="18" hidden="1" customHeight="1" x14ac:dyDescent="0.3">
      <c r="A1498" s="189">
        <v>1489</v>
      </c>
      <c r="B1498" s="179" t="s">
        <v>31</v>
      </c>
      <c r="C1498" s="93" t="s">
        <v>3321</v>
      </c>
      <c r="D1498" s="232">
        <v>68</v>
      </c>
      <c r="E1498" s="232" t="s">
        <v>27</v>
      </c>
      <c r="F1498" s="151">
        <v>30</v>
      </c>
      <c r="G1498" s="151">
        <v>4</v>
      </c>
      <c r="H1498" s="228"/>
      <c r="I1498" s="228" t="s">
        <v>28</v>
      </c>
      <c r="J1498" s="228"/>
      <c r="K1498" s="151" t="s">
        <v>159</v>
      </c>
      <c r="L1498" s="151" t="s">
        <v>246</v>
      </c>
      <c r="M1498" s="238" t="s">
        <v>40</v>
      </c>
      <c r="N1498" s="151" t="s">
        <v>32</v>
      </c>
      <c r="O1498" s="211">
        <v>8</v>
      </c>
      <c r="P1498" s="151">
        <v>5</v>
      </c>
      <c r="Q1498" s="93" t="s">
        <v>3322</v>
      </c>
    </row>
    <row r="1499" spans="1:18" s="94" customFormat="1" ht="18" hidden="1" customHeight="1" x14ac:dyDescent="0.3">
      <c r="A1499" s="189">
        <v>1490</v>
      </c>
      <c r="B1499" s="179" t="s">
        <v>31</v>
      </c>
      <c r="C1499" s="93" t="s">
        <v>3323</v>
      </c>
      <c r="D1499" s="232">
        <v>28</v>
      </c>
      <c r="E1499" s="232" t="s">
        <v>27</v>
      </c>
      <c r="F1499" s="151">
        <v>30</v>
      </c>
      <c r="G1499" s="151">
        <v>4</v>
      </c>
      <c r="H1499" s="228"/>
      <c r="I1499" s="228" t="s">
        <v>28</v>
      </c>
      <c r="J1499" s="228"/>
      <c r="K1499" s="151" t="s">
        <v>159</v>
      </c>
      <c r="L1499" s="151" t="s">
        <v>246</v>
      </c>
      <c r="M1499" s="238" t="s">
        <v>40</v>
      </c>
      <c r="N1499" s="151" t="s">
        <v>32</v>
      </c>
      <c r="O1499" s="211">
        <v>7</v>
      </c>
      <c r="P1499" s="151">
        <v>5</v>
      </c>
      <c r="Q1499" s="93" t="s">
        <v>3324</v>
      </c>
    </row>
    <row r="1500" spans="1:18" s="94" customFormat="1" ht="18" hidden="1" customHeight="1" x14ac:dyDescent="0.3">
      <c r="A1500" s="189">
        <v>1491</v>
      </c>
      <c r="B1500" s="179" t="s">
        <v>31</v>
      </c>
      <c r="C1500" s="234" t="s">
        <v>3328</v>
      </c>
      <c r="D1500" s="232">
        <v>3</v>
      </c>
      <c r="E1500" s="232" t="s">
        <v>27</v>
      </c>
      <c r="F1500" s="151">
        <v>30</v>
      </c>
      <c r="G1500" s="151">
        <v>4</v>
      </c>
      <c r="H1500" s="228"/>
      <c r="I1500" s="228" t="s">
        <v>28</v>
      </c>
      <c r="J1500" s="228"/>
      <c r="K1500" s="151" t="s">
        <v>159</v>
      </c>
      <c r="L1500" s="151" t="s">
        <v>246</v>
      </c>
      <c r="M1500" s="238" t="s">
        <v>40</v>
      </c>
      <c r="N1500" s="151" t="s">
        <v>32</v>
      </c>
      <c r="O1500" s="211">
        <v>6</v>
      </c>
      <c r="P1500" s="151">
        <v>5</v>
      </c>
      <c r="Q1500" s="93" t="s">
        <v>3329</v>
      </c>
    </row>
    <row r="1501" spans="1:18" s="94" customFormat="1" ht="18" hidden="1" customHeight="1" x14ac:dyDescent="0.3">
      <c r="A1501" s="189">
        <v>1492</v>
      </c>
      <c r="B1501" s="179" t="s">
        <v>31</v>
      </c>
      <c r="C1501" s="234" t="s">
        <v>3330</v>
      </c>
      <c r="D1501" s="232">
        <v>41</v>
      </c>
      <c r="E1501" s="232" t="s">
        <v>27</v>
      </c>
      <c r="F1501" s="151">
        <v>30</v>
      </c>
      <c r="G1501" s="151">
        <v>4</v>
      </c>
      <c r="H1501" s="228"/>
      <c r="I1501" s="228" t="s">
        <v>28</v>
      </c>
      <c r="J1501" s="228"/>
      <c r="K1501" s="151" t="s">
        <v>159</v>
      </c>
      <c r="L1501" s="151" t="s">
        <v>246</v>
      </c>
      <c r="M1501" s="238" t="s">
        <v>40</v>
      </c>
      <c r="N1501" s="151" t="s">
        <v>32</v>
      </c>
      <c r="O1501" s="211">
        <v>6</v>
      </c>
      <c r="P1501" s="151">
        <v>5</v>
      </c>
      <c r="Q1501" s="93" t="s">
        <v>3329</v>
      </c>
    </row>
    <row r="1502" spans="1:18" s="94" customFormat="1" ht="18" hidden="1" customHeight="1" x14ac:dyDescent="0.3">
      <c r="A1502" s="189">
        <v>1493</v>
      </c>
      <c r="B1502" s="179" t="s">
        <v>31</v>
      </c>
      <c r="C1502" s="234" t="s">
        <v>3331</v>
      </c>
      <c r="D1502" s="232">
        <v>47</v>
      </c>
      <c r="E1502" s="232" t="s">
        <v>27</v>
      </c>
      <c r="F1502" s="151">
        <v>30</v>
      </c>
      <c r="G1502" s="151">
        <v>4</v>
      </c>
      <c r="H1502" s="228"/>
      <c r="I1502" s="228" t="s">
        <v>28</v>
      </c>
      <c r="J1502" s="228"/>
      <c r="K1502" s="151" t="s">
        <v>159</v>
      </c>
      <c r="L1502" s="151" t="s">
        <v>246</v>
      </c>
      <c r="M1502" s="238" t="s">
        <v>40</v>
      </c>
      <c r="N1502" s="151" t="s">
        <v>32</v>
      </c>
      <c r="O1502" s="211">
        <v>8</v>
      </c>
      <c r="P1502" s="151">
        <v>5</v>
      </c>
      <c r="Q1502" s="93" t="s">
        <v>3332</v>
      </c>
    </row>
    <row r="1503" spans="1:18" s="94" customFormat="1" ht="18" hidden="1" customHeight="1" x14ac:dyDescent="0.3">
      <c r="A1503" s="189">
        <v>1494</v>
      </c>
      <c r="B1503" s="179" t="s">
        <v>31</v>
      </c>
      <c r="C1503" s="234" t="s">
        <v>3333</v>
      </c>
      <c r="D1503" s="232">
        <v>61</v>
      </c>
      <c r="E1503" s="232" t="s">
        <v>27</v>
      </c>
      <c r="F1503" s="151">
        <v>30</v>
      </c>
      <c r="G1503" s="151">
        <v>4</v>
      </c>
      <c r="H1503" s="228"/>
      <c r="I1503" s="228" t="s">
        <v>28</v>
      </c>
      <c r="J1503" s="228"/>
      <c r="K1503" s="151" t="s">
        <v>159</v>
      </c>
      <c r="L1503" s="151" t="s">
        <v>246</v>
      </c>
      <c r="M1503" s="238" t="s">
        <v>40</v>
      </c>
      <c r="N1503" s="151" t="s">
        <v>32</v>
      </c>
      <c r="O1503" s="211">
        <v>6</v>
      </c>
      <c r="P1503" s="151">
        <v>5</v>
      </c>
      <c r="Q1503" s="93" t="s">
        <v>3334</v>
      </c>
    </row>
    <row r="1504" spans="1:18" s="94" customFormat="1" ht="18" hidden="1" customHeight="1" x14ac:dyDescent="0.3">
      <c r="A1504" s="189">
        <v>1495</v>
      </c>
      <c r="B1504" s="179" t="s">
        <v>31</v>
      </c>
      <c r="C1504" s="234" t="s">
        <v>3335</v>
      </c>
      <c r="D1504" s="232">
        <v>53</v>
      </c>
      <c r="E1504" s="232" t="s">
        <v>30</v>
      </c>
      <c r="F1504" s="151">
        <v>30</v>
      </c>
      <c r="G1504" s="151">
        <v>4</v>
      </c>
      <c r="H1504" s="228"/>
      <c r="I1504" s="228" t="s">
        <v>28</v>
      </c>
      <c r="J1504" s="228"/>
      <c r="K1504" s="151" t="s">
        <v>159</v>
      </c>
      <c r="L1504" s="151" t="s">
        <v>246</v>
      </c>
      <c r="M1504" s="238" t="s">
        <v>40</v>
      </c>
      <c r="N1504" s="151" t="s">
        <v>32</v>
      </c>
      <c r="O1504" s="211">
        <v>6</v>
      </c>
      <c r="P1504" s="151">
        <v>5</v>
      </c>
      <c r="Q1504" s="93" t="s">
        <v>3336</v>
      </c>
    </row>
    <row r="1505" spans="1:18" s="187" customFormat="1" ht="18" hidden="1" customHeight="1" x14ac:dyDescent="0.3">
      <c r="A1505" s="189">
        <v>1496</v>
      </c>
      <c r="B1505" s="179" t="s">
        <v>31</v>
      </c>
      <c r="C1505" s="93" t="s">
        <v>3339</v>
      </c>
      <c r="D1505" s="232">
        <v>75</v>
      </c>
      <c r="E1505" s="232" t="s">
        <v>30</v>
      </c>
      <c r="F1505" s="151">
        <v>1</v>
      </c>
      <c r="G1505" s="151">
        <v>5</v>
      </c>
      <c r="H1505" s="151"/>
      <c r="I1505" s="228" t="s">
        <v>28</v>
      </c>
      <c r="J1505" s="151"/>
      <c r="K1505" s="151" t="s">
        <v>159</v>
      </c>
      <c r="L1505" s="151" t="s">
        <v>246</v>
      </c>
      <c r="M1505" s="237" t="s">
        <v>40</v>
      </c>
      <c r="N1505" s="151" t="s">
        <v>32</v>
      </c>
      <c r="O1505" s="211">
        <v>6</v>
      </c>
      <c r="P1505" s="151">
        <v>5</v>
      </c>
      <c r="Q1505" s="93" t="s">
        <v>3340</v>
      </c>
    </row>
    <row r="1506" spans="1:18" s="187" customFormat="1" ht="18" hidden="1" customHeight="1" x14ac:dyDescent="0.3">
      <c r="A1506" s="189">
        <v>1497</v>
      </c>
      <c r="B1506" s="179" t="s">
        <v>31</v>
      </c>
      <c r="C1506" s="93" t="s">
        <v>3341</v>
      </c>
      <c r="D1506" s="232">
        <v>34</v>
      </c>
      <c r="E1506" s="232" t="s">
        <v>30</v>
      </c>
      <c r="F1506" s="151">
        <v>1</v>
      </c>
      <c r="G1506" s="151">
        <v>5</v>
      </c>
      <c r="H1506" s="151"/>
      <c r="I1506" s="228" t="s">
        <v>28</v>
      </c>
      <c r="J1506" s="151"/>
      <c r="K1506" s="151" t="s">
        <v>159</v>
      </c>
      <c r="L1506" s="151" t="s">
        <v>246</v>
      </c>
      <c r="M1506" s="237" t="s">
        <v>40</v>
      </c>
      <c r="N1506" s="151" t="s">
        <v>32</v>
      </c>
      <c r="O1506" s="211">
        <v>6</v>
      </c>
      <c r="P1506" s="151">
        <v>5</v>
      </c>
      <c r="Q1506" s="93" t="s">
        <v>3342</v>
      </c>
    </row>
    <row r="1507" spans="1:18" s="187" customFormat="1" ht="18" hidden="1" customHeight="1" x14ac:dyDescent="0.3">
      <c r="A1507" s="189">
        <v>1498</v>
      </c>
      <c r="B1507" s="179" t="s">
        <v>31</v>
      </c>
      <c r="C1507" s="93" t="s">
        <v>3343</v>
      </c>
      <c r="D1507" s="232">
        <v>15</v>
      </c>
      <c r="E1507" s="232" t="s">
        <v>30</v>
      </c>
      <c r="F1507" s="151">
        <v>1</v>
      </c>
      <c r="G1507" s="151">
        <v>5</v>
      </c>
      <c r="H1507" s="151"/>
      <c r="I1507" s="228" t="s">
        <v>28</v>
      </c>
      <c r="J1507" s="151"/>
      <c r="K1507" s="151" t="s">
        <v>159</v>
      </c>
      <c r="L1507" s="151" t="s">
        <v>246</v>
      </c>
      <c r="M1507" s="237" t="s">
        <v>40</v>
      </c>
      <c r="N1507" s="151" t="s">
        <v>32</v>
      </c>
      <c r="O1507" s="211">
        <v>6</v>
      </c>
      <c r="P1507" s="151">
        <v>5</v>
      </c>
      <c r="Q1507" s="93" t="s">
        <v>3344</v>
      </c>
    </row>
    <row r="1508" spans="1:18" s="187" customFormat="1" ht="18" hidden="1" customHeight="1" x14ac:dyDescent="0.3">
      <c r="A1508" s="189">
        <v>1499</v>
      </c>
      <c r="B1508" s="179" t="s">
        <v>31</v>
      </c>
      <c r="C1508" s="93" t="s">
        <v>3345</v>
      </c>
      <c r="D1508" s="232">
        <v>54</v>
      </c>
      <c r="E1508" s="232" t="s">
        <v>30</v>
      </c>
      <c r="F1508" s="151">
        <v>1</v>
      </c>
      <c r="G1508" s="151">
        <v>5</v>
      </c>
      <c r="H1508" s="151"/>
      <c r="I1508" s="228" t="s">
        <v>28</v>
      </c>
      <c r="J1508" s="151"/>
      <c r="K1508" s="151" t="s">
        <v>159</v>
      </c>
      <c r="L1508" s="151" t="s">
        <v>246</v>
      </c>
      <c r="M1508" s="237" t="s">
        <v>40</v>
      </c>
      <c r="N1508" s="151" t="s">
        <v>32</v>
      </c>
      <c r="O1508" s="211">
        <v>6</v>
      </c>
      <c r="P1508" s="151">
        <v>5</v>
      </c>
      <c r="Q1508" s="93" t="s">
        <v>3346</v>
      </c>
    </row>
    <row r="1509" spans="1:18" s="187" customFormat="1" ht="18" hidden="1" customHeight="1" x14ac:dyDescent="0.3">
      <c r="A1509" s="189">
        <v>1500</v>
      </c>
      <c r="B1509" s="179" t="s">
        <v>31</v>
      </c>
      <c r="C1509" s="93" t="s">
        <v>3347</v>
      </c>
      <c r="D1509" s="232">
        <v>71</v>
      </c>
      <c r="E1509" s="232" t="s">
        <v>27</v>
      </c>
      <c r="F1509" s="151">
        <v>1</v>
      </c>
      <c r="G1509" s="151">
        <v>5</v>
      </c>
      <c r="H1509" s="151"/>
      <c r="I1509" s="228" t="s">
        <v>28</v>
      </c>
      <c r="J1509" s="151"/>
      <c r="K1509" s="151" t="s">
        <v>159</v>
      </c>
      <c r="L1509" s="151" t="s">
        <v>246</v>
      </c>
      <c r="M1509" s="237" t="s">
        <v>40</v>
      </c>
      <c r="N1509" s="151" t="s">
        <v>32</v>
      </c>
      <c r="O1509" s="211">
        <v>7</v>
      </c>
      <c r="P1509" s="151">
        <v>5</v>
      </c>
      <c r="Q1509" s="93" t="s">
        <v>3348</v>
      </c>
    </row>
    <row r="1510" spans="1:18" s="187" customFormat="1" ht="18" hidden="1" customHeight="1" x14ac:dyDescent="0.3">
      <c r="A1510" s="189">
        <v>1501</v>
      </c>
      <c r="B1510" s="179" t="s">
        <v>31</v>
      </c>
      <c r="C1510" s="93" t="s">
        <v>3349</v>
      </c>
      <c r="D1510" s="232">
        <v>47</v>
      </c>
      <c r="E1510" s="232" t="s">
        <v>27</v>
      </c>
      <c r="F1510" s="151">
        <v>1</v>
      </c>
      <c r="G1510" s="151">
        <v>5</v>
      </c>
      <c r="H1510" s="151"/>
      <c r="I1510" s="228" t="s">
        <v>28</v>
      </c>
      <c r="J1510" s="151"/>
      <c r="K1510" s="151" t="s">
        <v>159</v>
      </c>
      <c r="L1510" s="151" t="s">
        <v>246</v>
      </c>
      <c r="M1510" s="237" t="s">
        <v>40</v>
      </c>
      <c r="N1510" s="151" t="s">
        <v>32</v>
      </c>
      <c r="O1510" s="211">
        <v>7</v>
      </c>
      <c r="P1510" s="151">
        <v>5</v>
      </c>
      <c r="Q1510" s="93" t="s">
        <v>3348</v>
      </c>
    </row>
    <row r="1511" spans="1:18" s="187" customFormat="1" ht="18" hidden="1" customHeight="1" x14ac:dyDescent="0.3">
      <c r="A1511" s="189">
        <v>1502</v>
      </c>
      <c r="B1511" s="179" t="s">
        <v>31</v>
      </c>
      <c r="C1511" s="93" t="s">
        <v>3350</v>
      </c>
      <c r="D1511" s="232">
        <v>74</v>
      </c>
      <c r="E1511" s="232" t="s">
        <v>27</v>
      </c>
      <c r="F1511" s="151">
        <v>1</v>
      </c>
      <c r="G1511" s="151">
        <v>5</v>
      </c>
      <c r="H1511" s="151"/>
      <c r="I1511" s="228" t="s">
        <v>28</v>
      </c>
      <c r="J1511" s="151"/>
      <c r="K1511" s="151" t="s">
        <v>159</v>
      </c>
      <c r="L1511" s="151" t="s">
        <v>246</v>
      </c>
      <c r="M1511" s="237" t="s">
        <v>42</v>
      </c>
      <c r="N1511" s="151" t="s">
        <v>32</v>
      </c>
      <c r="O1511" s="211">
        <v>6</v>
      </c>
      <c r="P1511" s="151">
        <v>5</v>
      </c>
      <c r="Q1511" s="93" t="s">
        <v>3351</v>
      </c>
    </row>
    <row r="1512" spans="1:18" s="187" customFormat="1" ht="18" hidden="1" customHeight="1" x14ac:dyDescent="0.3">
      <c r="A1512" s="189">
        <v>1503</v>
      </c>
      <c r="B1512" s="179" t="s">
        <v>31</v>
      </c>
      <c r="C1512" s="93" t="s">
        <v>3352</v>
      </c>
      <c r="D1512" s="232">
        <v>56</v>
      </c>
      <c r="E1512" s="232" t="s">
        <v>30</v>
      </c>
      <c r="F1512" s="151">
        <v>1</v>
      </c>
      <c r="G1512" s="151">
        <v>5</v>
      </c>
      <c r="H1512" s="151"/>
      <c r="I1512" s="228" t="s">
        <v>28</v>
      </c>
      <c r="J1512" s="151"/>
      <c r="K1512" s="151" t="s">
        <v>159</v>
      </c>
      <c r="L1512" s="151" t="s">
        <v>246</v>
      </c>
      <c r="M1512" s="237" t="s">
        <v>40</v>
      </c>
      <c r="N1512" s="151" t="s">
        <v>32</v>
      </c>
      <c r="O1512" s="211">
        <v>6</v>
      </c>
      <c r="P1512" s="151">
        <v>5</v>
      </c>
      <c r="Q1512" s="93" t="s">
        <v>3353</v>
      </c>
    </row>
    <row r="1513" spans="1:18" s="187" customFormat="1" ht="18" hidden="1" customHeight="1" x14ac:dyDescent="0.3">
      <c r="A1513" s="189">
        <v>1504</v>
      </c>
      <c r="B1513" s="179" t="s">
        <v>31</v>
      </c>
      <c r="C1513" s="93" t="s">
        <v>3354</v>
      </c>
      <c r="D1513" s="232">
        <v>33</v>
      </c>
      <c r="E1513" s="232" t="s">
        <v>27</v>
      </c>
      <c r="F1513" s="151">
        <v>1</v>
      </c>
      <c r="G1513" s="151">
        <v>5</v>
      </c>
      <c r="H1513" s="151"/>
      <c r="I1513" s="228" t="s">
        <v>28</v>
      </c>
      <c r="J1513" s="151"/>
      <c r="K1513" s="151" t="s">
        <v>159</v>
      </c>
      <c r="L1513" s="151" t="s">
        <v>246</v>
      </c>
      <c r="M1513" s="237" t="s">
        <v>40</v>
      </c>
      <c r="N1513" s="151" t="s">
        <v>32</v>
      </c>
      <c r="O1513" s="211">
        <v>8</v>
      </c>
      <c r="P1513" s="151">
        <v>5</v>
      </c>
      <c r="Q1513" s="93" t="s">
        <v>3355</v>
      </c>
    </row>
    <row r="1514" spans="1:18" s="187" customFormat="1" ht="18" hidden="1" customHeight="1" x14ac:dyDescent="0.3">
      <c r="A1514" s="189">
        <v>1505</v>
      </c>
      <c r="B1514" s="179" t="s">
        <v>31</v>
      </c>
      <c r="C1514" s="93" t="s">
        <v>3356</v>
      </c>
      <c r="D1514" s="232">
        <v>61</v>
      </c>
      <c r="E1514" s="232" t="s">
        <v>27</v>
      </c>
      <c r="F1514" s="151">
        <v>1</v>
      </c>
      <c r="G1514" s="151">
        <v>5</v>
      </c>
      <c r="H1514" s="151"/>
      <c r="I1514" s="228" t="s">
        <v>28</v>
      </c>
      <c r="J1514" s="151"/>
      <c r="K1514" s="151" t="s">
        <v>159</v>
      </c>
      <c r="L1514" s="151" t="s">
        <v>246</v>
      </c>
      <c r="M1514" s="237" t="s">
        <v>40</v>
      </c>
      <c r="N1514" s="151" t="s">
        <v>32</v>
      </c>
      <c r="O1514" s="211">
        <v>6</v>
      </c>
      <c r="P1514" s="151">
        <v>5</v>
      </c>
      <c r="Q1514" s="93" t="s">
        <v>3357</v>
      </c>
    </row>
    <row r="1515" spans="1:18" s="187" customFormat="1" ht="18" hidden="1" customHeight="1" x14ac:dyDescent="0.3">
      <c r="A1515" s="189">
        <v>1506</v>
      </c>
      <c r="B1515" s="179" t="s">
        <v>31</v>
      </c>
      <c r="C1515" s="93" t="s">
        <v>3358</v>
      </c>
      <c r="D1515" s="232">
        <v>62</v>
      </c>
      <c r="E1515" s="232" t="s">
        <v>30</v>
      </c>
      <c r="F1515" s="151">
        <v>1</v>
      </c>
      <c r="G1515" s="151">
        <v>5</v>
      </c>
      <c r="H1515" s="151"/>
      <c r="I1515" s="228" t="s">
        <v>28</v>
      </c>
      <c r="J1515" s="151"/>
      <c r="K1515" s="151" t="s">
        <v>159</v>
      </c>
      <c r="L1515" s="151" t="s">
        <v>246</v>
      </c>
      <c r="M1515" s="237" t="s">
        <v>40</v>
      </c>
      <c r="N1515" s="151" t="s">
        <v>32</v>
      </c>
      <c r="O1515" s="211">
        <v>6</v>
      </c>
      <c r="P1515" s="151">
        <v>5</v>
      </c>
      <c r="Q1515" s="93" t="s">
        <v>3359</v>
      </c>
      <c r="R1515" s="281"/>
    </row>
    <row r="1516" spans="1:18" s="15" customFormat="1" ht="18" hidden="1" customHeight="1" x14ac:dyDescent="0.3">
      <c r="A1516" s="189">
        <v>1507</v>
      </c>
      <c r="B1516" s="179" t="s">
        <v>31</v>
      </c>
      <c r="C1516" s="93" t="s">
        <v>3360</v>
      </c>
      <c r="D1516" s="232">
        <v>49</v>
      </c>
      <c r="E1516" s="232" t="s">
        <v>27</v>
      </c>
      <c r="F1516" s="151">
        <v>1</v>
      </c>
      <c r="G1516" s="151">
        <v>5</v>
      </c>
      <c r="H1516" s="245"/>
      <c r="I1516" s="228" t="s">
        <v>28</v>
      </c>
      <c r="J1516" s="245"/>
      <c r="K1516" s="151" t="s">
        <v>159</v>
      </c>
      <c r="L1516" s="151" t="s">
        <v>246</v>
      </c>
      <c r="M1516" s="237" t="s">
        <v>40</v>
      </c>
      <c r="N1516" s="151" t="s">
        <v>32</v>
      </c>
      <c r="O1516" s="211">
        <v>7</v>
      </c>
      <c r="P1516" s="151">
        <v>5</v>
      </c>
      <c r="Q1516" s="93" t="s">
        <v>3361</v>
      </c>
    </row>
    <row r="1517" spans="1:18" s="15" customFormat="1" ht="18" hidden="1" customHeight="1" x14ac:dyDescent="0.3">
      <c r="A1517" s="189">
        <v>1508</v>
      </c>
      <c r="B1517" s="179" t="s">
        <v>31</v>
      </c>
      <c r="C1517" s="93" t="s">
        <v>3362</v>
      </c>
      <c r="D1517" s="232">
        <v>57</v>
      </c>
      <c r="E1517" s="232" t="s">
        <v>30</v>
      </c>
      <c r="F1517" s="151">
        <v>1</v>
      </c>
      <c r="G1517" s="151">
        <v>5</v>
      </c>
      <c r="H1517" s="245"/>
      <c r="I1517" s="228" t="s">
        <v>28</v>
      </c>
      <c r="J1517" s="245"/>
      <c r="K1517" s="151" t="s">
        <v>159</v>
      </c>
      <c r="L1517" s="151" t="s">
        <v>246</v>
      </c>
      <c r="M1517" s="237" t="s">
        <v>40</v>
      </c>
      <c r="N1517" s="151" t="s">
        <v>32</v>
      </c>
      <c r="O1517" s="211">
        <v>7</v>
      </c>
      <c r="P1517" s="151">
        <v>5</v>
      </c>
      <c r="Q1517" s="93" t="s">
        <v>3363</v>
      </c>
    </row>
    <row r="1518" spans="1:18" s="15" customFormat="1" ht="18" hidden="1" customHeight="1" x14ac:dyDescent="0.3">
      <c r="A1518" s="189">
        <v>1509</v>
      </c>
      <c r="B1518" s="179" t="s">
        <v>31</v>
      </c>
      <c r="C1518" s="93" t="s">
        <v>3364</v>
      </c>
      <c r="D1518" s="232">
        <v>33</v>
      </c>
      <c r="E1518" s="232" t="s">
        <v>27</v>
      </c>
      <c r="F1518" s="151">
        <v>1</v>
      </c>
      <c r="G1518" s="151">
        <v>5</v>
      </c>
      <c r="H1518" s="245"/>
      <c r="I1518" s="228" t="s">
        <v>28</v>
      </c>
      <c r="J1518" s="245"/>
      <c r="K1518" s="151" t="s">
        <v>159</v>
      </c>
      <c r="L1518" s="151" t="s">
        <v>246</v>
      </c>
      <c r="M1518" s="237" t="s">
        <v>40</v>
      </c>
      <c r="N1518" s="151" t="s">
        <v>32</v>
      </c>
      <c r="O1518" s="211">
        <v>6</v>
      </c>
      <c r="P1518" s="151">
        <v>5</v>
      </c>
      <c r="Q1518" s="93" t="s">
        <v>3365</v>
      </c>
    </row>
    <row r="1519" spans="1:18" s="15" customFormat="1" ht="18" hidden="1" customHeight="1" x14ac:dyDescent="0.3">
      <c r="A1519" s="189">
        <v>1510</v>
      </c>
      <c r="B1519" s="179" t="s">
        <v>31</v>
      </c>
      <c r="C1519" s="93" t="s">
        <v>3366</v>
      </c>
      <c r="D1519" s="232">
        <v>51</v>
      </c>
      <c r="E1519" s="232" t="s">
        <v>27</v>
      </c>
      <c r="F1519" s="151">
        <v>1</v>
      </c>
      <c r="G1519" s="151">
        <v>5</v>
      </c>
      <c r="H1519" s="245"/>
      <c r="I1519" s="228" t="s">
        <v>28</v>
      </c>
      <c r="J1519" s="245"/>
      <c r="K1519" s="151" t="s">
        <v>159</v>
      </c>
      <c r="L1519" s="151" t="s">
        <v>246</v>
      </c>
      <c r="M1519" s="237" t="s">
        <v>40</v>
      </c>
      <c r="N1519" s="151" t="s">
        <v>32</v>
      </c>
      <c r="O1519" s="211">
        <v>7</v>
      </c>
      <c r="P1519" s="151">
        <v>5</v>
      </c>
      <c r="Q1519" s="93" t="s">
        <v>3367</v>
      </c>
    </row>
    <row r="1520" spans="1:18" s="15" customFormat="1" ht="18" hidden="1" customHeight="1" x14ac:dyDescent="0.3">
      <c r="A1520" s="189">
        <v>1511</v>
      </c>
      <c r="B1520" s="179" t="s">
        <v>31</v>
      </c>
      <c r="C1520" s="93" t="s">
        <v>3368</v>
      </c>
      <c r="D1520" s="232">
        <v>32</v>
      </c>
      <c r="E1520" s="232" t="s">
        <v>30</v>
      </c>
      <c r="F1520" s="151">
        <v>1</v>
      </c>
      <c r="G1520" s="151">
        <v>5</v>
      </c>
      <c r="H1520" s="245"/>
      <c r="I1520" s="228" t="s">
        <v>28</v>
      </c>
      <c r="J1520" s="245"/>
      <c r="K1520" s="151" t="s">
        <v>159</v>
      </c>
      <c r="L1520" s="151" t="s">
        <v>246</v>
      </c>
      <c r="M1520" s="237" t="s">
        <v>40</v>
      </c>
      <c r="N1520" s="151" t="s">
        <v>32</v>
      </c>
      <c r="O1520" s="211">
        <v>8</v>
      </c>
      <c r="P1520" s="151">
        <v>5</v>
      </c>
      <c r="Q1520" s="93" t="s">
        <v>3369</v>
      </c>
    </row>
    <row r="1521" spans="1:18" s="15" customFormat="1" ht="18" hidden="1" customHeight="1" x14ac:dyDescent="0.3">
      <c r="A1521" s="189">
        <v>1512</v>
      </c>
      <c r="B1521" s="179" t="s">
        <v>31</v>
      </c>
      <c r="C1521" s="93" t="s">
        <v>3370</v>
      </c>
      <c r="D1521" s="232">
        <v>35</v>
      </c>
      <c r="E1521" s="232" t="s">
        <v>30</v>
      </c>
      <c r="F1521" s="151">
        <v>1</v>
      </c>
      <c r="G1521" s="151">
        <v>5</v>
      </c>
      <c r="H1521" s="245"/>
      <c r="I1521" s="228" t="s">
        <v>28</v>
      </c>
      <c r="J1521" s="245"/>
      <c r="K1521" s="151" t="s">
        <v>159</v>
      </c>
      <c r="L1521" s="151" t="s">
        <v>246</v>
      </c>
      <c r="M1521" s="237" t="s">
        <v>40</v>
      </c>
      <c r="N1521" s="151" t="s">
        <v>32</v>
      </c>
      <c r="O1521" s="211">
        <v>5</v>
      </c>
      <c r="P1521" s="151">
        <v>5</v>
      </c>
      <c r="Q1521" s="93" t="s">
        <v>3371</v>
      </c>
    </row>
    <row r="1522" spans="1:18" s="15" customFormat="1" ht="18" hidden="1" customHeight="1" x14ac:dyDescent="0.3">
      <c r="A1522" s="189">
        <v>1513</v>
      </c>
      <c r="B1522" s="179" t="s">
        <v>31</v>
      </c>
      <c r="C1522" s="93" t="s">
        <v>3372</v>
      </c>
      <c r="D1522" s="232">
        <v>63</v>
      </c>
      <c r="E1522" s="232" t="s">
        <v>30</v>
      </c>
      <c r="F1522" s="151">
        <v>1</v>
      </c>
      <c r="G1522" s="151">
        <v>5</v>
      </c>
      <c r="H1522" s="245"/>
      <c r="I1522" s="228" t="s">
        <v>28</v>
      </c>
      <c r="J1522" s="245"/>
      <c r="K1522" s="151" t="s">
        <v>159</v>
      </c>
      <c r="L1522" s="151" t="s">
        <v>246</v>
      </c>
      <c r="M1522" s="237" t="s">
        <v>40</v>
      </c>
      <c r="N1522" s="151" t="s">
        <v>32</v>
      </c>
      <c r="O1522" s="211">
        <v>8</v>
      </c>
      <c r="P1522" s="151">
        <v>5</v>
      </c>
      <c r="Q1522" s="93" t="s">
        <v>3373</v>
      </c>
      <c r="R1522" s="272"/>
    </row>
    <row r="1523" spans="1:18" s="15" customFormat="1" ht="18" hidden="1" customHeight="1" x14ac:dyDescent="0.3">
      <c r="A1523" s="189">
        <v>1514</v>
      </c>
      <c r="B1523" s="179" t="s">
        <v>31</v>
      </c>
      <c r="C1523" s="93" t="s">
        <v>3374</v>
      </c>
      <c r="D1523" s="232">
        <v>23</v>
      </c>
      <c r="E1523" s="232" t="s">
        <v>30</v>
      </c>
      <c r="F1523" s="151">
        <v>1</v>
      </c>
      <c r="G1523" s="151">
        <v>5</v>
      </c>
      <c r="H1523" s="245"/>
      <c r="I1523" s="228" t="s">
        <v>28</v>
      </c>
      <c r="J1523" s="245"/>
      <c r="K1523" s="151" t="s">
        <v>159</v>
      </c>
      <c r="L1523" s="151" t="s">
        <v>246</v>
      </c>
      <c r="M1523" s="237" t="s">
        <v>40</v>
      </c>
      <c r="N1523" s="151" t="s">
        <v>32</v>
      </c>
      <c r="O1523" s="211">
        <v>7</v>
      </c>
      <c r="P1523" s="151">
        <v>5</v>
      </c>
      <c r="Q1523" s="93" t="s">
        <v>3375</v>
      </c>
      <c r="R1523" s="272"/>
    </row>
    <row r="1524" spans="1:18" s="15" customFormat="1" ht="18" hidden="1" customHeight="1" x14ac:dyDescent="0.3">
      <c r="A1524" s="189">
        <v>1515</v>
      </c>
      <c r="B1524" s="179" t="s">
        <v>31</v>
      </c>
      <c r="C1524" s="93" t="s">
        <v>3376</v>
      </c>
      <c r="D1524" s="232">
        <v>73</v>
      </c>
      <c r="E1524" s="232" t="s">
        <v>30</v>
      </c>
      <c r="F1524" s="151">
        <v>1</v>
      </c>
      <c r="G1524" s="151">
        <v>5</v>
      </c>
      <c r="H1524" s="245"/>
      <c r="I1524" s="228" t="s">
        <v>28</v>
      </c>
      <c r="J1524" s="245"/>
      <c r="K1524" s="151" t="s">
        <v>159</v>
      </c>
      <c r="L1524" s="151" t="s">
        <v>246</v>
      </c>
      <c r="M1524" s="237" t="s">
        <v>40</v>
      </c>
      <c r="N1524" s="151" t="s">
        <v>32</v>
      </c>
      <c r="O1524" s="211">
        <v>8</v>
      </c>
      <c r="P1524" s="151">
        <v>5</v>
      </c>
      <c r="Q1524" s="93" t="s">
        <v>3377</v>
      </c>
    </row>
    <row r="1525" spans="1:18" s="15" customFormat="1" ht="18" hidden="1" customHeight="1" x14ac:dyDescent="0.3">
      <c r="A1525" s="189">
        <v>1516</v>
      </c>
      <c r="B1525" s="179" t="s">
        <v>31</v>
      </c>
      <c r="C1525" s="93" t="s">
        <v>3378</v>
      </c>
      <c r="D1525" s="232">
        <v>55</v>
      </c>
      <c r="E1525" s="232" t="s">
        <v>30</v>
      </c>
      <c r="F1525" s="151">
        <v>1</v>
      </c>
      <c r="G1525" s="151">
        <v>5</v>
      </c>
      <c r="H1525" s="245"/>
      <c r="I1525" s="228" t="s">
        <v>28</v>
      </c>
      <c r="J1525" s="245"/>
      <c r="K1525" s="151" t="s">
        <v>159</v>
      </c>
      <c r="L1525" s="151" t="s">
        <v>246</v>
      </c>
      <c r="M1525" s="237" t="s">
        <v>40</v>
      </c>
      <c r="N1525" s="151" t="s">
        <v>32</v>
      </c>
      <c r="O1525" s="211">
        <v>6</v>
      </c>
      <c r="P1525" s="151">
        <v>5</v>
      </c>
      <c r="Q1525" s="93" t="s">
        <v>3379</v>
      </c>
    </row>
    <row r="1526" spans="1:18" s="15" customFormat="1" ht="18" hidden="1" customHeight="1" x14ac:dyDescent="0.3">
      <c r="A1526" s="189">
        <v>1517</v>
      </c>
      <c r="B1526" s="179" t="s">
        <v>31</v>
      </c>
      <c r="C1526" s="93" t="s">
        <v>3922</v>
      </c>
      <c r="D1526" s="232">
        <v>32</v>
      </c>
      <c r="E1526" s="232" t="s">
        <v>27</v>
      </c>
      <c r="F1526" s="151">
        <v>1</v>
      </c>
      <c r="G1526" s="151">
        <v>5</v>
      </c>
      <c r="H1526" s="245"/>
      <c r="I1526" s="228" t="s">
        <v>28</v>
      </c>
      <c r="J1526" s="245"/>
      <c r="K1526" s="151" t="s">
        <v>159</v>
      </c>
      <c r="L1526" s="151" t="s">
        <v>246</v>
      </c>
      <c r="M1526" s="237" t="s">
        <v>40</v>
      </c>
      <c r="N1526" s="151" t="s">
        <v>32</v>
      </c>
      <c r="O1526" s="211">
        <v>6</v>
      </c>
      <c r="P1526" s="151">
        <v>5</v>
      </c>
      <c r="Q1526" s="93" t="s">
        <v>3380</v>
      </c>
    </row>
    <row r="1527" spans="1:18" s="15" customFormat="1" ht="18" hidden="1" customHeight="1" x14ac:dyDescent="0.3">
      <c r="A1527" s="189">
        <v>1518</v>
      </c>
      <c r="B1527" s="179" t="s">
        <v>31</v>
      </c>
      <c r="C1527" s="93" t="s">
        <v>3381</v>
      </c>
      <c r="D1527" s="232">
        <v>25</v>
      </c>
      <c r="E1527" s="232" t="s">
        <v>27</v>
      </c>
      <c r="F1527" s="151">
        <v>1</v>
      </c>
      <c r="G1527" s="151">
        <v>5</v>
      </c>
      <c r="H1527" s="245"/>
      <c r="I1527" s="228" t="s">
        <v>28</v>
      </c>
      <c r="J1527" s="245"/>
      <c r="K1527" s="151" t="s">
        <v>159</v>
      </c>
      <c r="L1527" s="151" t="s">
        <v>246</v>
      </c>
      <c r="M1527" s="237" t="s">
        <v>3382</v>
      </c>
      <c r="N1527" s="151" t="s">
        <v>32</v>
      </c>
      <c r="O1527" s="211">
        <v>8</v>
      </c>
      <c r="P1527" s="151">
        <v>5</v>
      </c>
      <c r="Q1527" s="93" t="s">
        <v>3383</v>
      </c>
      <c r="R1527" s="272"/>
    </row>
    <row r="1528" spans="1:18" s="15" customFormat="1" ht="18" hidden="1" customHeight="1" x14ac:dyDescent="0.3">
      <c r="A1528" s="189">
        <v>1519</v>
      </c>
      <c r="B1528" s="179" t="s">
        <v>31</v>
      </c>
      <c r="C1528" s="93" t="s">
        <v>3384</v>
      </c>
      <c r="D1528" s="232">
        <v>86</v>
      </c>
      <c r="E1528" s="232" t="s">
        <v>30</v>
      </c>
      <c r="F1528" s="151">
        <v>1</v>
      </c>
      <c r="G1528" s="151">
        <v>5</v>
      </c>
      <c r="H1528" s="245"/>
      <c r="I1528" s="228" t="s">
        <v>28</v>
      </c>
      <c r="J1528" s="245"/>
      <c r="K1528" s="151" t="s">
        <v>159</v>
      </c>
      <c r="L1528" s="151" t="s">
        <v>246</v>
      </c>
      <c r="M1528" s="237" t="s">
        <v>40</v>
      </c>
      <c r="N1528" s="151" t="s">
        <v>32</v>
      </c>
      <c r="O1528" s="211">
        <v>7</v>
      </c>
      <c r="P1528" s="151">
        <v>5</v>
      </c>
      <c r="Q1528" s="93" t="s">
        <v>3385</v>
      </c>
    </row>
    <row r="1529" spans="1:18" s="15" customFormat="1" ht="18" hidden="1" customHeight="1" x14ac:dyDescent="0.3">
      <c r="A1529" s="189">
        <v>1520</v>
      </c>
      <c r="B1529" s="179" t="s">
        <v>31</v>
      </c>
      <c r="C1529" s="93" t="s">
        <v>3386</v>
      </c>
      <c r="D1529" s="232">
        <v>77</v>
      </c>
      <c r="E1529" s="232" t="s">
        <v>30</v>
      </c>
      <c r="F1529" s="151">
        <v>1</v>
      </c>
      <c r="G1529" s="151">
        <v>5</v>
      </c>
      <c r="H1529" s="245"/>
      <c r="I1529" s="228" t="s">
        <v>28</v>
      </c>
      <c r="J1529" s="245"/>
      <c r="K1529" s="151" t="s">
        <v>159</v>
      </c>
      <c r="L1529" s="151" t="s">
        <v>246</v>
      </c>
      <c r="M1529" s="237" t="s">
        <v>40</v>
      </c>
      <c r="N1529" s="151" t="s">
        <v>32</v>
      </c>
      <c r="O1529" s="211">
        <v>6</v>
      </c>
      <c r="P1529" s="151">
        <v>5</v>
      </c>
      <c r="Q1529" s="93" t="s">
        <v>3387</v>
      </c>
    </row>
    <row r="1530" spans="1:18" s="15" customFormat="1" ht="18" hidden="1" customHeight="1" x14ac:dyDescent="0.3">
      <c r="A1530" s="189">
        <v>1521</v>
      </c>
      <c r="B1530" s="179" t="s">
        <v>31</v>
      </c>
      <c r="C1530" s="93" t="s">
        <v>3388</v>
      </c>
      <c r="D1530" s="232">
        <v>49</v>
      </c>
      <c r="E1530" s="232" t="s">
        <v>27</v>
      </c>
      <c r="F1530" s="151">
        <v>1</v>
      </c>
      <c r="G1530" s="151">
        <v>5</v>
      </c>
      <c r="H1530" s="245"/>
      <c r="I1530" s="228" t="s">
        <v>28</v>
      </c>
      <c r="J1530" s="245"/>
      <c r="K1530" s="151" t="s">
        <v>159</v>
      </c>
      <c r="L1530" s="151" t="s">
        <v>246</v>
      </c>
      <c r="M1530" s="237" t="s">
        <v>40</v>
      </c>
      <c r="N1530" s="151" t="s">
        <v>32</v>
      </c>
      <c r="O1530" s="211">
        <v>6</v>
      </c>
      <c r="P1530" s="151">
        <v>5</v>
      </c>
      <c r="Q1530" s="93" t="s">
        <v>3389</v>
      </c>
    </row>
    <row r="1531" spans="1:18" s="15" customFormat="1" ht="18" hidden="1" customHeight="1" x14ac:dyDescent="0.3">
      <c r="A1531" s="189">
        <v>1522</v>
      </c>
      <c r="B1531" s="179" t="s">
        <v>31</v>
      </c>
      <c r="C1531" s="93" t="s">
        <v>3390</v>
      </c>
      <c r="D1531" s="232">
        <v>4</v>
      </c>
      <c r="E1531" s="232" t="s">
        <v>27</v>
      </c>
      <c r="F1531" s="151">
        <v>1</v>
      </c>
      <c r="G1531" s="151">
        <v>5</v>
      </c>
      <c r="H1531" s="245"/>
      <c r="I1531" s="228" t="s">
        <v>28</v>
      </c>
      <c r="J1531" s="245"/>
      <c r="K1531" s="151" t="s">
        <v>159</v>
      </c>
      <c r="L1531" s="151" t="s">
        <v>246</v>
      </c>
      <c r="M1531" s="237" t="s">
        <v>40</v>
      </c>
      <c r="N1531" s="151" t="s">
        <v>32</v>
      </c>
      <c r="O1531" s="211">
        <v>8</v>
      </c>
      <c r="P1531" s="151">
        <v>5</v>
      </c>
      <c r="Q1531" s="93" t="s">
        <v>3391</v>
      </c>
    </row>
    <row r="1532" spans="1:18" s="15" customFormat="1" ht="18" hidden="1" customHeight="1" x14ac:dyDescent="0.3">
      <c r="A1532" s="189">
        <v>1523</v>
      </c>
      <c r="B1532" s="179" t="s">
        <v>31</v>
      </c>
      <c r="C1532" s="93" t="s">
        <v>3392</v>
      </c>
      <c r="D1532" s="232">
        <v>32</v>
      </c>
      <c r="E1532" s="232" t="s">
        <v>27</v>
      </c>
      <c r="F1532" s="151">
        <v>1</v>
      </c>
      <c r="G1532" s="151">
        <v>5</v>
      </c>
      <c r="H1532" s="245"/>
      <c r="I1532" s="228" t="s">
        <v>28</v>
      </c>
      <c r="J1532" s="245"/>
      <c r="K1532" s="151" t="s">
        <v>159</v>
      </c>
      <c r="L1532" s="151" t="s">
        <v>246</v>
      </c>
      <c r="M1532" s="237" t="s">
        <v>40</v>
      </c>
      <c r="N1532" s="151" t="s">
        <v>32</v>
      </c>
      <c r="O1532" s="211">
        <v>8</v>
      </c>
      <c r="P1532" s="151">
        <v>5</v>
      </c>
      <c r="Q1532" s="93" t="s">
        <v>3391</v>
      </c>
    </row>
    <row r="1533" spans="1:18" s="15" customFormat="1" ht="18" hidden="1" customHeight="1" x14ac:dyDescent="0.3">
      <c r="A1533" s="189">
        <v>1524</v>
      </c>
      <c r="B1533" s="179" t="s">
        <v>31</v>
      </c>
      <c r="C1533" s="93" t="s">
        <v>3393</v>
      </c>
      <c r="D1533" s="232">
        <v>8</v>
      </c>
      <c r="E1533" s="232" t="s">
        <v>27</v>
      </c>
      <c r="F1533" s="151">
        <v>1</v>
      </c>
      <c r="G1533" s="151">
        <v>5</v>
      </c>
      <c r="H1533" s="245"/>
      <c r="I1533" s="228" t="s">
        <v>28</v>
      </c>
      <c r="J1533" s="245"/>
      <c r="K1533" s="151" t="s">
        <v>159</v>
      </c>
      <c r="L1533" s="151" t="s">
        <v>246</v>
      </c>
      <c r="M1533" s="93" t="s">
        <v>199</v>
      </c>
      <c r="N1533" s="151" t="s">
        <v>32</v>
      </c>
      <c r="O1533" s="211">
        <v>8</v>
      </c>
      <c r="P1533" s="151">
        <v>5</v>
      </c>
      <c r="Q1533" s="93" t="s">
        <v>3394</v>
      </c>
    </row>
    <row r="1534" spans="1:18" s="15" customFormat="1" ht="18" hidden="1" customHeight="1" x14ac:dyDescent="0.3">
      <c r="A1534" s="189">
        <v>1525</v>
      </c>
      <c r="B1534" s="179" t="s">
        <v>31</v>
      </c>
      <c r="C1534" s="93" t="s">
        <v>3395</v>
      </c>
      <c r="D1534" s="232">
        <v>36</v>
      </c>
      <c r="E1534" s="232" t="s">
        <v>30</v>
      </c>
      <c r="F1534" s="151">
        <v>1</v>
      </c>
      <c r="G1534" s="151">
        <v>5</v>
      </c>
      <c r="H1534" s="245"/>
      <c r="I1534" s="228" t="s">
        <v>28</v>
      </c>
      <c r="J1534" s="245"/>
      <c r="K1534" s="151" t="s">
        <v>159</v>
      </c>
      <c r="L1534" s="151" t="s">
        <v>246</v>
      </c>
      <c r="M1534" s="93" t="s">
        <v>199</v>
      </c>
      <c r="N1534" s="151" t="s">
        <v>32</v>
      </c>
      <c r="O1534" s="211">
        <v>8</v>
      </c>
      <c r="P1534" s="151">
        <v>5</v>
      </c>
      <c r="Q1534" s="93" t="s">
        <v>3394</v>
      </c>
    </row>
    <row r="1535" spans="1:18" s="15" customFormat="1" ht="18" hidden="1" customHeight="1" x14ac:dyDescent="0.3">
      <c r="A1535" s="189">
        <v>1526</v>
      </c>
      <c r="B1535" s="179" t="s">
        <v>31</v>
      </c>
      <c r="C1535" s="93" t="s">
        <v>3396</v>
      </c>
      <c r="D1535" s="232">
        <v>61</v>
      </c>
      <c r="E1535" s="232" t="s">
        <v>27</v>
      </c>
      <c r="F1535" s="151">
        <v>1</v>
      </c>
      <c r="G1535" s="151">
        <v>5</v>
      </c>
      <c r="H1535" s="245"/>
      <c r="I1535" s="228" t="s">
        <v>28</v>
      </c>
      <c r="J1535" s="245"/>
      <c r="K1535" s="151" t="s">
        <v>159</v>
      </c>
      <c r="L1535" s="151" t="s">
        <v>246</v>
      </c>
      <c r="M1535" s="237" t="s">
        <v>40</v>
      </c>
      <c r="N1535" s="151" t="s">
        <v>32</v>
      </c>
      <c r="O1535" s="211">
        <v>6</v>
      </c>
      <c r="P1535" s="151">
        <v>5</v>
      </c>
      <c r="Q1535" s="93" t="s">
        <v>3397</v>
      </c>
    </row>
    <row r="1536" spans="1:18" s="15" customFormat="1" ht="18" hidden="1" customHeight="1" x14ac:dyDescent="0.3">
      <c r="A1536" s="189">
        <v>1527</v>
      </c>
      <c r="B1536" s="179" t="s">
        <v>31</v>
      </c>
      <c r="C1536" s="93" t="s">
        <v>3398</v>
      </c>
      <c r="D1536" s="232">
        <v>28</v>
      </c>
      <c r="E1536" s="232" t="s">
        <v>30</v>
      </c>
      <c r="F1536" s="151">
        <v>1</v>
      </c>
      <c r="G1536" s="151">
        <v>5</v>
      </c>
      <c r="H1536" s="245"/>
      <c r="I1536" s="228" t="s">
        <v>28</v>
      </c>
      <c r="J1536" s="245"/>
      <c r="K1536" s="151" t="s">
        <v>159</v>
      </c>
      <c r="L1536" s="151" t="s">
        <v>246</v>
      </c>
      <c r="M1536" s="237" t="s">
        <v>40</v>
      </c>
      <c r="N1536" s="151" t="s">
        <v>32</v>
      </c>
      <c r="O1536" s="211">
        <v>3</v>
      </c>
      <c r="P1536" s="151">
        <v>5</v>
      </c>
      <c r="Q1536" s="93" t="s">
        <v>3399</v>
      </c>
    </row>
    <row r="1537" spans="1:17" s="15" customFormat="1" ht="18" hidden="1" customHeight="1" x14ac:dyDescent="0.3">
      <c r="A1537" s="189">
        <v>1528</v>
      </c>
      <c r="B1537" s="179" t="s">
        <v>31</v>
      </c>
      <c r="C1537" s="93" t="s">
        <v>3400</v>
      </c>
      <c r="D1537" s="232">
        <v>49</v>
      </c>
      <c r="E1537" s="232" t="s">
        <v>30</v>
      </c>
      <c r="F1537" s="151">
        <v>1</v>
      </c>
      <c r="G1537" s="151">
        <v>5</v>
      </c>
      <c r="H1537" s="245"/>
      <c r="I1537" s="228" t="s">
        <v>28</v>
      </c>
      <c r="J1537" s="245"/>
      <c r="K1537" s="151" t="s">
        <v>159</v>
      </c>
      <c r="L1537" s="151" t="s">
        <v>246</v>
      </c>
      <c r="M1537" s="237" t="s">
        <v>40</v>
      </c>
      <c r="N1537" s="151" t="s">
        <v>32</v>
      </c>
      <c r="O1537" s="211">
        <v>8</v>
      </c>
      <c r="P1537" s="151">
        <v>5</v>
      </c>
      <c r="Q1537" s="93" t="s">
        <v>3401</v>
      </c>
    </row>
    <row r="1538" spans="1:17" s="15" customFormat="1" ht="18" hidden="1" customHeight="1" x14ac:dyDescent="0.3">
      <c r="A1538" s="189">
        <v>1529</v>
      </c>
      <c r="B1538" s="179" t="s">
        <v>31</v>
      </c>
      <c r="C1538" s="93" t="s">
        <v>3402</v>
      </c>
      <c r="D1538" s="232">
        <v>14</v>
      </c>
      <c r="E1538" s="232" t="s">
        <v>30</v>
      </c>
      <c r="F1538" s="151">
        <v>1</v>
      </c>
      <c r="G1538" s="151">
        <v>5</v>
      </c>
      <c r="H1538" s="245"/>
      <c r="I1538" s="228" t="s">
        <v>28</v>
      </c>
      <c r="J1538" s="245"/>
      <c r="K1538" s="151" t="s">
        <v>159</v>
      </c>
      <c r="L1538" s="151" t="s">
        <v>246</v>
      </c>
      <c r="M1538" s="93" t="s">
        <v>66</v>
      </c>
      <c r="N1538" s="151" t="s">
        <v>32</v>
      </c>
      <c r="O1538" s="211">
        <v>7</v>
      </c>
      <c r="P1538" s="151">
        <v>5</v>
      </c>
      <c r="Q1538" s="93" t="s">
        <v>3403</v>
      </c>
    </row>
    <row r="1539" spans="1:17" s="15" customFormat="1" ht="18" hidden="1" customHeight="1" x14ac:dyDescent="0.3">
      <c r="A1539" s="189">
        <v>1530</v>
      </c>
      <c r="B1539" s="179" t="s">
        <v>31</v>
      </c>
      <c r="C1539" s="93" t="s">
        <v>3404</v>
      </c>
      <c r="D1539" s="232">
        <v>49</v>
      </c>
      <c r="E1539" s="232" t="s">
        <v>27</v>
      </c>
      <c r="F1539" s="151">
        <v>1</v>
      </c>
      <c r="G1539" s="151">
        <v>5</v>
      </c>
      <c r="H1539" s="245"/>
      <c r="I1539" s="228" t="s">
        <v>28</v>
      </c>
      <c r="J1539" s="245"/>
      <c r="K1539" s="151" t="s">
        <v>159</v>
      </c>
      <c r="L1539" s="151" t="s">
        <v>246</v>
      </c>
      <c r="M1539" s="93" t="s">
        <v>66</v>
      </c>
      <c r="N1539" s="151" t="s">
        <v>32</v>
      </c>
      <c r="O1539" s="211">
        <v>7</v>
      </c>
      <c r="P1539" s="151">
        <v>5</v>
      </c>
      <c r="Q1539" s="93" t="s">
        <v>3403</v>
      </c>
    </row>
    <row r="1540" spans="1:17" s="15" customFormat="1" ht="18" hidden="1" customHeight="1" x14ac:dyDescent="0.3">
      <c r="A1540" s="189">
        <v>1531</v>
      </c>
      <c r="B1540" s="179" t="s">
        <v>31</v>
      </c>
      <c r="C1540" s="93" t="s">
        <v>3405</v>
      </c>
      <c r="D1540" s="232">
        <v>61</v>
      </c>
      <c r="E1540" s="232" t="s">
        <v>27</v>
      </c>
      <c r="F1540" s="151">
        <v>1</v>
      </c>
      <c r="G1540" s="151">
        <v>5</v>
      </c>
      <c r="H1540" s="245"/>
      <c r="I1540" s="228" t="s">
        <v>28</v>
      </c>
      <c r="J1540" s="245"/>
      <c r="K1540" s="151" t="s">
        <v>159</v>
      </c>
      <c r="L1540" s="151" t="s">
        <v>246</v>
      </c>
      <c r="M1540" s="237" t="s">
        <v>40</v>
      </c>
      <c r="N1540" s="151" t="s">
        <v>32</v>
      </c>
      <c r="O1540" s="211">
        <v>7</v>
      </c>
      <c r="P1540" s="151">
        <v>5</v>
      </c>
      <c r="Q1540" s="93" t="s">
        <v>3406</v>
      </c>
    </row>
    <row r="1541" spans="1:17" s="15" customFormat="1" ht="18" hidden="1" customHeight="1" x14ac:dyDescent="0.3">
      <c r="A1541" s="189">
        <v>1532</v>
      </c>
      <c r="B1541" s="179" t="s">
        <v>31</v>
      </c>
      <c r="C1541" s="93" t="s">
        <v>3407</v>
      </c>
      <c r="D1541" s="232">
        <v>91</v>
      </c>
      <c r="E1541" s="232" t="s">
        <v>27</v>
      </c>
      <c r="F1541" s="151">
        <v>1</v>
      </c>
      <c r="G1541" s="151">
        <v>5</v>
      </c>
      <c r="H1541" s="245"/>
      <c r="I1541" s="228" t="s">
        <v>28</v>
      </c>
      <c r="J1541" s="245"/>
      <c r="K1541" s="151" t="s">
        <v>159</v>
      </c>
      <c r="L1541" s="151" t="s">
        <v>246</v>
      </c>
      <c r="M1541" s="237" t="s">
        <v>40</v>
      </c>
      <c r="N1541" s="151" t="s">
        <v>32</v>
      </c>
      <c r="O1541" s="211">
        <v>8</v>
      </c>
      <c r="P1541" s="151">
        <v>5</v>
      </c>
      <c r="Q1541" s="93" t="s">
        <v>3408</v>
      </c>
    </row>
    <row r="1542" spans="1:17" s="15" customFormat="1" ht="18" hidden="1" customHeight="1" x14ac:dyDescent="0.3">
      <c r="A1542" s="189">
        <v>1533</v>
      </c>
      <c r="B1542" s="179" t="s">
        <v>31</v>
      </c>
      <c r="C1542" s="93" t="s">
        <v>3409</v>
      </c>
      <c r="D1542" s="232">
        <v>57</v>
      </c>
      <c r="E1542" s="232" t="s">
        <v>27</v>
      </c>
      <c r="F1542" s="151">
        <v>1</v>
      </c>
      <c r="G1542" s="151">
        <v>5</v>
      </c>
      <c r="H1542" s="245"/>
      <c r="I1542" s="228" t="s">
        <v>28</v>
      </c>
      <c r="J1542" s="245"/>
      <c r="K1542" s="151" t="s">
        <v>159</v>
      </c>
      <c r="L1542" s="151" t="s">
        <v>246</v>
      </c>
      <c r="M1542" s="237" t="s">
        <v>40</v>
      </c>
      <c r="N1542" s="151" t="s">
        <v>32</v>
      </c>
      <c r="O1542" s="211">
        <v>8</v>
      </c>
      <c r="P1542" s="151">
        <v>5</v>
      </c>
      <c r="Q1542" s="93" t="s">
        <v>3408</v>
      </c>
    </row>
    <row r="1543" spans="1:17" s="15" customFormat="1" ht="18" hidden="1" customHeight="1" x14ac:dyDescent="0.3">
      <c r="A1543" s="189">
        <v>1534</v>
      </c>
      <c r="B1543" s="179" t="s">
        <v>31</v>
      </c>
      <c r="C1543" s="93" t="s">
        <v>3410</v>
      </c>
      <c r="D1543" s="232">
        <v>21</v>
      </c>
      <c r="E1543" s="232" t="s">
        <v>30</v>
      </c>
      <c r="F1543" s="151">
        <v>1</v>
      </c>
      <c r="G1543" s="151">
        <v>5</v>
      </c>
      <c r="H1543" s="245"/>
      <c r="I1543" s="228" t="s">
        <v>28</v>
      </c>
      <c r="J1543" s="245"/>
      <c r="K1543" s="151" t="s">
        <v>159</v>
      </c>
      <c r="L1543" s="151" t="s">
        <v>246</v>
      </c>
      <c r="M1543" s="237" t="s">
        <v>40</v>
      </c>
      <c r="N1543" s="151" t="s">
        <v>32</v>
      </c>
      <c r="O1543" s="211">
        <v>6</v>
      </c>
      <c r="P1543" s="151">
        <v>5</v>
      </c>
      <c r="Q1543" s="93" t="s">
        <v>3411</v>
      </c>
    </row>
    <row r="1544" spans="1:17" s="15" customFormat="1" ht="18" hidden="1" customHeight="1" x14ac:dyDescent="0.3">
      <c r="A1544" s="189">
        <v>1535</v>
      </c>
      <c r="B1544" s="179" t="s">
        <v>31</v>
      </c>
      <c r="C1544" s="93" t="s">
        <v>3412</v>
      </c>
      <c r="D1544" s="232">
        <v>51</v>
      </c>
      <c r="E1544" s="232" t="s">
        <v>30</v>
      </c>
      <c r="F1544" s="151">
        <v>1</v>
      </c>
      <c r="G1544" s="151">
        <v>5</v>
      </c>
      <c r="H1544" s="245"/>
      <c r="I1544" s="228" t="s">
        <v>28</v>
      </c>
      <c r="J1544" s="245"/>
      <c r="K1544" s="151" t="s">
        <v>159</v>
      </c>
      <c r="L1544" s="151" t="s">
        <v>246</v>
      </c>
      <c r="M1544" s="237" t="s">
        <v>40</v>
      </c>
      <c r="N1544" s="151" t="s">
        <v>32</v>
      </c>
      <c r="O1544" s="211">
        <v>7</v>
      </c>
      <c r="P1544" s="151">
        <v>5</v>
      </c>
      <c r="Q1544" s="93" t="s">
        <v>3413</v>
      </c>
    </row>
    <row r="1545" spans="1:17" s="15" customFormat="1" ht="18" hidden="1" customHeight="1" x14ac:dyDescent="0.3">
      <c r="A1545" s="189">
        <v>1536</v>
      </c>
      <c r="B1545" s="179" t="s">
        <v>31</v>
      </c>
      <c r="C1545" s="93" t="s">
        <v>3414</v>
      </c>
      <c r="D1545" s="232">
        <v>58</v>
      </c>
      <c r="E1545" s="232" t="s">
        <v>27</v>
      </c>
      <c r="F1545" s="151">
        <v>1</v>
      </c>
      <c r="G1545" s="151">
        <v>5</v>
      </c>
      <c r="H1545" s="245"/>
      <c r="I1545" s="228" t="s">
        <v>28</v>
      </c>
      <c r="J1545" s="245"/>
      <c r="K1545" s="151" t="s">
        <v>159</v>
      </c>
      <c r="L1545" s="151" t="s">
        <v>246</v>
      </c>
      <c r="M1545" s="237" t="s">
        <v>40</v>
      </c>
      <c r="N1545" s="151" t="s">
        <v>32</v>
      </c>
      <c r="O1545" s="211">
        <v>6</v>
      </c>
      <c r="P1545" s="151">
        <v>5</v>
      </c>
      <c r="Q1545" s="93" t="s">
        <v>3415</v>
      </c>
    </row>
    <row r="1546" spans="1:17" s="15" customFormat="1" ht="18" hidden="1" customHeight="1" x14ac:dyDescent="0.3">
      <c r="A1546" s="189">
        <v>1537</v>
      </c>
      <c r="B1546" s="179" t="s">
        <v>31</v>
      </c>
      <c r="C1546" s="93" t="s">
        <v>3416</v>
      </c>
      <c r="D1546" s="232">
        <v>33</v>
      </c>
      <c r="E1546" s="232" t="s">
        <v>27</v>
      </c>
      <c r="F1546" s="151">
        <v>1</v>
      </c>
      <c r="G1546" s="151">
        <v>5</v>
      </c>
      <c r="H1546" s="245"/>
      <c r="I1546" s="228" t="s">
        <v>28</v>
      </c>
      <c r="J1546" s="245"/>
      <c r="K1546" s="151" t="s">
        <v>159</v>
      </c>
      <c r="L1546" s="151" t="s">
        <v>246</v>
      </c>
      <c r="M1546" s="237" t="s">
        <v>40</v>
      </c>
      <c r="N1546" s="151" t="s">
        <v>32</v>
      </c>
      <c r="O1546" s="211">
        <v>6</v>
      </c>
      <c r="P1546" s="151">
        <v>5</v>
      </c>
      <c r="Q1546" s="93" t="s">
        <v>3417</v>
      </c>
    </row>
    <row r="1547" spans="1:17" s="15" customFormat="1" ht="18" hidden="1" customHeight="1" x14ac:dyDescent="0.3">
      <c r="A1547" s="189">
        <v>1538</v>
      </c>
      <c r="B1547" s="179" t="s">
        <v>31</v>
      </c>
      <c r="C1547" s="93" t="s">
        <v>3418</v>
      </c>
      <c r="D1547" s="232">
        <v>21</v>
      </c>
      <c r="E1547" s="232" t="s">
        <v>27</v>
      </c>
      <c r="F1547" s="151">
        <v>1</v>
      </c>
      <c r="G1547" s="151">
        <v>5</v>
      </c>
      <c r="H1547" s="245"/>
      <c r="I1547" s="228" t="s">
        <v>28</v>
      </c>
      <c r="J1547" s="245"/>
      <c r="K1547" s="151" t="s">
        <v>159</v>
      </c>
      <c r="L1547" s="151" t="s">
        <v>246</v>
      </c>
      <c r="M1547" s="237" t="s">
        <v>3382</v>
      </c>
      <c r="N1547" s="151" t="s">
        <v>32</v>
      </c>
      <c r="O1547" s="211">
        <v>8</v>
      </c>
      <c r="P1547" s="151">
        <v>5</v>
      </c>
      <c r="Q1547" s="93" t="s">
        <v>3419</v>
      </c>
    </row>
    <row r="1548" spans="1:17" s="15" customFormat="1" ht="18" hidden="1" customHeight="1" x14ac:dyDescent="0.3">
      <c r="A1548" s="189">
        <v>1539</v>
      </c>
      <c r="B1548" s="179" t="s">
        <v>31</v>
      </c>
      <c r="C1548" s="93" t="s">
        <v>3420</v>
      </c>
      <c r="D1548" s="232">
        <v>49</v>
      </c>
      <c r="E1548" s="232" t="s">
        <v>30</v>
      </c>
      <c r="F1548" s="151">
        <v>1</v>
      </c>
      <c r="G1548" s="151">
        <v>5</v>
      </c>
      <c r="H1548" s="245"/>
      <c r="I1548" s="228" t="s">
        <v>28</v>
      </c>
      <c r="J1548" s="245"/>
      <c r="K1548" s="151" t="s">
        <v>159</v>
      </c>
      <c r="L1548" s="151" t="s">
        <v>246</v>
      </c>
      <c r="M1548" s="237" t="s">
        <v>40</v>
      </c>
      <c r="N1548" s="151" t="s">
        <v>32</v>
      </c>
      <c r="O1548" s="211">
        <v>8</v>
      </c>
      <c r="P1548" s="151">
        <v>5</v>
      </c>
      <c r="Q1548" s="93" t="s">
        <v>3421</v>
      </c>
    </row>
    <row r="1549" spans="1:17" s="15" customFormat="1" ht="18" hidden="1" customHeight="1" x14ac:dyDescent="0.3">
      <c r="A1549" s="189">
        <v>1540</v>
      </c>
      <c r="B1549" s="179" t="s">
        <v>31</v>
      </c>
      <c r="C1549" s="93" t="s">
        <v>3199</v>
      </c>
      <c r="D1549" s="232">
        <v>57</v>
      </c>
      <c r="E1549" s="232" t="s">
        <v>27</v>
      </c>
      <c r="F1549" s="151">
        <v>1</v>
      </c>
      <c r="G1549" s="151">
        <v>5</v>
      </c>
      <c r="H1549" s="228"/>
      <c r="I1549" s="228" t="s">
        <v>28</v>
      </c>
      <c r="J1549" s="245"/>
      <c r="K1549" s="151" t="s">
        <v>159</v>
      </c>
      <c r="L1549" s="151" t="s">
        <v>246</v>
      </c>
      <c r="M1549" s="237" t="s">
        <v>40</v>
      </c>
      <c r="N1549" s="151" t="s">
        <v>32</v>
      </c>
      <c r="O1549" s="211">
        <v>8</v>
      </c>
      <c r="P1549" s="151">
        <v>5</v>
      </c>
      <c r="Q1549" s="93" t="s">
        <v>3422</v>
      </c>
    </row>
    <row r="1550" spans="1:17" s="15" customFormat="1" ht="18" hidden="1" customHeight="1" x14ac:dyDescent="0.3">
      <c r="A1550" s="189">
        <v>1541</v>
      </c>
      <c r="B1550" s="179" t="s">
        <v>31</v>
      </c>
      <c r="C1550" s="93" t="s">
        <v>3423</v>
      </c>
      <c r="D1550" s="232">
        <v>78</v>
      </c>
      <c r="E1550" s="232" t="s">
        <v>30</v>
      </c>
      <c r="F1550" s="151">
        <v>1</v>
      </c>
      <c r="G1550" s="151">
        <v>5</v>
      </c>
      <c r="H1550" s="228"/>
      <c r="I1550" s="228" t="s">
        <v>28</v>
      </c>
      <c r="J1550" s="245"/>
      <c r="K1550" s="151" t="s">
        <v>159</v>
      </c>
      <c r="L1550" s="151" t="s">
        <v>246</v>
      </c>
      <c r="M1550" s="93" t="s">
        <v>42</v>
      </c>
      <c r="N1550" s="151" t="s">
        <v>32</v>
      </c>
      <c r="O1550" s="211">
        <v>8</v>
      </c>
      <c r="P1550" s="151">
        <v>5</v>
      </c>
      <c r="Q1550" s="93" t="s">
        <v>3424</v>
      </c>
    </row>
    <row r="1551" spans="1:17" s="15" customFormat="1" ht="18" hidden="1" customHeight="1" x14ac:dyDescent="0.3">
      <c r="A1551" s="189">
        <v>1542</v>
      </c>
      <c r="B1551" s="179" t="s">
        <v>31</v>
      </c>
      <c r="C1551" s="93" t="s">
        <v>3425</v>
      </c>
      <c r="D1551" s="232">
        <v>59</v>
      </c>
      <c r="E1551" s="232" t="s">
        <v>30</v>
      </c>
      <c r="F1551" s="151">
        <v>1</v>
      </c>
      <c r="G1551" s="151">
        <v>5</v>
      </c>
      <c r="H1551" s="228" t="s">
        <v>28</v>
      </c>
      <c r="I1551" s="228"/>
      <c r="J1551" s="245"/>
      <c r="K1551" s="151" t="s">
        <v>159</v>
      </c>
      <c r="L1551" s="151" t="s">
        <v>246</v>
      </c>
      <c r="M1551" s="93" t="s">
        <v>42</v>
      </c>
      <c r="N1551" s="151" t="s">
        <v>32</v>
      </c>
      <c r="O1551" s="211">
        <v>6</v>
      </c>
      <c r="P1551" s="151">
        <v>5</v>
      </c>
      <c r="Q1551" s="93" t="s">
        <v>3426</v>
      </c>
    </row>
    <row r="1552" spans="1:17" s="15" customFormat="1" ht="18" hidden="1" customHeight="1" x14ac:dyDescent="0.3">
      <c r="A1552" s="189">
        <v>1543</v>
      </c>
      <c r="B1552" s="179" t="s">
        <v>31</v>
      </c>
      <c r="C1552" s="93" t="s">
        <v>3427</v>
      </c>
      <c r="D1552" s="232">
        <v>38</v>
      </c>
      <c r="E1552" s="232" t="s">
        <v>27</v>
      </c>
      <c r="F1552" s="151">
        <v>1</v>
      </c>
      <c r="G1552" s="151">
        <v>5</v>
      </c>
      <c r="H1552" s="228"/>
      <c r="I1552" s="228" t="s">
        <v>28</v>
      </c>
      <c r="J1552" s="245"/>
      <c r="K1552" s="151" t="s">
        <v>159</v>
      </c>
      <c r="L1552" s="151" t="s">
        <v>246</v>
      </c>
      <c r="M1552" s="93" t="s">
        <v>42</v>
      </c>
      <c r="N1552" s="151" t="s">
        <v>32</v>
      </c>
      <c r="O1552" s="211">
        <v>5</v>
      </c>
      <c r="P1552" s="151">
        <v>5</v>
      </c>
      <c r="Q1552" s="93" t="s">
        <v>3428</v>
      </c>
    </row>
    <row r="1553" spans="1:27" s="15" customFormat="1" ht="18" hidden="1" customHeight="1" x14ac:dyDescent="0.3">
      <c r="A1553" s="189">
        <v>1544</v>
      </c>
      <c r="B1553" s="179" t="s">
        <v>31</v>
      </c>
      <c r="C1553" s="93" t="s">
        <v>3429</v>
      </c>
      <c r="D1553" s="232">
        <v>59</v>
      </c>
      <c r="E1553" s="232" t="s">
        <v>27</v>
      </c>
      <c r="F1553" s="151">
        <v>1</v>
      </c>
      <c r="G1553" s="151">
        <v>5</v>
      </c>
      <c r="H1553" s="228"/>
      <c r="I1553" s="228" t="s">
        <v>28</v>
      </c>
      <c r="J1553" s="245"/>
      <c r="K1553" s="151" t="s">
        <v>159</v>
      </c>
      <c r="L1553" s="151" t="s">
        <v>246</v>
      </c>
      <c r="M1553" s="237" t="s">
        <v>40</v>
      </c>
      <c r="N1553" s="151" t="s">
        <v>32</v>
      </c>
      <c r="O1553" s="211">
        <v>8</v>
      </c>
      <c r="P1553" s="151">
        <v>5</v>
      </c>
      <c r="Q1553" s="93" t="s">
        <v>3430</v>
      </c>
    </row>
    <row r="1554" spans="1:27" s="15" customFormat="1" ht="18" hidden="1" customHeight="1" x14ac:dyDescent="0.3">
      <c r="A1554" s="189">
        <v>1545</v>
      </c>
      <c r="B1554" s="179" t="s">
        <v>31</v>
      </c>
      <c r="C1554" s="93" t="s">
        <v>3431</v>
      </c>
      <c r="D1554" s="232">
        <v>56</v>
      </c>
      <c r="E1554" s="232" t="s">
        <v>30</v>
      </c>
      <c r="F1554" s="151">
        <v>1</v>
      </c>
      <c r="G1554" s="151">
        <v>5</v>
      </c>
      <c r="H1554" s="228"/>
      <c r="I1554" s="228" t="s">
        <v>28</v>
      </c>
      <c r="J1554" s="245"/>
      <c r="K1554" s="151" t="s">
        <v>159</v>
      </c>
      <c r="L1554" s="151" t="s">
        <v>246</v>
      </c>
      <c r="M1554" s="237" t="s">
        <v>40</v>
      </c>
      <c r="N1554" s="151" t="s">
        <v>32</v>
      </c>
      <c r="O1554" s="211">
        <v>6</v>
      </c>
      <c r="P1554" s="151">
        <v>5</v>
      </c>
      <c r="Q1554" s="93" t="s">
        <v>3432</v>
      </c>
    </row>
    <row r="1555" spans="1:27" s="15" customFormat="1" ht="18" hidden="1" customHeight="1" x14ac:dyDescent="0.3">
      <c r="A1555" s="189">
        <v>1546</v>
      </c>
      <c r="B1555" s="179" t="s">
        <v>31</v>
      </c>
      <c r="C1555" s="93" t="s">
        <v>3433</v>
      </c>
      <c r="D1555" s="232">
        <v>16</v>
      </c>
      <c r="E1555" s="232" t="s">
        <v>27</v>
      </c>
      <c r="F1555" s="151">
        <v>1</v>
      </c>
      <c r="G1555" s="151">
        <v>5</v>
      </c>
      <c r="H1555" s="228"/>
      <c r="I1555" s="228" t="s">
        <v>28</v>
      </c>
      <c r="J1555" s="245"/>
      <c r="K1555" s="151" t="s">
        <v>159</v>
      </c>
      <c r="L1555" s="151" t="s">
        <v>246</v>
      </c>
      <c r="M1555" s="237" t="s">
        <v>40</v>
      </c>
      <c r="N1555" s="151" t="s">
        <v>32</v>
      </c>
      <c r="O1555" s="211">
        <v>7</v>
      </c>
      <c r="P1555" s="151">
        <v>5</v>
      </c>
      <c r="Q1555" s="93" t="s">
        <v>3434</v>
      </c>
    </row>
    <row r="1556" spans="1:27" s="15" customFormat="1" ht="18" hidden="1" customHeight="1" x14ac:dyDescent="0.3">
      <c r="A1556" s="189">
        <v>1547</v>
      </c>
      <c r="B1556" s="179" t="s">
        <v>31</v>
      </c>
      <c r="C1556" s="93" t="s">
        <v>3435</v>
      </c>
      <c r="D1556" s="232">
        <v>34</v>
      </c>
      <c r="E1556" s="232" t="s">
        <v>27</v>
      </c>
      <c r="F1556" s="151">
        <v>1</v>
      </c>
      <c r="G1556" s="151">
        <v>5</v>
      </c>
      <c r="H1556" s="228"/>
      <c r="I1556" s="228" t="s">
        <v>28</v>
      </c>
      <c r="J1556" s="245"/>
      <c r="K1556" s="151" t="s">
        <v>159</v>
      </c>
      <c r="L1556" s="151" t="s">
        <v>246</v>
      </c>
      <c r="M1556" s="237" t="s">
        <v>40</v>
      </c>
      <c r="N1556" s="151" t="s">
        <v>32</v>
      </c>
      <c r="O1556" s="211">
        <v>7</v>
      </c>
      <c r="P1556" s="151">
        <v>5</v>
      </c>
      <c r="Q1556" s="93" t="s">
        <v>3436</v>
      </c>
    </row>
    <row r="1557" spans="1:27" s="15" customFormat="1" ht="18" hidden="1" customHeight="1" x14ac:dyDescent="0.3">
      <c r="A1557" s="189">
        <v>1548</v>
      </c>
      <c r="B1557" s="179" t="s">
        <v>31</v>
      </c>
      <c r="C1557" s="93" t="s">
        <v>3437</v>
      </c>
      <c r="D1557" s="232">
        <v>74</v>
      </c>
      <c r="E1557" s="232" t="s">
        <v>30</v>
      </c>
      <c r="F1557" s="151">
        <v>1</v>
      </c>
      <c r="G1557" s="151">
        <v>5</v>
      </c>
      <c r="H1557" s="228"/>
      <c r="I1557" s="228" t="s">
        <v>28</v>
      </c>
      <c r="J1557" s="245"/>
      <c r="K1557" s="151" t="s">
        <v>159</v>
      </c>
      <c r="L1557" s="151" t="s">
        <v>246</v>
      </c>
      <c r="M1557" s="93" t="s">
        <v>3382</v>
      </c>
      <c r="N1557" s="151" t="s">
        <v>32</v>
      </c>
      <c r="O1557" s="211">
        <v>8</v>
      </c>
      <c r="P1557" s="151">
        <v>5</v>
      </c>
      <c r="Q1557" s="93" t="s">
        <v>3438</v>
      </c>
    </row>
    <row r="1558" spans="1:27" s="15" customFormat="1" ht="18" hidden="1" customHeight="1" x14ac:dyDescent="0.3">
      <c r="A1558" s="189">
        <v>1549</v>
      </c>
      <c r="B1558" s="179" t="s">
        <v>31</v>
      </c>
      <c r="C1558" s="93" t="s">
        <v>3439</v>
      </c>
      <c r="D1558" s="232">
        <v>19</v>
      </c>
      <c r="E1558" s="232" t="s">
        <v>30</v>
      </c>
      <c r="F1558" s="151">
        <v>1</v>
      </c>
      <c r="G1558" s="151">
        <v>5</v>
      </c>
      <c r="H1558" s="228"/>
      <c r="I1558" s="228" t="s">
        <v>28</v>
      </c>
      <c r="J1558" s="245"/>
      <c r="K1558" s="151" t="s">
        <v>159</v>
      </c>
      <c r="L1558" s="151" t="s">
        <v>246</v>
      </c>
      <c r="M1558" s="93" t="s">
        <v>199</v>
      </c>
      <c r="N1558" s="151" t="s">
        <v>32</v>
      </c>
      <c r="O1558" s="211">
        <v>7</v>
      </c>
      <c r="P1558" s="151">
        <v>5</v>
      </c>
      <c r="Q1558" s="93" t="s">
        <v>3440</v>
      </c>
    </row>
    <row r="1559" spans="1:27" s="15" customFormat="1" ht="18" hidden="1" customHeight="1" x14ac:dyDescent="0.3">
      <c r="A1559" s="189">
        <v>1550</v>
      </c>
      <c r="B1559" s="179" t="s">
        <v>31</v>
      </c>
      <c r="C1559" s="93" t="s">
        <v>3441</v>
      </c>
      <c r="D1559" s="232">
        <v>66</v>
      </c>
      <c r="E1559" s="232" t="s">
        <v>30</v>
      </c>
      <c r="F1559" s="151">
        <v>1</v>
      </c>
      <c r="G1559" s="151">
        <v>5</v>
      </c>
      <c r="H1559" s="228"/>
      <c r="I1559" s="228" t="s">
        <v>28</v>
      </c>
      <c r="J1559" s="245"/>
      <c r="K1559" s="151" t="s">
        <v>159</v>
      </c>
      <c r="L1559" s="151" t="s">
        <v>246</v>
      </c>
      <c r="M1559" s="93" t="s">
        <v>40</v>
      </c>
      <c r="N1559" s="151" t="s">
        <v>32</v>
      </c>
      <c r="O1559" s="211">
        <v>8</v>
      </c>
      <c r="P1559" s="151">
        <v>5</v>
      </c>
      <c r="Q1559" s="93" t="s">
        <v>3442</v>
      </c>
    </row>
    <row r="1560" spans="1:27" s="15" customFormat="1" ht="18" hidden="1" customHeight="1" x14ac:dyDescent="0.3">
      <c r="A1560" s="189">
        <v>1551</v>
      </c>
      <c r="B1560" s="179" t="s">
        <v>31</v>
      </c>
      <c r="C1560" s="93" t="s">
        <v>3443</v>
      </c>
      <c r="D1560" s="232">
        <v>30</v>
      </c>
      <c r="E1560" s="232" t="s">
        <v>27</v>
      </c>
      <c r="F1560" s="151">
        <v>1</v>
      </c>
      <c r="G1560" s="151">
        <v>5</v>
      </c>
      <c r="H1560" s="228" t="s">
        <v>28</v>
      </c>
      <c r="I1560" s="245"/>
      <c r="J1560" s="245"/>
      <c r="K1560" s="151" t="s">
        <v>159</v>
      </c>
      <c r="L1560" s="151" t="s">
        <v>246</v>
      </c>
      <c r="M1560" s="93" t="s">
        <v>40</v>
      </c>
      <c r="N1560" s="151" t="s">
        <v>32</v>
      </c>
      <c r="O1560" s="211">
        <v>6</v>
      </c>
      <c r="P1560" s="151">
        <v>5</v>
      </c>
      <c r="Q1560" s="93" t="s">
        <v>3444</v>
      </c>
    </row>
    <row r="1561" spans="1:27" s="15" customFormat="1" ht="18" hidden="1" customHeight="1" x14ac:dyDescent="0.3">
      <c r="A1561" s="189">
        <v>1552</v>
      </c>
      <c r="B1561" s="179" t="s">
        <v>31</v>
      </c>
      <c r="C1561" s="93" t="s">
        <v>3445</v>
      </c>
      <c r="D1561" s="232">
        <v>72</v>
      </c>
      <c r="E1561" s="232" t="s">
        <v>27</v>
      </c>
      <c r="F1561" s="151">
        <v>1</v>
      </c>
      <c r="G1561" s="151">
        <v>5</v>
      </c>
      <c r="H1561" s="228" t="s">
        <v>28</v>
      </c>
      <c r="I1561" s="245"/>
      <c r="J1561" s="245"/>
      <c r="K1561" s="151" t="s">
        <v>159</v>
      </c>
      <c r="L1561" s="151" t="s">
        <v>246</v>
      </c>
      <c r="M1561" s="93" t="s">
        <v>40</v>
      </c>
      <c r="N1561" s="151" t="s">
        <v>32</v>
      </c>
      <c r="O1561" s="211">
        <v>6</v>
      </c>
      <c r="P1561" s="151">
        <v>5</v>
      </c>
      <c r="Q1561" s="93" t="s">
        <v>3446</v>
      </c>
    </row>
    <row r="1562" spans="1:27" s="15" customFormat="1" ht="18" hidden="1" customHeight="1" x14ac:dyDescent="0.3">
      <c r="A1562" s="189">
        <v>1553</v>
      </c>
      <c r="B1562" s="179" t="s">
        <v>31</v>
      </c>
      <c r="C1562" s="93" t="s">
        <v>3447</v>
      </c>
      <c r="D1562" s="232">
        <v>55</v>
      </c>
      <c r="E1562" s="232" t="s">
        <v>27</v>
      </c>
      <c r="F1562" s="151">
        <v>1</v>
      </c>
      <c r="G1562" s="151">
        <v>5</v>
      </c>
      <c r="H1562" s="228" t="s">
        <v>28</v>
      </c>
      <c r="I1562" s="245"/>
      <c r="J1562" s="245"/>
      <c r="K1562" s="151" t="s">
        <v>159</v>
      </c>
      <c r="L1562" s="151" t="s">
        <v>246</v>
      </c>
      <c r="M1562" s="93" t="s">
        <v>40</v>
      </c>
      <c r="N1562" s="151" t="s">
        <v>32</v>
      </c>
      <c r="O1562" s="211">
        <v>6</v>
      </c>
      <c r="P1562" s="151">
        <v>5</v>
      </c>
      <c r="Q1562" s="93" t="s">
        <v>3448</v>
      </c>
    </row>
    <row r="1563" spans="1:27" s="15" customFormat="1" ht="18" hidden="1" customHeight="1" x14ac:dyDescent="0.3">
      <c r="A1563" s="189">
        <v>1554</v>
      </c>
      <c r="B1563" s="179" t="s">
        <v>31</v>
      </c>
      <c r="C1563" s="93" t="s">
        <v>3449</v>
      </c>
      <c r="D1563" s="232">
        <v>24</v>
      </c>
      <c r="E1563" s="232" t="s">
        <v>27</v>
      </c>
      <c r="F1563" s="151">
        <v>1</v>
      </c>
      <c r="G1563" s="151">
        <v>5</v>
      </c>
      <c r="H1563" s="228"/>
      <c r="I1563" s="304" t="s">
        <v>28</v>
      </c>
      <c r="J1563" s="245"/>
      <c r="K1563" s="151" t="s">
        <v>159</v>
      </c>
      <c r="L1563" s="151" t="s">
        <v>246</v>
      </c>
      <c r="M1563" s="93" t="s">
        <v>40</v>
      </c>
      <c r="N1563" s="151" t="s">
        <v>32</v>
      </c>
      <c r="O1563" s="211">
        <v>7</v>
      </c>
      <c r="P1563" s="151">
        <v>5</v>
      </c>
      <c r="Q1563" s="93" t="s">
        <v>3450</v>
      </c>
      <c r="R1563" s="272"/>
    </row>
    <row r="1564" spans="1:27" s="15" customFormat="1" ht="18" hidden="1" customHeight="1" x14ac:dyDescent="0.3">
      <c r="A1564" s="189">
        <v>1555</v>
      </c>
      <c r="B1564" s="179" t="s">
        <v>31</v>
      </c>
      <c r="C1564" s="93" t="s">
        <v>3451</v>
      </c>
      <c r="D1564" s="232">
        <v>30</v>
      </c>
      <c r="E1564" s="232" t="s">
        <v>30</v>
      </c>
      <c r="F1564" s="151">
        <v>1</v>
      </c>
      <c r="G1564" s="151">
        <v>5</v>
      </c>
      <c r="H1564" s="228"/>
      <c r="I1564" s="304" t="s">
        <v>28</v>
      </c>
      <c r="J1564" s="245"/>
      <c r="K1564" s="151" t="s">
        <v>159</v>
      </c>
      <c r="L1564" s="151" t="s">
        <v>246</v>
      </c>
      <c r="M1564" s="93" t="s">
        <v>243</v>
      </c>
      <c r="N1564" s="151" t="s">
        <v>32</v>
      </c>
      <c r="O1564" s="211">
        <v>8</v>
      </c>
      <c r="P1564" s="151">
        <v>5</v>
      </c>
      <c r="Q1564" s="93" t="s">
        <v>3452</v>
      </c>
    </row>
    <row r="1565" spans="1:27" s="15" customFormat="1" ht="18" hidden="1" customHeight="1" x14ac:dyDescent="0.3">
      <c r="A1565" s="189">
        <v>1556</v>
      </c>
      <c r="B1565" s="179" t="s">
        <v>31</v>
      </c>
      <c r="C1565" s="93" t="s">
        <v>3923</v>
      </c>
      <c r="D1565" s="232">
        <v>18</v>
      </c>
      <c r="E1565" s="232" t="s">
        <v>30</v>
      </c>
      <c r="F1565" s="151">
        <v>1</v>
      </c>
      <c r="G1565" s="151">
        <v>5</v>
      </c>
      <c r="H1565" s="228" t="s">
        <v>28</v>
      </c>
      <c r="I1565" s="245"/>
      <c r="J1565" s="245"/>
      <c r="K1565" s="151" t="s">
        <v>159</v>
      </c>
      <c r="L1565" s="151" t="s">
        <v>246</v>
      </c>
      <c r="M1565" s="93" t="s">
        <v>243</v>
      </c>
      <c r="N1565" s="151" t="s">
        <v>32</v>
      </c>
      <c r="O1565" s="211">
        <v>5</v>
      </c>
      <c r="P1565" s="151">
        <v>5</v>
      </c>
      <c r="Q1565" s="93" t="s">
        <v>3452</v>
      </c>
    </row>
    <row r="1566" spans="1:27" s="15" customFormat="1" ht="18" hidden="1" customHeight="1" x14ac:dyDescent="0.3">
      <c r="A1566" s="189">
        <v>1557</v>
      </c>
      <c r="B1566" s="179" t="s">
        <v>31</v>
      </c>
      <c r="C1566" s="93" t="s">
        <v>3453</v>
      </c>
      <c r="D1566" s="232">
        <v>52</v>
      </c>
      <c r="E1566" s="232" t="s">
        <v>30</v>
      </c>
      <c r="F1566" s="151">
        <v>1</v>
      </c>
      <c r="G1566" s="151">
        <v>5</v>
      </c>
      <c r="H1566" s="228"/>
      <c r="I1566" s="304" t="s">
        <v>28</v>
      </c>
      <c r="J1566" s="245"/>
      <c r="K1566" s="151" t="s">
        <v>159</v>
      </c>
      <c r="L1566" s="151" t="s">
        <v>246</v>
      </c>
      <c r="M1566" s="93" t="s">
        <v>3254</v>
      </c>
      <c r="N1566" s="151" t="s">
        <v>32</v>
      </c>
      <c r="O1566" s="211">
        <v>10</v>
      </c>
      <c r="P1566" s="151">
        <v>5</v>
      </c>
      <c r="Q1566" s="93" t="s">
        <v>3454</v>
      </c>
      <c r="S1566" s="94"/>
      <c r="T1566" s="94"/>
      <c r="U1566" s="94"/>
      <c r="V1566" s="94"/>
      <c r="W1566" s="94"/>
      <c r="X1566" s="94"/>
      <c r="Y1566" s="94"/>
      <c r="Z1566" s="94"/>
      <c r="AA1566" s="94"/>
    </row>
    <row r="1567" spans="1:27" s="187" customFormat="1" ht="18" hidden="1" customHeight="1" x14ac:dyDescent="0.3">
      <c r="A1567" s="189">
        <v>1558</v>
      </c>
      <c r="B1567" s="179" t="s">
        <v>31</v>
      </c>
      <c r="C1567" s="234" t="s">
        <v>3456</v>
      </c>
      <c r="D1567" s="232">
        <v>58</v>
      </c>
      <c r="E1567" s="232" t="s">
        <v>27</v>
      </c>
      <c r="F1567" s="151">
        <v>1</v>
      </c>
      <c r="G1567" s="151">
        <v>5</v>
      </c>
      <c r="H1567" s="151"/>
      <c r="I1567" s="151" t="s">
        <v>28</v>
      </c>
      <c r="J1567" s="151"/>
      <c r="K1567" s="151" t="s">
        <v>159</v>
      </c>
      <c r="L1567" s="151" t="s">
        <v>246</v>
      </c>
      <c r="M1567" s="93" t="s">
        <v>3382</v>
      </c>
      <c r="N1567" s="151" t="s">
        <v>32</v>
      </c>
      <c r="O1567" s="211">
        <v>8</v>
      </c>
      <c r="P1567" s="151">
        <v>5</v>
      </c>
      <c r="Q1567" s="234" t="s">
        <v>3457</v>
      </c>
    </row>
    <row r="1568" spans="1:27" s="187" customFormat="1" ht="18" hidden="1" customHeight="1" x14ac:dyDescent="0.3">
      <c r="A1568" s="189">
        <v>1559</v>
      </c>
      <c r="B1568" s="179" t="s">
        <v>31</v>
      </c>
      <c r="C1568" s="234" t="s">
        <v>3459</v>
      </c>
      <c r="D1568" s="232">
        <v>93</v>
      </c>
      <c r="E1568" s="232" t="s">
        <v>30</v>
      </c>
      <c r="F1568" s="151">
        <v>2</v>
      </c>
      <c r="G1568" s="151">
        <v>5</v>
      </c>
      <c r="H1568" s="228"/>
      <c r="I1568" s="228" t="s">
        <v>28</v>
      </c>
      <c r="J1568" s="151"/>
      <c r="K1568" s="151" t="s">
        <v>159</v>
      </c>
      <c r="L1568" s="151" t="s">
        <v>246</v>
      </c>
      <c r="M1568" s="232" t="s">
        <v>40</v>
      </c>
      <c r="N1568" s="151" t="s">
        <v>32</v>
      </c>
      <c r="O1568" s="211">
        <v>7</v>
      </c>
      <c r="P1568" s="151">
        <v>5</v>
      </c>
      <c r="Q1568" s="234" t="s">
        <v>3340</v>
      </c>
    </row>
    <row r="1569" spans="1:18" s="187" customFormat="1" ht="18" hidden="1" customHeight="1" x14ac:dyDescent="0.3">
      <c r="A1569" s="189">
        <v>1560</v>
      </c>
      <c r="B1569" s="179" t="s">
        <v>31</v>
      </c>
      <c r="C1569" s="234" t="s">
        <v>3460</v>
      </c>
      <c r="D1569" s="232">
        <v>48</v>
      </c>
      <c r="E1569" s="232" t="s">
        <v>30</v>
      </c>
      <c r="F1569" s="151">
        <v>2</v>
      </c>
      <c r="G1569" s="151">
        <v>5</v>
      </c>
      <c r="H1569" s="228"/>
      <c r="I1569" s="228" t="s">
        <v>28</v>
      </c>
      <c r="J1569" s="151"/>
      <c r="K1569" s="151" t="s">
        <v>159</v>
      </c>
      <c r="L1569" s="151" t="s">
        <v>246</v>
      </c>
      <c r="M1569" s="232" t="s">
        <v>40</v>
      </c>
      <c r="N1569" s="151" t="s">
        <v>32</v>
      </c>
      <c r="O1569" s="211">
        <v>7</v>
      </c>
      <c r="P1569" s="151">
        <v>5</v>
      </c>
      <c r="Q1569" s="234" t="s">
        <v>3340</v>
      </c>
    </row>
    <row r="1570" spans="1:18" s="187" customFormat="1" ht="18" hidden="1" customHeight="1" x14ac:dyDescent="0.3">
      <c r="A1570" s="189">
        <v>1561</v>
      </c>
      <c r="B1570" s="179" t="s">
        <v>31</v>
      </c>
      <c r="C1570" s="234" t="s">
        <v>3461</v>
      </c>
      <c r="D1570" s="232">
        <v>66</v>
      </c>
      <c r="E1570" s="232" t="s">
        <v>30</v>
      </c>
      <c r="F1570" s="151">
        <v>2</v>
      </c>
      <c r="G1570" s="151">
        <v>5</v>
      </c>
      <c r="H1570" s="228"/>
      <c r="I1570" s="228" t="s">
        <v>28</v>
      </c>
      <c r="J1570" s="151"/>
      <c r="K1570" s="151" t="s">
        <v>159</v>
      </c>
      <c r="L1570" s="151" t="s">
        <v>246</v>
      </c>
      <c r="M1570" s="93" t="s">
        <v>40</v>
      </c>
      <c r="N1570" s="151" t="s">
        <v>32</v>
      </c>
      <c r="O1570" s="211">
        <v>8</v>
      </c>
      <c r="P1570" s="151">
        <v>5</v>
      </c>
      <c r="Q1570" s="234" t="s">
        <v>3482</v>
      </c>
    </row>
    <row r="1571" spans="1:18" s="187" customFormat="1" ht="18" hidden="1" customHeight="1" x14ac:dyDescent="0.3">
      <c r="A1571" s="189">
        <v>1562</v>
      </c>
      <c r="B1571" s="179" t="s">
        <v>31</v>
      </c>
      <c r="C1571" s="234" t="s">
        <v>3462</v>
      </c>
      <c r="D1571" s="232">
        <v>55</v>
      </c>
      <c r="E1571" s="232" t="s">
        <v>27</v>
      </c>
      <c r="F1571" s="151">
        <v>2</v>
      </c>
      <c r="G1571" s="151">
        <v>5</v>
      </c>
      <c r="H1571" s="228"/>
      <c r="I1571" s="228" t="s">
        <v>28</v>
      </c>
      <c r="J1571" s="151"/>
      <c r="K1571" s="151" t="s">
        <v>159</v>
      </c>
      <c r="L1571" s="151" t="s">
        <v>246</v>
      </c>
      <c r="M1571" s="93" t="s">
        <v>40</v>
      </c>
      <c r="N1571" s="151" t="s">
        <v>32</v>
      </c>
      <c r="O1571" s="211">
        <v>8</v>
      </c>
      <c r="P1571" s="151">
        <v>5</v>
      </c>
      <c r="Q1571" s="234" t="s">
        <v>3482</v>
      </c>
    </row>
    <row r="1572" spans="1:18" s="187" customFormat="1" ht="18" hidden="1" customHeight="1" x14ac:dyDescent="0.3">
      <c r="A1572" s="189">
        <v>1563</v>
      </c>
      <c r="B1572" s="179" t="s">
        <v>31</v>
      </c>
      <c r="C1572" s="234" t="s">
        <v>3463</v>
      </c>
      <c r="D1572" s="232">
        <v>45</v>
      </c>
      <c r="E1572" s="232" t="s">
        <v>27</v>
      </c>
      <c r="F1572" s="151">
        <v>2</v>
      </c>
      <c r="G1572" s="151">
        <v>5</v>
      </c>
      <c r="H1572" s="228"/>
      <c r="I1572" s="228" t="s">
        <v>28</v>
      </c>
      <c r="J1572" s="151"/>
      <c r="K1572" s="151" t="s">
        <v>159</v>
      </c>
      <c r="L1572" s="151" t="s">
        <v>246</v>
      </c>
      <c r="M1572" s="93" t="s">
        <v>40</v>
      </c>
      <c r="N1572" s="151" t="s">
        <v>32</v>
      </c>
      <c r="O1572" s="211">
        <v>8</v>
      </c>
      <c r="P1572" s="151">
        <v>5</v>
      </c>
      <c r="Q1572" s="234" t="s">
        <v>3483</v>
      </c>
    </row>
    <row r="1573" spans="1:18" s="187" customFormat="1" ht="18" hidden="1" customHeight="1" x14ac:dyDescent="0.3">
      <c r="A1573" s="189">
        <v>1564</v>
      </c>
      <c r="B1573" s="179" t="s">
        <v>31</v>
      </c>
      <c r="C1573" s="234" t="s">
        <v>3464</v>
      </c>
      <c r="D1573" s="232">
        <v>28</v>
      </c>
      <c r="E1573" s="232" t="s">
        <v>30</v>
      </c>
      <c r="F1573" s="151">
        <v>2</v>
      </c>
      <c r="G1573" s="151">
        <v>5</v>
      </c>
      <c r="H1573" s="228"/>
      <c r="I1573" s="228" t="s">
        <v>28</v>
      </c>
      <c r="J1573" s="151"/>
      <c r="K1573" s="151" t="s">
        <v>159</v>
      </c>
      <c r="L1573" s="151" t="s">
        <v>246</v>
      </c>
      <c r="M1573" s="93" t="s">
        <v>40</v>
      </c>
      <c r="N1573" s="151" t="s">
        <v>32</v>
      </c>
      <c r="O1573" s="211">
        <v>8</v>
      </c>
      <c r="P1573" s="151">
        <v>5</v>
      </c>
      <c r="Q1573" s="234" t="s">
        <v>3484</v>
      </c>
    </row>
    <row r="1574" spans="1:18" s="187" customFormat="1" ht="18" hidden="1" customHeight="1" x14ac:dyDescent="0.3">
      <c r="A1574" s="189">
        <v>1565</v>
      </c>
      <c r="B1574" s="179" t="s">
        <v>31</v>
      </c>
      <c r="C1574" s="93" t="s">
        <v>3465</v>
      </c>
      <c r="D1574" s="232">
        <v>28</v>
      </c>
      <c r="E1574" s="232" t="s">
        <v>27</v>
      </c>
      <c r="F1574" s="151">
        <v>2</v>
      </c>
      <c r="G1574" s="151">
        <v>5</v>
      </c>
      <c r="H1574" s="151"/>
      <c r="I1574" s="232" t="s">
        <v>137</v>
      </c>
      <c r="J1574" s="151"/>
      <c r="K1574" s="151" t="s">
        <v>159</v>
      </c>
      <c r="L1574" s="151" t="s">
        <v>246</v>
      </c>
      <c r="M1574" s="234" t="s">
        <v>42</v>
      </c>
      <c r="N1574" s="151" t="s">
        <v>32</v>
      </c>
      <c r="O1574" s="211">
        <v>8</v>
      </c>
      <c r="P1574" s="151">
        <v>5</v>
      </c>
      <c r="Q1574" s="234" t="s">
        <v>3485</v>
      </c>
    </row>
    <row r="1575" spans="1:18" s="187" customFormat="1" ht="18" hidden="1" customHeight="1" x14ac:dyDescent="0.3">
      <c r="A1575" s="189">
        <v>1566</v>
      </c>
      <c r="B1575" s="179" t="s">
        <v>31</v>
      </c>
      <c r="C1575" s="93" t="s">
        <v>3693</v>
      </c>
      <c r="D1575" s="232">
        <v>80</v>
      </c>
      <c r="E1575" s="232" t="s">
        <v>30</v>
      </c>
      <c r="F1575" s="151">
        <v>2</v>
      </c>
      <c r="G1575" s="151">
        <v>5</v>
      </c>
      <c r="H1575" s="151"/>
      <c r="I1575" s="232" t="s">
        <v>137</v>
      </c>
      <c r="J1575" s="151"/>
      <c r="K1575" s="151" t="s">
        <v>159</v>
      </c>
      <c r="L1575" s="151" t="s">
        <v>246</v>
      </c>
      <c r="M1575" s="234" t="s">
        <v>198</v>
      </c>
      <c r="N1575" s="151" t="s">
        <v>32</v>
      </c>
      <c r="O1575" s="211">
        <v>7</v>
      </c>
      <c r="P1575" s="151">
        <v>5</v>
      </c>
      <c r="Q1575" s="234" t="s">
        <v>3486</v>
      </c>
      <c r="R1575" s="281"/>
    </row>
    <row r="1576" spans="1:18" s="187" customFormat="1" ht="18" hidden="1" customHeight="1" x14ac:dyDescent="0.3">
      <c r="A1576" s="189">
        <v>1567</v>
      </c>
      <c r="B1576" s="179" t="s">
        <v>31</v>
      </c>
      <c r="C1576" s="93" t="s">
        <v>3466</v>
      </c>
      <c r="D1576" s="232">
        <v>30</v>
      </c>
      <c r="E1576" s="232" t="s">
        <v>27</v>
      </c>
      <c r="F1576" s="151">
        <v>2</v>
      </c>
      <c r="G1576" s="151">
        <v>5</v>
      </c>
      <c r="H1576" s="151"/>
      <c r="I1576" s="232" t="s">
        <v>137</v>
      </c>
      <c r="J1576" s="151"/>
      <c r="K1576" s="151" t="s">
        <v>159</v>
      </c>
      <c r="L1576" s="151" t="s">
        <v>246</v>
      </c>
      <c r="M1576" s="234" t="s">
        <v>42</v>
      </c>
      <c r="N1576" s="151" t="s">
        <v>32</v>
      </c>
      <c r="O1576" s="211">
        <v>7</v>
      </c>
      <c r="P1576" s="151">
        <v>5</v>
      </c>
      <c r="Q1576" s="234" t="s">
        <v>3487</v>
      </c>
    </row>
    <row r="1577" spans="1:18" s="187" customFormat="1" ht="18" hidden="1" customHeight="1" x14ac:dyDescent="0.3">
      <c r="A1577" s="189">
        <v>1568</v>
      </c>
      <c r="B1577" s="179" t="s">
        <v>31</v>
      </c>
      <c r="C1577" s="93" t="s">
        <v>3467</v>
      </c>
      <c r="D1577" s="232">
        <v>69</v>
      </c>
      <c r="E1577" s="232" t="s">
        <v>30</v>
      </c>
      <c r="F1577" s="151">
        <v>2</v>
      </c>
      <c r="G1577" s="151">
        <v>5</v>
      </c>
      <c r="H1577" s="151"/>
      <c r="I1577" s="232" t="s">
        <v>137</v>
      </c>
      <c r="J1577" s="151"/>
      <c r="K1577" s="151" t="s">
        <v>159</v>
      </c>
      <c r="L1577" s="151" t="s">
        <v>246</v>
      </c>
      <c r="M1577" s="234" t="s">
        <v>42</v>
      </c>
      <c r="N1577" s="151" t="s">
        <v>32</v>
      </c>
      <c r="O1577" s="211">
        <v>7</v>
      </c>
      <c r="P1577" s="151">
        <v>5</v>
      </c>
      <c r="Q1577" s="234" t="s">
        <v>3488</v>
      </c>
    </row>
    <row r="1578" spans="1:18" s="187" customFormat="1" ht="18" hidden="1" customHeight="1" x14ac:dyDescent="0.3">
      <c r="A1578" s="189">
        <v>1569</v>
      </c>
      <c r="B1578" s="179" t="s">
        <v>31</v>
      </c>
      <c r="C1578" s="93" t="s">
        <v>3468</v>
      </c>
      <c r="D1578" s="232">
        <v>29</v>
      </c>
      <c r="E1578" s="232" t="s">
        <v>27</v>
      </c>
      <c r="F1578" s="151">
        <v>2</v>
      </c>
      <c r="G1578" s="151">
        <v>5</v>
      </c>
      <c r="H1578" s="228"/>
      <c r="I1578" s="232" t="s">
        <v>28</v>
      </c>
      <c r="J1578" s="151"/>
      <c r="K1578" s="151" t="s">
        <v>159</v>
      </c>
      <c r="L1578" s="151" t="s">
        <v>246</v>
      </c>
      <c r="M1578" s="234" t="s">
        <v>40</v>
      </c>
      <c r="N1578" s="151" t="s">
        <v>32</v>
      </c>
      <c r="O1578" s="211">
        <v>8</v>
      </c>
      <c r="P1578" s="151">
        <v>5</v>
      </c>
      <c r="Q1578" s="234" t="s">
        <v>3489</v>
      </c>
    </row>
    <row r="1579" spans="1:18" s="187" customFormat="1" ht="18" hidden="1" customHeight="1" x14ac:dyDescent="0.3">
      <c r="A1579" s="189">
        <v>1570</v>
      </c>
      <c r="B1579" s="179" t="s">
        <v>31</v>
      </c>
      <c r="C1579" s="93" t="s">
        <v>3469</v>
      </c>
      <c r="D1579" s="232">
        <v>5</v>
      </c>
      <c r="E1579" s="232" t="s">
        <v>27</v>
      </c>
      <c r="F1579" s="151">
        <v>2</v>
      </c>
      <c r="G1579" s="151">
        <v>5</v>
      </c>
      <c r="H1579" s="151"/>
      <c r="I1579" s="232" t="s">
        <v>137</v>
      </c>
      <c r="J1579" s="151"/>
      <c r="K1579" s="151" t="s">
        <v>159</v>
      </c>
      <c r="L1579" s="151" t="s">
        <v>246</v>
      </c>
      <c r="M1579" s="234" t="s">
        <v>40</v>
      </c>
      <c r="N1579" s="151" t="s">
        <v>32</v>
      </c>
      <c r="O1579" s="211">
        <v>7</v>
      </c>
      <c r="P1579" s="151">
        <v>5</v>
      </c>
      <c r="Q1579" s="234" t="s">
        <v>3490</v>
      </c>
    </row>
    <row r="1580" spans="1:18" s="187" customFormat="1" ht="18" hidden="1" customHeight="1" x14ac:dyDescent="0.3">
      <c r="A1580" s="189">
        <v>1571</v>
      </c>
      <c r="B1580" s="179" t="s">
        <v>31</v>
      </c>
      <c r="C1580" s="93" t="s">
        <v>3470</v>
      </c>
      <c r="D1580" s="232">
        <v>40</v>
      </c>
      <c r="E1580" s="232" t="s">
        <v>27</v>
      </c>
      <c r="F1580" s="151">
        <v>2</v>
      </c>
      <c r="G1580" s="151">
        <v>5</v>
      </c>
      <c r="H1580" s="151"/>
      <c r="I1580" s="232" t="s">
        <v>137</v>
      </c>
      <c r="J1580" s="151"/>
      <c r="K1580" s="151" t="s">
        <v>159</v>
      </c>
      <c r="L1580" s="151" t="s">
        <v>246</v>
      </c>
      <c r="M1580" s="234" t="s">
        <v>40</v>
      </c>
      <c r="N1580" s="151" t="s">
        <v>32</v>
      </c>
      <c r="O1580" s="211">
        <v>8</v>
      </c>
      <c r="P1580" s="151">
        <v>5</v>
      </c>
      <c r="Q1580" s="234" t="s">
        <v>3490</v>
      </c>
    </row>
    <row r="1581" spans="1:18" s="187" customFormat="1" ht="18" hidden="1" customHeight="1" x14ac:dyDescent="0.3">
      <c r="A1581" s="189">
        <v>1572</v>
      </c>
      <c r="B1581" s="179" t="s">
        <v>31</v>
      </c>
      <c r="C1581" s="93" t="s">
        <v>3471</v>
      </c>
      <c r="D1581" s="232">
        <v>5</v>
      </c>
      <c r="E1581" s="232" t="s">
        <v>27</v>
      </c>
      <c r="F1581" s="151">
        <v>2</v>
      </c>
      <c r="G1581" s="151">
        <v>5</v>
      </c>
      <c r="H1581" s="151"/>
      <c r="I1581" s="232" t="s">
        <v>137</v>
      </c>
      <c r="J1581" s="151"/>
      <c r="K1581" s="151" t="s">
        <v>159</v>
      </c>
      <c r="L1581" s="151" t="s">
        <v>246</v>
      </c>
      <c r="M1581" s="234" t="s">
        <v>40</v>
      </c>
      <c r="N1581" s="151" t="s">
        <v>32</v>
      </c>
      <c r="O1581" s="211">
        <v>7</v>
      </c>
      <c r="P1581" s="151">
        <v>5</v>
      </c>
      <c r="Q1581" s="93" t="s">
        <v>3491</v>
      </c>
    </row>
    <row r="1582" spans="1:18" s="187" customFormat="1" ht="18" hidden="1" customHeight="1" x14ac:dyDescent="0.3">
      <c r="A1582" s="189">
        <v>1573</v>
      </c>
      <c r="B1582" s="179" t="s">
        <v>31</v>
      </c>
      <c r="C1582" s="93" t="s">
        <v>3694</v>
      </c>
      <c r="D1582" s="232">
        <v>28</v>
      </c>
      <c r="E1582" s="232" t="s">
        <v>27</v>
      </c>
      <c r="F1582" s="151">
        <v>2</v>
      </c>
      <c r="G1582" s="151">
        <v>5</v>
      </c>
      <c r="H1582" s="151"/>
      <c r="I1582" s="232" t="s">
        <v>137</v>
      </c>
      <c r="J1582" s="151"/>
      <c r="K1582" s="151" t="s">
        <v>159</v>
      </c>
      <c r="L1582" s="151" t="s">
        <v>246</v>
      </c>
      <c r="M1582" s="234" t="s">
        <v>40</v>
      </c>
      <c r="N1582" s="151" t="s">
        <v>32</v>
      </c>
      <c r="O1582" s="211">
        <v>8</v>
      </c>
      <c r="P1582" s="151">
        <v>5</v>
      </c>
      <c r="Q1582" s="93" t="s">
        <v>3491</v>
      </c>
    </row>
    <row r="1583" spans="1:18" s="187" customFormat="1" ht="18" hidden="1" customHeight="1" x14ac:dyDescent="0.3">
      <c r="A1583" s="189">
        <v>1574</v>
      </c>
      <c r="B1583" s="179" t="s">
        <v>31</v>
      </c>
      <c r="C1583" s="93" t="s">
        <v>3472</v>
      </c>
      <c r="D1583" s="232">
        <v>59</v>
      </c>
      <c r="E1583" s="232" t="s">
        <v>27</v>
      </c>
      <c r="F1583" s="151">
        <v>2</v>
      </c>
      <c r="G1583" s="151">
        <v>5</v>
      </c>
      <c r="H1583" s="151"/>
      <c r="I1583" s="232" t="s">
        <v>137</v>
      </c>
      <c r="J1583" s="151"/>
      <c r="K1583" s="151" t="s">
        <v>159</v>
      </c>
      <c r="L1583" s="151" t="s">
        <v>246</v>
      </c>
      <c r="M1583" s="234" t="s">
        <v>40</v>
      </c>
      <c r="N1583" s="151" t="s">
        <v>32</v>
      </c>
      <c r="O1583" s="211">
        <v>7</v>
      </c>
      <c r="P1583" s="151">
        <v>5</v>
      </c>
      <c r="Q1583" s="93" t="s">
        <v>3492</v>
      </c>
    </row>
    <row r="1584" spans="1:18" s="187" customFormat="1" ht="18" hidden="1" customHeight="1" x14ac:dyDescent="0.3">
      <c r="A1584" s="189">
        <v>1575</v>
      </c>
      <c r="B1584" s="179" t="s">
        <v>31</v>
      </c>
      <c r="C1584" s="93" t="s">
        <v>3473</v>
      </c>
      <c r="D1584" s="232">
        <v>36</v>
      </c>
      <c r="E1584" s="232" t="s">
        <v>30</v>
      </c>
      <c r="F1584" s="151">
        <v>2</v>
      </c>
      <c r="G1584" s="151">
        <v>5</v>
      </c>
      <c r="H1584" s="151"/>
      <c r="I1584" s="232" t="s">
        <v>137</v>
      </c>
      <c r="J1584" s="151"/>
      <c r="K1584" s="151" t="s">
        <v>159</v>
      </c>
      <c r="L1584" s="151" t="s">
        <v>246</v>
      </c>
      <c r="M1584" s="234" t="s">
        <v>40</v>
      </c>
      <c r="N1584" s="151" t="s">
        <v>32</v>
      </c>
      <c r="O1584" s="211">
        <v>7</v>
      </c>
      <c r="P1584" s="151">
        <v>5</v>
      </c>
      <c r="Q1584" s="93" t="s">
        <v>3493</v>
      </c>
    </row>
    <row r="1585" spans="1:18" s="187" customFormat="1" ht="18" hidden="1" customHeight="1" x14ac:dyDescent="0.3">
      <c r="A1585" s="189">
        <v>1576</v>
      </c>
      <c r="B1585" s="179" t="s">
        <v>31</v>
      </c>
      <c r="C1585" s="93" t="s">
        <v>3474</v>
      </c>
      <c r="D1585" s="232">
        <v>22</v>
      </c>
      <c r="E1585" s="232" t="s">
        <v>30</v>
      </c>
      <c r="F1585" s="151">
        <v>2</v>
      </c>
      <c r="G1585" s="151">
        <v>5</v>
      </c>
      <c r="H1585" s="151"/>
      <c r="I1585" s="232" t="s">
        <v>137</v>
      </c>
      <c r="J1585" s="151"/>
      <c r="K1585" s="151" t="s">
        <v>159</v>
      </c>
      <c r="L1585" s="151" t="s">
        <v>246</v>
      </c>
      <c r="M1585" s="234" t="s">
        <v>66</v>
      </c>
      <c r="N1585" s="151" t="s">
        <v>32</v>
      </c>
      <c r="O1585" s="211">
        <v>7</v>
      </c>
      <c r="P1585" s="151">
        <v>5</v>
      </c>
      <c r="Q1585" s="93" t="s">
        <v>3494</v>
      </c>
      <c r="R1585" s="281"/>
    </row>
    <row r="1586" spans="1:18" s="187" customFormat="1" ht="18" hidden="1" customHeight="1" x14ac:dyDescent="0.3">
      <c r="A1586" s="189">
        <v>1577</v>
      </c>
      <c r="B1586" s="179" t="s">
        <v>31</v>
      </c>
      <c r="C1586" s="93" t="s">
        <v>3475</v>
      </c>
      <c r="D1586" s="232">
        <v>58</v>
      </c>
      <c r="E1586" s="232" t="s">
        <v>27</v>
      </c>
      <c r="F1586" s="151">
        <v>2</v>
      </c>
      <c r="G1586" s="151">
        <v>5</v>
      </c>
      <c r="H1586" s="151"/>
      <c r="I1586" s="232" t="s">
        <v>137</v>
      </c>
      <c r="J1586" s="151"/>
      <c r="K1586" s="151" t="s">
        <v>159</v>
      </c>
      <c r="L1586" s="151" t="s">
        <v>246</v>
      </c>
      <c r="M1586" s="234" t="s">
        <v>66</v>
      </c>
      <c r="N1586" s="151" t="s">
        <v>32</v>
      </c>
      <c r="O1586" s="211">
        <v>8</v>
      </c>
      <c r="P1586" s="151">
        <v>5</v>
      </c>
      <c r="Q1586" s="93" t="s">
        <v>3495</v>
      </c>
    </row>
    <row r="1587" spans="1:18" s="187" customFormat="1" ht="18" hidden="1" customHeight="1" x14ac:dyDescent="0.3">
      <c r="A1587" s="189">
        <v>1578</v>
      </c>
      <c r="B1587" s="179" t="s">
        <v>31</v>
      </c>
      <c r="C1587" s="93" t="s">
        <v>3476</v>
      </c>
      <c r="D1587" s="232">
        <v>67</v>
      </c>
      <c r="E1587" s="232" t="s">
        <v>30</v>
      </c>
      <c r="F1587" s="151">
        <v>2</v>
      </c>
      <c r="G1587" s="151">
        <v>5</v>
      </c>
      <c r="H1587" s="151"/>
      <c r="I1587" s="232" t="s">
        <v>137</v>
      </c>
      <c r="J1587" s="151"/>
      <c r="K1587" s="151" t="s">
        <v>159</v>
      </c>
      <c r="L1587" s="151" t="s">
        <v>246</v>
      </c>
      <c r="M1587" s="234" t="s">
        <v>66</v>
      </c>
      <c r="N1587" s="151" t="s">
        <v>32</v>
      </c>
      <c r="O1587" s="211">
        <v>7</v>
      </c>
      <c r="P1587" s="151">
        <v>5</v>
      </c>
      <c r="Q1587" s="93" t="s">
        <v>3494</v>
      </c>
    </row>
    <row r="1588" spans="1:18" s="187" customFormat="1" ht="18" hidden="1" customHeight="1" x14ac:dyDescent="0.3">
      <c r="A1588" s="189">
        <v>1579</v>
      </c>
      <c r="B1588" s="179" t="s">
        <v>31</v>
      </c>
      <c r="C1588" s="93" t="s">
        <v>3695</v>
      </c>
      <c r="D1588" s="232">
        <v>17</v>
      </c>
      <c r="E1588" s="232" t="s">
        <v>27</v>
      </c>
      <c r="F1588" s="151">
        <v>2</v>
      </c>
      <c r="G1588" s="151">
        <v>5</v>
      </c>
      <c r="H1588" s="151"/>
      <c r="I1588" s="232" t="s">
        <v>137</v>
      </c>
      <c r="J1588" s="151"/>
      <c r="K1588" s="151" t="s">
        <v>159</v>
      </c>
      <c r="L1588" s="151" t="s">
        <v>246</v>
      </c>
      <c r="M1588" s="234" t="s">
        <v>42</v>
      </c>
      <c r="N1588" s="151" t="s">
        <v>32</v>
      </c>
      <c r="O1588" s="211">
        <v>8</v>
      </c>
      <c r="P1588" s="151">
        <v>5</v>
      </c>
      <c r="Q1588" s="93" t="s">
        <v>3496</v>
      </c>
    </row>
    <row r="1589" spans="1:18" s="187" customFormat="1" ht="18" hidden="1" customHeight="1" x14ac:dyDescent="0.3">
      <c r="A1589" s="189">
        <v>1580</v>
      </c>
      <c r="B1589" s="179" t="s">
        <v>31</v>
      </c>
      <c r="C1589" s="93" t="s">
        <v>3477</v>
      </c>
      <c r="D1589" s="232">
        <v>56</v>
      </c>
      <c r="E1589" s="232" t="s">
        <v>27</v>
      </c>
      <c r="F1589" s="151">
        <v>2</v>
      </c>
      <c r="G1589" s="151">
        <v>5</v>
      </c>
      <c r="H1589" s="151"/>
      <c r="I1589" s="232" t="s">
        <v>137</v>
      </c>
      <c r="J1589" s="151"/>
      <c r="K1589" s="151" t="s">
        <v>159</v>
      </c>
      <c r="L1589" s="151" t="s">
        <v>246</v>
      </c>
      <c r="M1589" s="234" t="s">
        <v>42</v>
      </c>
      <c r="N1589" s="151" t="s">
        <v>32</v>
      </c>
      <c r="O1589" s="211">
        <v>8</v>
      </c>
      <c r="P1589" s="151">
        <v>5</v>
      </c>
      <c r="Q1589" s="93" t="s">
        <v>3497</v>
      </c>
    </row>
    <row r="1590" spans="1:18" s="187" customFormat="1" ht="18" hidden="1" customHeight="1" x14ac:dyDescent="0.3">
      <c r="A1590" s="189">
        <v>1581</v>
      </c>
      <c r="B1590" s="179" t="s">
        <v>31</v>
      </c>
      <c r="C1590" s="93" t="s">
        <v>3478</v>
      </c>
      <c r="D1590" s="232">
        <v>24</v>
      </c>
      <c r="E1590" s="232" t="s">
        <v>27</v>
      </c>
      <c r="F1590" s="151">
        <v>2</v>
      </c>
      <c r="G1590" s="151">
        <v>5</v>
      </c>
      <c r="H1590" s="151"/>
      <c r="I1590" s="232" t="s">
        <v>137</v>
      </c>
      <c r="J1590" s="151"/>
      <c r="K1590" s="151" t="s">
        <v>159</v>
      </c>
      <c r="L1590" s="151" t="s">
        <v>246</v>
      </c>
      <c r="M1590" s="234" t="s">
        <v>199</v>
      </c>
      <c r="N1590" s="151" t="s">
        <v>32</v>
      </c>
      <c r="O1590" s="211">
        <v>8</v>
      </c>
      <c r="P1590" s="151">
        <v>5</v>
      </c>
      <c r="Q1590" s="93" t="s">
        <v>3696</v>
      </c>
      <c r="R1590" s="281"/>
    </row>
    <row r="1591" spans="1:18" s="187" customFormat="1" ht="18" hidden="1" customHeight="1" x14ac:dyDescent="0.3">
      <c r="A1591" s="189">
        <v>1582</v>
      </c>
      <c r="B1591" s="179" t="s">
        <v>31</v>
      </c>
      <c r="C1591" s="93" t="s">
        <v>3697</v>
      </c>
      <c r="D1591" s="232">
        <v>69</v>
      </c>
      <c r="E1591" s="232" t="s">
        <v>30</v>
      </c>
      <c r="F1591" s="151">
        <v>2</v>
      </c>
      <c r="G1591" s="151">
        <v>5</v>
      </c>
      <c r="H1591" s="151"/>
      <c r="I1591" s="232" t="s">
        <v>137</v>
      </c>
      <c r="J1591" s="151"/>
      <c r="K1591" s="151" t="s">
        <v>159</v>
      </c>
      <c r="L1591" s="151" t="s">
        <v>246</v>
      </c>
      <c r="M1591" s="234" t="s">
        <v>2739</v>
      </c>
      <c r="N1591" s="151" t="s">
        <v>32</v>
      </c>
      <c r="O1591" s="211">
        <v>7</v>
      </c>
      <c r="P1591" s="151">
        <v>5</v>
      </c>
      <c r="Q1591" s="93" t="s">
        <v>3498</v>
      </c>
    </row>
    <row r="1592" spans="1:18" s="187" customFormat="1" ht="18" hidden="1" customHeight="1" x14ac:dyDescent="0.3">
      <c r="A1592" s="189">
        <v>1583</v>
      </c>
      <c r="B1592" s="179" t="s">
        <v>31</v>
      </c>
      <c r="C1592" s="93" t="s">
        <v>3479</v>
      </c>
      <c r="D1592" s="232">
        <v>19</v>
      </c>
      <c r="E1592" s="232" t="s">
        <v>30</v>
      </c>
      <c r="F1592" s="151">
        <v>2</v>
      </c>
      <c r="G1592" s="151">
        <v>5</v>
      </c>
      <c r="H1592" s="151"/>
      <c r="I1592" s="232" t="s">
        <v>137</v>
      </c>
      <c r="J1592" s="151"/>
      <c r="K1592" s="151" t="s">
        <v>159</v>
      </c>
      <c r="L1592" s="151" t="s">
        <v>246</v>
      </c>
      <c r="M1592" s="234" t="s">
        <v>42</v>
      </c>
      <c r="N1592" s="151" t="s">
        <v>32</v>
      </c>
      <c r="O1592" s="211">
        <v>7</v>
      </c>
      <c r="P1592" s="151">
        <v>5</v>
      </c>
      <c r="Q1592" s="93" t="s">
        <v>2899</v>
      </c>
    </row>
    <row r="1593" spans="1:18" s="187" customFormat="1" ht="18" hidden="1" customHeight="1" x14ac:dyDescent="0.3">
      <c r="A1593" s="189">
        <v>1584</v>
      </c>
      <c r="B1593" s="179" t="s">
        <v>31</v>
      </c>
      <c r="C1593" s="93" t="s">
        <v>3480</v>
      </c>
      <c r="D1593" s="232">
        <v>19</v>
      </c>
      <c r="E1593" s="232" t="s">
        <v>30</v>
      </c>
      <c r="F1593" s="151">
        <v>2</v>
      </c>
      <c r="G1593" s="151">
        <v>5</v>
      </c>
      <c r="H1593" s="151"/>
      <c r="I1593" s="232" t="s">
        <v>137</v>
      </c>
      <c r="J1593" s="151"/>
      <c r="K1593" s="151" t="s">
        <v>159</v>
      </c>
      <c r="L1593" s="151" t="s">
        <v>246</v>
      </c>
      <c r="M1593" s="234" t="s">
        <v>42</v>
      </c>
      <c r="N1593" s="151" t="s">
        <v>32</v>
      </c>
      <c r="O1593" s="211">
        <v>7</v>
      </c>
      <c r="P1593" s="151">
        <v>5</v>
      </c>
      <c r="Q1593" s="93" t="s">
        <v>2899</v>
      </c>
    </row>
    <row r="1594" spans="1:18" s="187" customFormat="1" ht="18" hidden="1" customHeight="1" x14ac:dyDescent="0.3">
      <c r="A1594" s="189">
        <v>1585</v>
      </c>
      <c r="B1594" s="179" t="s">
        <v>31</v>
      </c>
      <c r="C1594" s="93" t="s">
        <v>3481</v>
      </c>
      <c r="D1594" s="232">
        <v>52</v>
      </c>
      <c r="E1594" s="232" t="s">
        <v>30</v>
      </c>
      <c r="F1594" s="151">
        <v>2</v>
      </c>
      <c r="G1594" s="151">
        <v>5</v>
      </c>
      <c r="H1594" s="151"/>
      <c r="I1594" s="232" t="s">
        <v>137</v>
      </c>
      <c r="J1594" s="151"/>
      <c r="K1594" s="151" t="s">
        <v>159</v>
      </c>
      <c r="L1594" s="151" t="s">
        <v>246</v>
      </c>
      <c r="M1594" s="234" t="s">
        <v>42</v>
      </c>
      <c r="N1594" s="151" t="s">
        <v>32</v>
      </c>
      <c r="O1594" s="211">
        <v>7</v>
      </c>
      <c r="P1594" s="151">
        <v>5</v>
      </c>
      <c r="Q1594" s="93" t="s">
        <v>3499</v>
      </c>
    </row>
    <row r="1595" spans="1:18" s="187" customFormat="1" ht="18" hidden="1" customHeight="1" x14ac:dyDescent="0.3">
      <c r="A1595" s="189">
        <v>1586</v>
      </c>
      <c r="B1595" s="179" t="s">
        <v>31</v>
      </c>
      <c r="C1595" s="93" t="s">
        <v>3698</v>
      </c>
      <c r="D1595" s="232">
        <v>18</v>
      </c>
      <c r="E1595" s="232" t="s">
        <v>27</v>
      </c>
      <c r="F1595" s="151">
        <v>2</v>
      </c>
      <c r="G1595" s="151">
        <v>5</v>
      </c>
      <c r="H1595" s="151"/>
      <c r="I1595" s="232" t="s">
        <v>137</v>
      </c>
      <c r="J1595" s="151"/>
      <c r="K1595" s="151" t="s">
        <v>159</v>
      </c>
      <c r="L1595" s="151" t="s">
        <v>246</v>
      </c>
      <c r="M1595" s="234" t="s">
        <v>40</v>
      </c>
      <c r="N1595" s="151" t="s">
        <v>32</v>
      </c>
      <c r="O1595" s="211">
        <v>8</v>
      </c>
      <c r="P1595" s="151">
        <v>5</v>
      </c>
      <c r="Q1595" s="93" t="s">
        <v>3500</v>
      </c>
    </row>
    <row r="1596" spans="1:18" s="15" customFormat="1" ht="18" hidden="1" customHeight="1" x14ac:dyDescent="0.3">
      <c r="A1596" s="189">
        <v>1587</v>
      </c>
      <c r="B1596" s="179" t="s">
        <v>31</v>
      </c>
      <c r="C1596" s="234" t="s">
        <v>3505</v>
      </c>
      <c r="D1596" s="232">
        <v>88</v>
      </c>
      <c r="E1596" s="232" t="s">
        <v>30</v>
      </c>
      <c r="F1596" s="151">
        <v>3</v>
      </c>
      <c r="G1596" s="151">
        <v>5</v>
      </c>
      <c r="H1596" s="151"/>
      <c r="I1596" s="232" t="s">
        <v>137</v>
      </c>
      <c r="J1596" s="151"/>
      <c r="K1596" s="151" t="s">
        <v>159</v>
      </c>
      <c r="L1596" s="151" t="s">
        <v>246</v>
      </c>
      <c r="M1596" s="234" t="s">
        <v>40</v>
      </c>
      <c r="N1596" s="151" t="s">
        <v>32</v>
      </c>
      <c r="O1596" s="211">
        <v>7</v>
      </c>
      <c r="P1596" s="151">
        <v>5</v>
      </c>
      <c r="Q1596" s="234" t="s">
        <v>3506</v>
      </c>
    </row>
    <row r="1597" spans="1:18" s="94" customFormat="1" ht="18" hidden="1" customHeight="1" x14ac:dyDescent="0.3">
      <c r="A1597" s="189">
        <v>1588</v>
      </c>
      <c r="B1597" s="179" t="s">
        <v>31</v>
      </c>
      <c r="C1597" s="234" t="s">
        <v>3507</v>
      </c>
      <c r="D1597" s="232">
        <v>29</v>
      </c>
      <c r="E1597" s="232" t="s">
        <v>27</v>
      </c>
      <c r="F1597" s="151">
        <v>3</v>
      </c>
      <c r="G1597" s="151">
        <v>5</v>
      </c>
      <c r="H1597" s="151"/>
      <c r="I1597" s="232" t="s">
        <v>137</v>
      </c>
      <c r="J1597" s="151"/>
      <c r="K1597" s="151" t="s">
        <v>159</v>
      </c>
      <c r="L1597" s="151" t="s">
        <v>246</v>
      </c>
      <c r="M1597" s="234" t="s">
        <v>40</v>
      </c>
      <c r="N1597" s="151" t="s">
        <v>32</v>
      </c>
      <c r="O1597" s="211">
        <v>8</v>
      </c>
      <c r="P1597" s="151">
        <v>5</v>
      </c>
      <c r="Q1597" s="234" t="s">
        <v>3508</v>
      </c>
    </row>
    <row r="1598" spans="1:18" s="94" customFormat="1" ht="18" hidden="1" customHeight="1" x14ac:dyDescent="0.3">
      <c r="A1598" s="189">
        <v>1589</v>
      </c>
      <c r="B1598" s="179" t="s">
        <v>31</v>
      </c>
      <c r="C1598" s="234" t="s">
        <v>3509</v>
      </c>
      <c r="D1598" s="232">
        <v>6</v>
      </c>
      <c r="E1598" s="232" t="s">
        <v>30</v>
      </c>
      <c r="F1598" s="151">
        <v>3</v>
      </c>
      <c r="G1598" s="151">
        <v>5</v>
      </c>
      <c r="H1598" s="232"/>
      <c r="I1598" s="232" t="s">
        <v>137</v>
      </c>
      <c r="J1598" s="151"/>
      <c r="K1598" s="151" t="s">
        <v>159</v>
      </c>
      <c r="L1598" s="151" t="s">
        <v>246</v>
      </c>
      <c r="M1598" s="234" t="s">
        <v>40</v>
      </c>
      <c r="N1598" s="151" t="s">
        <v>32</v>
      </c>
      <c r="O1598" s="211">
        <v>8</v>
      </c>
      <c r="P1598" s="151">
        <v>5</v>
      </c>
      <c r="Q1598" s="234" t="s">
        <v>3510</v>
      </c>
    </row>
    <row r="1599" spans="1:18" s="94" customFormat="1" ht="18" hidden="1" customHeight="1" x14ac:dyDescent="0.3">
      <c r="A1599" s="189">
        <v>1590</v>
      </c>
      <c r="B1599" s="179" t="s">
        <v>31</v>
      </c>
      <c r="C1599" s="234" t="s">
        <v>3511</v>
      </c>
      <c r="D1599" s="232">
        <v>42</v>
      </c>
      <c r="E1599" s="232" t="s">
        <v>27</v>
      </c>
      <c r="F1599" s="151">
        <v>3</v>
      </c>
      <c r="G1599" s="151">
        <v>5</v>
      </c>
      <c r="H1599" s="151"/>
      <c r="I1599" s="232" t="s">
        <v>137</v>
      </c>
      <c r="J1599" s="151"/>
      <c r="K1599" s="151" t="s">
        <v>159</v>
      </c>
      <c r="L1599" s="151" t="s">
        <v>246</v>
      </c>
      <c r="M1599" s="234" t="s">
        <v>40</v>
      </c>
      <c r="N1599" s="151" t="s">
        <v>32</v>
      </c>
      <c r="O1599" s="211">
        <v>7</v>
      </c>
      <c r="P1599" s="151">
        <v>5</v>
      </c>
      <c r="Q1599" s="234" t="s">
        <v>3512</v>
      </c>
    </row>
    <row r="1600" spans="1:18" s="94" customFormat="1" ht="18" hidden="1" customHeight="1" x14ac:dyDescent="0.3">
      <c r="A1600" s="189">
        <v>1591</v>
      </c>
      <c r="B1600" s="179" t="s">
        <v>31</v>
      </c>
      <c r="C1600" s="234" t="s">
        <v>3513</v>
      </c>
      <c r="D1600" s="232">
        <v>53</v>
      </c>
      <c r="E1600" s="232" t="s">
        <v>27</v>
      </c>
      <c r="F1600" s="151">
        <v>3</v>
      </c>
      <c r="G1600" s="151">
        <v>5</v>
      </c>
      <c r="H1600" s="151"/>
      <c r="I1600" s="232" t="s">
        <v>137</v>
      </c>
      <c r="J1600" s="151"/>
      <c r="K1600" s="151" t="s">
        <v>159</v>
      </c>
      <c r="L1600" s="151" t="s">
        <v>246</v>
      </c>
      <c r="M1600" s="234" t="s">
        <v>40</v>
      </c>
      <c r="N1600" s="151" t="s">
        <v>32</v>
      </c>
      <c r="O1600" s="211">
        <v>7</v>
      </c>
      <c r="P1600" s="151">
        <v>5</v>
      </c>
      <c r="Q1600" s="234" t="s">
        <v>3514</v>
      </c>
    </row>
    <row r="1601" spans="1:18" s="94" customFormat="1" ht="18" hidden="1" customHeight="1" x14ac:dyDescent="0.3">
      <c r="A1601" s="189">
        <v>1592</v>
      </c>
      <c r="B1601" s="179" t="s">
        <v>31</v>
      </c>
      <c r="C1601" s="234" t="s">
        <v>3515</v>
      </c>
      <c r="D1601" s="232">
        <v>14</v>
      </c>
      <c r="E1601" s="232" t="s">
        <v>27</v>
      </c>
      <c r="F1601" s="151">
        <v>3</v>
      </c>
      <c r="G1601" s="151">
        <v>5</v>
      </c>
      <c r="H1601" s="151"/>
      <c r="I1601" s="232" t="s">
        <v>137</v>
      </c>
      <c r="J1601" s="151"/>
      <c r="K1601" s="151" t="s">
        <v>159</v>
      </c>
      <c r="L1601" s="151" t="s">
        <v>246</v>
      </c>
      <c r="M1601" s="234" t="s">
        <v>40</v>
      </c>
      <c r="N1601" s="151" t="s">
        <v>32</v>
      </c>
      <c r="O1601" s="211">
        <v>7</v>
      </c>
      <c r="P1601" s="151">
        <v>5</v>
      </c>
      <c r="Q1601" s="234" t="s">
        <v>3512</v>
      </c>
    </row>
    <row r="1602" spans="1:18" s="94" customFormat="1" ht="18" hidden="1" customHeight="1" x14ac:dyDescent="0.3">
      <c r="A1602" s="189">
        <v>1593</v>
      </c>
      <c r="B1602" s="179" t="s">
        <v>31</v>
      </c>
      <c r="C1602" s="234" t="s">
        <v>3516</v>
      </c>
      <c r="D1602" s="232">
        <v>36</v>
      </c>
      <c r="E1602" s="232" t="s">
        <v>27</v>
      </c>
      <c r="F1602" s="151">
        <v>3</v>
      </c>
      <c r="G1602" s="151">
        <v>5</v>
      </c>
      <c r="H1602" s="232"/>
      <c r="I1602" s="232" t="s">
        <v>137</v>
      </c>
      <c r="J1602" s="151"/>
      <c r="K1602" s="151" t="s">
        <v>159</v>
      </c>
      <c r="L1602" s="151" t="s">
        <v>246</v>
      </c>
      <c r="M1602" s="234" t="s">
        <v>40</v>
      </c>
      <c r="N1602" s="151" t="s">
        <v>32</v>
      </c>
      <c r="O1602" s="211">
        <v>8</v>
      </c>
      <c r="P1602" s="151">
        <v>5</v>
      </c>
      <c r="Q1602" s="234" t="s">
        <v>3510</v>
      </c>
    </row>
    <row r="1603" spans="1:18" s="94" customFormat="1" ht="18" hidden="1" customHeight="1" x14ac:dyDescent="0.3">
      <c r="A1603" s="189">
        <v>1594</v>
      </c>
      <c r="B1603" s="179" t="s">
        <v>31</v>
      </c>
      <c r="C1603" s="234" t="s">
        <v>3517</v>
      </c>
      <c r="D1603" s="232">
        <v>38</v>
      </c>
      <c r="E1603" s="232" t="s">
        <v>30</v>
      </c>
      <c r="F1603" s="151">
        <v>3</v>
      </c>
      <c r="G1603" s="151">
        <v>5</v>
      </c>
      <c r="H1603" s="232"/>
      <c r="I1603" s="232" t="s">
        <v>137</v>
      </c>
      <c r="J1603" s="151"/>
      <c r="K1603" s="151" t="s">
        <v>159</v>
      </c>
      <c r="L1603" s="151" t="s">
        <v>246</v>
      </c>
      <c r="M1603" s="234" t="s">
        <v>40</v>
      </c>
      <c r="N1603" s="151" t="s">
        <v>32</v>
      </c>
      <c r="O1603" s="211">
        <v>10</v>
      </c>
      <c r="P1603" s="151">
        <v>5</v>
      </c>
      <c r="Q1603" s="234" t="s">
        <v>3518</v>
      </c>
    </row>
    <row r="1604" spans="1:18" s="94" customFormat="1" ht="18" hidden="1" customHeight="1" x14ac:dyDescent="0.3">
      <c r="A1604" s="189">
        <v>1595</v>
      </c>
      <c r="B1604" s="179" t="s">
        <v>31</v>
      </c>
      <c r="C1604" s="234" t="s">
        <v>3519</v>
      </c>
      <c r="D1604" s="232">
        <v>15</v>
      </c>
      <c r="E1604" s="232" t="s">
        <v>30</v>
      </c>
      <c r="F1604" s="151">
        <v>3</v>
      </c>
      <c r="G1604" s="151">
        <v>5</v>
      </c>
      <c r="H1604" s="151"/>
      <c r="I1604" s="232" t="s">
        <v>137</v>
      </c>
      <c r="J1604" s="151"/>
      <c r="K1604" s="151" t="s">
        <v>159</v>
      </c>
      <c r="L1604" s="151" t="s">
        <v>246</v>
      </c>
      <c r="M1604" s="234" t="s">
        <v>40</v>
      </c>
      <c r="N1604" s="151" t="s">
        <v>32</v>
      </c>
      <c r="O1604" s="211">
        <v>8</v>
      </c>
      <c r="P1604" s="151">
        <v>5</v>
      </c>
      <c r="Q1604" s="234" t="s">
        <v>3520</v>
      </c>
    </row>
    <row r="1605" spans="1:18" s="94" customFormat="1" ht="18" hidden="1" customHeight="1" x14ac:dyDescent="0.3">
      <c r="A1605" s="189">
        <v>1596</v>
      </c>
      <c r="B1605" s="179" t="s">
        <v>31</v>
      </c>
      <c r="C1605" s="234" t="s">
        <v>3521</v>
      </c>
      <c r="D1605" s="232">
        <v>56</v>
      </c>
      <c r="E1605" s="232" t="s">
        <v>27</v>
      </c>
      <c r="F1605" s="151">
        <v>3</v>
      </c>
      <c r="G1605" s="151">
        <v>5</v>
      </c>
      <c r="H1605" s="151"/>
      <c r="I1605" s="232" t="s">
        <v>137</v>
      </c>
      <c r="J1605" s="151"/>
      <c r="K1605" s="151" t="s">
        <v>159</v>
      </c>
      <c r="L1605" s="151" t="s">
        <v>246</v>
      </c>
      <c r="M1605" s="234" t="s">
        <v>40</v>
      </c>
      <c r="N1605" s="151" t="s">
        <v>32</v>
      </c>
      <c r="O1605" s="211">
        <v>8</v>
      </c>
      <c r="P1605" s="151">
        <v>5</v>
      </c>
      <c r="Q1605" s="234" t="s">
        <v>3520</v>
      </c>
    </row>
    <row r="1606" spans="1:18" s="94" customFormat="1" ht="18" hidden="1" customHeight="1" x14ac:dyDescent="0.3">
      <c r="A1606" s="189">
        <v>1597</v>
      </c>
      <c r="B1606" s="179" t="s">
        <v>31</v>
      </c>
      <c r="C1606" s="234" t="s">
        <v>3522</v>
      </c>
      <c r="D1606" s="232">
        <v>73</v>
      </c>
      <c r="E1606" s="232" t="s">
        <v>27</v>
      </c>
      <c r="F1606" s="151">
        <v>3</v>
      </c>
      <c r="G1606" s="151">
        <v>5</v>
      </c>
      <c r="H1606" s="151"/>
      <c r="I1606" s="232" t="s">
        <v>137</v>
      </c>
      <c r="J1606" s="151"/>
      <c r="K1606" s="151" t="s">
        <v>159</v>
      </c>
      <c r="L1606" s="151" t="s">
        <v>246</v>
      </c>
      <c r="M1606" s="234" t="s">
        <v>40</v>
      </c>
      <c r="N1606" s="151" t="s">
        <v>32</v>
      </c>
      <c r="O1606" s="211">
        <v>7</v>
      </c>
      <c r="P1606" s="151">
        <v>5</v>
      </c>
      <c r="Q1606" s="234" t="s">
        <v>3523</v>
      </c>
    </row>
    <row r="1607" spans="1:18" s="94" customFormat="1" ht="18" hidden="1" customHeight="1" x14ac:dyDescent="0.3">
      <c r="A1607" s="189">
        <v>1598</v>
      </c>
      <c r="B1607" s="179" t="s">
        <v>31</v>
      </c>
      <c r="C1607" s="234" t="s">
        <v>3524</v>
      </c>
      <c r="D1607" s="232">
        <v>49</v>
      </c>
      <c r="E1607" s="232" t="s">
        <v>30</v>
      </c>
      <c r="F1607" s="151">
        <v>3</v>
      </c>
      <c r="G1607" s="151">
        <v>5</v>
      </c>
      <c r="H1607" s="151"/>
      <c r="I1607" s="232" t="s">
        <v>137</v>
      </c>
      <c r="J1607" s="151"/>
      <c r="K1607" s="151" t="s">
        <v>159</v>
      </c>
      <c r="L1607" s="151" t="s">
        <v>246</v>
      </c>
      <c r="M1607" s="234" t="s">
        <v>40</v>
      </c>
      <c r="N1607" s="151" t="s">
        <v>32</v>
      </c>
      <c r="O1607" s="211">
        <v>7</v>
      </c>
      <c r="P1607" s="151">
        <v>5</v>
      </c>
      <c r="Q1607" s="234" t="s">
        <v>3525</v>
      </c>
    </row>
    <row r="1608" spans="1:18" s="94" customFormat="1" ht="18" hidden="1" customHeight="1" x14ac:dyDescent="0.3">
      <c r="A1608" s="189">
        <v>1599</v>
      </c>
      <c r="B1608" s="179" t="s">
        <v>31</v>
      </c>
      <c r="C1608" s="234" t="s">
        <v>3526</v>
      </c>
      <c r="D1608" s="232">
        <v>64</v>
      </c>
      <c r="E1608" s="232" t="s">
        <v>27</v>
      </c>
      <c r="F1608" s="151">
        <v>3</v>
      </c>
      <c r="G1608" s="151">
        <v>5</v>
      </c>
      <c r="H1608" s="232"/>
      <c r="I1608" s="232" t="s">
        <v>137</v>
      </c>
      <c r="J1608" s="151"/>
      <c r="K1608" s="151" t="s">
        <v>159</v>
      </c>
      <c r="L1608" s="151" t="s">
        <v>246</v>
      </c>
      <c r="M1608" s="234" t="s">
        <v>40</v>
      </c>
      <c r="N1608" s="151" t="s">
        <v>32</v>
      </c>
      <c r="O1608" s="211">
        <v>8</v>
      </c>
      <c r="P1608" s="151">
        <v>5</v>
      </c>
      <c r="Q1608" s="234" t="s">
        <v>3527</v>
      </c>
      <c r="R1608" s="97"/>
    </row>
    <row r="1609" spans="1:18" s="94" customFormat="1" ht="18" hidden="1" customHeight="1" x14ac:dyDescent="0.3">
      <c r="A1609" s="189">
        <v>1600</v>
      </c>
      <c r="B1609" s="179" t="s">
        <v>31</v>
      </c>
      <c r="C1609" s="234" t="s">
        <v>3528</v>
      </c>
      <c r="D1609" s="232">
        <v>89</v>
      </c>
      <c r="E1609" s="232" t="s">
        <v>27</v>
      </c>
      <c r="F1609" s="151">
        <v>3</v>
      </c>
      <c r="G1609" s="151">
        <v>5</v>
      </c>
      <c r="H1609" s="151"/>
      <c r="I1609" s="232" t="s">
        <v>137</v>
      </c>
      <c r="J1609" s="151"/>
      <c r="K1609" s="151" t="s">
        <v>159</v>
      </c>
      <c r="L1609" s="151" t="s">
        <v>246</v>
      </c>
      <c r="M1609" s="234" t="s">
        <v>66</v>
      </c>
      <c r="N1609" s="151" t="s">
        <v>32</v>
      </c>
      <c r="O1609" s="211">
        <v>12</v>
      </c>
      <c r="P1609" s="151">
        <v>5</v>
      </c>
      <c r="Q1609" s="234" t="s">
        <v>3529</v>
      </c>
    </row>
    <row r="1610" spans="1:18" s="94" customFormat="1" ht="18" hidden="1" customHeight="1" x14ac:dyDescent="0.3">
      <c r="A1610" s="189">
        <v>1601</v>
      </c>
      <c r="B1610" s="179" t="s">
        <v>31</v>
      </c>
      <c r="C1610" s="234" t="s">
        <v>3530</v>
      </c>
      <c r="D1610" s="232">
        <v>63</v>
      </c>
      <c r="E1610" s="232" t="s">
        <v>27</v>
      </c>
      <c r="F1610" s="151">
        <v>3</v>
      </c>
      <c r="G1610" s="151">
        <v>5</v>
      </c>
      <c r="H1610" s="151"/>
      <c r="I1610" s="232" t="s">
        <v>137</v>
      </c>
      <c r="J1610" s="151"/>
      <c r="K1610" s="151" t="s">
        <v>159</v>
      </c>
      <c r="L1610" s="151" t="s">
        <v>246</v>
      </c>
      <c r="M1610" s="234" t="s">
        <v>66</v>
      </c>
      <c r="N1610" s="151" t="s">
        <v>32</v>
      </c>
      <c r="O1610" s="211">
        <v>8</v>
      </c>
      <c r="P1610" s="151">
        <v>5</v>
      </c>
      <c r="Q1610" s="234" t="s">
        <v>3529</v>
      </c>
      <c r="R1610" s="97"/>
    </row>
    <row r="1611" spans="1:18" s="94" customFormat="1" ht="18" hidden="1" customHeight="1" x14ac:dyDescent="0.3">
      <c r="A1611" s="189">
        <v>1602</v>
      </c>
      <c r="B1611" s="179" t="s">
        <v>31</v>
      </c>
      <c r="C1611" s="234" t="s">
        <v>3531</v>
      </c>
      <c r="D1611" s="232">
        <v>62</v>
      </c>
      <c r="E1611" s="232" t="s">
        <v>30</v>
      </c>
      <c r="F1611" s="151">
        <v>3</v>
      </c>
      <c r="G1611" s="151">
        <v>5</v>
      </c>
      <c r="H1611" s="151"/>
      <c r="I1611" s="232" t="s">
        <v>137</v>
      </c>
      <c r="J1611" s="151"/>
      <c r="K1611" s="151" t="s">
        <v>159</v>
      </c>
      <c r="L1611" s="151" t="s">
        <v>246</v>
      </c>
      <c r="M1611" s="234" t="s">
        <v>66</v>
      </c>
      <c r="N1611" s="151" t="s">
        <v>32</v>
      </c>
      <c r="O1611" s="211">
        <v>7</v>
      </c>
      <c r="P1611" s="151">
        <v>5</v>
      </c>
      <c r="Q1611" s="234" t="s">
        <v>3532</v>
      </c>
      <c r="R1611" s="97"/>
    </row>
    <row r="1612" spans="1:18" s="94" customFormat="1" ht="18" hidden="1" customHeight="1" x14ac:dyDescent="0.3">
      <c r="A1612" s="189">
        <v>1603</v>
      </c>
      <c r="B1612" s="179" t="s">
        <v>31</v>
      </c>
      <c r="C1612" s="234" t="s">
        <v>3533</v>
      </c>
      <c r="D1612" s="232">
        <v>24</v>
      </c>
      <c r="E1612" s="232" t="s">
        <v>27</v>
      </c>
      <c r="F1612" s="151">
        <v>3</v>
      </c>
      <c r="G1612" s="151">
        <v>5</v>
      </c>
      <c r="H1612" s="151"/>
      <c r="I1612" s="232" t="s">
        <v>137</v>
      </c>
      <c r="J1612" s="151"/>
      <c r="K1612" s="151" t="s">
        <v>159</v>
      </c>
      <c r="L1612" s="151" t="s">
        <v>246</v>
      </c>
      <c r="M1612" s="234" t="s">
        <v>66</v>
      </c>
      <c r="N1612" s="151" t="s">
        <v>32</v>
      </c>
      <c r="O1612" s="211">
        <v>8</v>
      </c>
      <c r="P1612" s="151">
        <v>5</v>
      </c>
      <c r="Q1612" s="234" t="s">
        <v>3534</v>
      </c>
      <c r="R1612" s="97"/>
    </row>
    <row r="1613" spans="1:18" s="94" customFormat="1" ht="18" hidden="1" customHeight="1" x14ac:dyDescent="0.3">
      <c r="A1613" s="189">
        <v>1604</v>
      </c>
      <c r="B1613" s="179" t="s">
        <v>31</v>
      </c>
      <c r="C1613" s="234" t="s">
        <v>3535</v>
      </c>
      <c r="D1613" s="232">
        <v>53</v>
      </c>
      <c r="E1613" s="232" t="s">
        <v>27</v>
      </c>
      <c r="F1613" s="151">
        <v>3</v>
      </c>
      <c r="G1613" s="151">
        <v>5</v>
      </c>
      <c r="H1613" s="232"/>
      <c r="I1613" s="232" t="s">
        <v>137</v>
      </c>
      <c r="J1613" s="151"/>
      <c r="K1613" s="151" t="s">
        <v>159</v>
      </c>
      <c r="L1613" s="151" t="s">
        <v>246</v>
      </c>
      <c r="M1613" s="234" t="s">
        <v>40</v>
      </c>
      <c r="N1613" s="151" t="s">
        <v>32</v>
      </c>
      <c r="O1613" s="211">
        <v>7</v>
      </c>
      <c r="P1613" s="151">
        <v>5</v>
      </c>
      <c r="Q1613" s="234" t="s">
        <v>3536</v>
      </c>
    </row>
    <row r="1614" spans="1:18" s="94" customFormat="1" ht="18" hidden="1" customHeight="1" x14ac:dyDescent="0.3">
      <c r="A1614" s="189">
        <v>1605</v>
      </c>
      <c r="B1614" s="179" t="s">
        <v>31</v>
      </c>
      <c r="C1614" s="234" t="s">
        <v>3537</v>
      </c>
      <c r="D1614" s="232">
        <v>19</v>
      </c>
      <c r="E1614" s="232" t="s">
        <v>27</v>
      </c>
      <c r="F1614" s="151">
        <v>3</v>
      </c>
      <c r="G1614" s="151">
        <v>5</v>
      </c>
      <c r="H1614" s="232"/>
      <c r="I1614" s="232" t="s">
        <v>137</v>
      </c>
      <c r="J1614" s="151"/>
      <c r="K1614" s="151" t="s">
        <v>159</v>
      </c>
      <c r="L1614" s="151" t="s">
        <v>246</v>
      </c>
      <c r="M1614" s="234" t="s">
        <v>40</v>
      </c>
      <c r="N1614" s="151" t="s">
        <v>32</v>
      </c>
      <c r="O1614" s="211">
        <v>8</v>
      </c>
      <c r="P1614" s="151">
        <v>5</v>
      </c>
      <c r="Q1614" s="234" t="s">
        <v>3538</v>
      </c>
    </row>
    <row r="1615" spans="1:18" s="94" customFormat="1" ht="18" hidden="1" customHeight="1" x14ac:dyDescent="0.3">
      <c r="A1615" s="189">
        <v>1606</v>
      </c>
      <c r="B1615" s="179" t="s">
        <v>31</v>
      </c>
      <c r="C1615" s="234" t="s">
        <v>3539</v>
      </c>
      <c r="D1615" s="232">
        <v>38</v>
      </c>
      <c r="E1615" s="232" t="s">
        <v>30</v>
      </c>
      <c r="F1615" s="151">
        <v>3</v>
      </c>
      <c r="G1615" s="151">
        <v>5</v>
      </c>
      <c r="H1615" s="232"/>
      <c r="I1615" s="232" t="s">
        <v>137</v>
      </c>
      <c r="J1615" s="151"/>
      <c r="K1615" s="151" t="s">
        <v>159</v>
      </c>
      <c r="L1615" s="151" t="s">
        <v>246</v>
      </c>
      <c r="M1615" s="234" t="s">
        <v>40</v>
      </c>
      <c r="N1615" s="151" t="s">
        <v>32</v>
      </c>
      <c r="O1615" s="211">
        <v>8</v>
      </c>
      <c r="P1615" s="151">
        <v>5</v>
      </c>
      <c r="Q1615" s="234" t="s">
        <v>3540</v>
      </c>
    </row>
    <row r="1616" spans="1:18" s="94" customFormat="1" ht="18" hidden="1" customHeight="1" x14ac:dyDescent="0.3">
      <c r="A1616" s="189">
        <v>1607</v>
      </c>
      <c r="B1616" s="179" t="s">
        <v>31</v>
      </c>
      <c r="C1616" s="234" t="s">
        <v>3541</v>
      </c>
      <c r="D1616" s="232">
        <v>28</v>
      </c>
      <c r="E1616" s="232" t="s">
        <v>27</v>
      </c>
      <c r="F1616" s="151">
        <v>3</v>
      </c>
      <c r="G1616" s="151">
        <v>5</v>
      </c>
      <c r="H1616" s="232"/>
      <c r="I1616" s="232" t="s">
        <v>137</v>
      </c>
      <c r="J1616" s="151"/>
      <c r="K1616" s="151" t="s">
        <v>159</v>
      </c>
      <c r="L1616" s="151" t="s">
        <v>246</v>
      </c>
      <c r="M1616" s="234" t="s">
        <v>40</v>
      </c>
      <c r="N1616" s="151" t="s">
        <v>32</v>
      </c>
      <c r="O1616" s="211">
        <v>7</v>
      </c>
      <c r="P1616" s="151">
        <v>5</v>
      </c>
      <c r="Q1616" s="234" t="s">
        <v>3542</v>
      </c>
      <c r="R1616" s="97"/>
    </row>
    <row r="1617" spans="1:18" s="94" customFormat="1" ht="18" hidden="1" customHeight="1" x14ac:dyDescent="0.3">
      <c r="A1617" s="189">
        <v>1608</v>
      </c>
      <c r="B1617" s="179" t="s">
        <v>31</v>
      </c>
      <c r="C1617" s="234" t="s">
        <v>3543</v>
      </c>
      <c r="D1617" s="232">
        <v>55</v>
      </c>
      <c r="E1617" s="232" t="s">
        <v>30</v>
      </c>
      <c r="F1617" s="151">
        <v>3</v>
      </c>
      <c r="G1617" s="151">
        <v>5</v>
      </c>
      <c r="H1617" s="151"/>
      <c r="I1617" s="232" t="s">
        <v>137</v>
      </c>
      <c r="J1617" s="151"/>
      <c r="K1617" s="151" t="s">
        <v>159</v>
      </c>
      <c r="L1617" s="151" t="s">
        <v>246</v>
      </c>
      <c r="M1617" s="234" t="s">
        <v>40</v>
      </c>
      <c r="N1617" s="151" t="s">
        <v>32</v>
      </c>
      <c r="O1617" s="211">
        <v>10</v>
      </c>
      <c r="P1617" s="151">
        <v>5</v>
      </c>
      <c r="Q1617" s="234" t="s">
        <v>3544</v>
      </c>
    </row>
    <row r="1618" spans="1:18" s="94" customFormat="1" ht="18" hidden="1" customHeight="1" x14ac:dyDescent="0.3">
      <c r="A1618" s="189">
        <v>1609</v>
      </c>
      <c r="B1618" s="179" t="s">
        <v>31</v>
      </c>
      <c r="C1618" s="234" t="s">
        <v>3545</v>
      </c>
      <c r="D1618" s="232">
        <v>52</v>
      </c>
      <c r="E1618" s="232" t="s">
        <v>30</v>
      </c>
      <c r="F1618" s="151">
        <v>3</v>
      </c>
      <c r="G1618" s="151">
        <v>5</v>
      </c>
      <c r="H1618" s="232"/>
      <c r="I1618" s="232" t="s">
        <v>137</v>
      </c>
      <c r="J1618" s="151"/>
      <c r="K1618" s="151" t="s">
        <v>159</v>
      </c>
      <c r="L1618" s="151" t="s">
        <v>246</v>
      </c>
      <c r="M1618" s="234" t="s">
        <v>40</v>
      </c>
      <c r="N1618" s="151" t="s">
        <v>32</v>
      </c>
      <c r="O1618" s="211">
        <v>7</v>
      </c>
      <c r="P1618" s="151">
        <v>5</v>
      </c>
      <c r="Q1618" s="234" t="s">
        <v>3546</v>
      </c>
    </row>
    <row r="1619" spans="1:18" s="94" customFormat="1" ht="18" hidden="1" customHeight="1" x14ac:dyDescent="0.3">
      <c r="A1619" s="189">
        <v>1610</v>
      </c>
      <c r="B1619" s="179" t="s">
        <v>31</v>
      </c>
      <c r="C1619" s="234" t="s">
        <v>3547</v>
      </c>
      <c r="D1619" s="232">
        <v>50</v>
      </c>
      <c r="E1619" s="232" t="s">
        <v>30</v>
      </c>
      <c r="F1619" s="151">
        <v>3</v>
      </c>
      <c r="G1619" s="151">
        <v>5</v>
      </c>
      <c r="H1619" s="151"/>
      <c r="I1619" s="232" t="s">
        <v>137</v>
      </c>
      <c r="J1619" s="151"/>
      <c r="K1619" s="151" t="s">
        <v>159</v>
      </c>
      <c r="L1619" s="151" t="s">
        <v>246</v>
      </c>
      <c r="M1619" s="234" t="s">
        <v>176</v>
      </c>
      <c r="N1619" s="151" t="s">
        <v>32</v>
      </c>
      <c r="O1619" s="211">
        <v>8</v>
      </c>
      <c r="P1619" s="151">
        <v>5</v>
      </c>
      <c r="Q1619" s="234" t="s">
        <v>3548</v>
      </c>
    </row>
    <row r="1620" spans="1:18" s="94" customFormat="1" ht="18" hidden="1" customHeight="1" x14ac:dyDescent="0.3">
      <c r="A1620" s="189">
        <v>1611</v>
      </c>
      <c r="B1620" s="179" t="s">
        <v>31</v>
      </c>
      <c r="C1620" s="234" t="s">
        <v>3549</v>
      </c>
      <c r="D1620" s="232">
        <v>31</v>
      </c>
      <c r="E1620" s="232" t="s">
        <v>27</v>
      </c>
      <c r="F1620" s="151">
        <v>3</v>
      </c>
      <c r="G1620" s="151">
        <v>5</v>
      </c>
      <c r="H1620" s="151"/>
      <c r="I1620" s="232" t="s">
        <v>137</v>
      </c>
      <c r="J1620" s="151"/>
      <c r="K1620" s="151" t="s">
        <v>159</v>
      </c>
      <c r="L1620" s="151" t="s">
        <v>246</v>
      </c>
      <c r="M1620" s="234" t="s">
        <v>40</v>
      </c>
      <c r="N1620" s="151" t="s">
        <v>32</v>
      </c>
      <c r="O1620" s="211">
        <v>7</v>
      </c>
      <c r="P1620" s="151">
        <v>5</v>
      </c>
      <c r="Q1620" s="234" t="s">
        <v>3550</v>
      </c>
    </row>
    <row r="1621" spans="1:18" s="94" customFormat="1" ht="18" hidden="1" customHeight="1" x14ac:dyDescent="0.3">
      <c r="A1621" s="189">
        <v>1612</v>
      </c>
      <c r="B1621" s="179" t="s">
        <v>31</v>
      </c>
      <c r="C1621" s="234" t="s">
        <v>3551</v>
      </c>
      <c r="D1621" s="232">
        <v>70</v>
      </c>
      <c r="E1621" s="232" t="s">
        <v>27</v>
      </c>
      <c r="F1621" s="151">
        <v>3</v>
      </c>
      <c r="G1621" s="151">
        <v>5</v>
      </c>
      <c r="H1621" s="151"/>
      <c r="I1621" s="232" t="s">
        <v>137</v>
      </c>
      <c r="J1621" s="151"/>
      <c r="K1621" s="151" t="s">
        <v>159</v>
      </c>
      <c r="L1621" s="151" t="s">
        <v>246</v>
      </c>
      <c r="M1621" s="234" t="s">
        <v>40</v>
      </c>
      <c r="N1621" s="151" t="s">
        <v>32</v>
      </c>
      <c r="O1621" s="211">
        <v>8</v>
      </c>
      <c r="P1621" s="151">
        <v>5</v>
      </c>
      <c r="Q1621" s="234" t="s">
        <v>3552</v>
      </c>
    </row>
    <row r="1622" spans="1:18" s="94" customFormat="1" ht="18" hidden="1" customHeight="1" x14ac:dyDescent="0.3">
      <c r="A1622" s="189">
        <v>1613</v>
      </c>
      <c r="B1622" s="179" t="s">
        <v>31</v>
      </c>
      <c r="C1622" s="234" t="s">
        <v>3553</v>
      </c>
      <c r="D1622" s="232">
        <v>44</v>
      </c>
      <c r="E1622" s="232" t="s">
        <v>27</v>
      </c>
      <c r="F1622" s="151">
        <v>3</v>
      </c>
      <c r="G1622" s="151">
        <v>5</v>
      </c>
      <c r="H1622" s="151"/>
      <c r="I1622" s="232" t="s">
        <v>137</v>
      </c>
      <c r="J1622" s="151"/>
      <c r="K1622" s="151" t="s">
        <v>159</v>
      </c>
      <c r="L1622" s="151" t="s">
        <v>246</v>
      </c>
      <c r="M1622" s="234" t="s">
        <v>40</v>
      </c>
      <c r="N1622" s="151" t="s">
        <v>32</v>
      </c>
      <c r="O1622" s="211">
        <v>8</v>
      </c>
      <c r="P1622" s="151">
        <v>5</v>
      </c>
      <c r="Q1622" s="234" t="s">
        <v>3552</v>
      </c>
    </row>
    <row r="1623" spans="1:18" s="94" customFormat="1" ht="18" hidden="1" customHeight="1" x14ac:dyDescent="0.3">
      <c r="A1623" s="189">
        <v>1614</v>
      </c>
      <c r="B1623" s="179" t="s">
        <v>31</v>
      </c>
      <c r="C1623" s="234" t="s">
        <v>2123</v>
      </c>
      <c r="D1623" s="232">
        <v>56</v>
      </c>
      <c r="E1623" s="232" t="s">
        <v>30</v>
      </c>
      <c r="F1623" s="151">
        <v>3</v>
      </c>
      <c r="G1623" s="151">
        <v>5</v>
      </c>
      <c r="H1623" s="151"/>
      <c r="I1623" s="232" t="s">
        <v>137</v>
      </c>
      <c r="J1623" s="151"/>
      <c r="K1623" s="151" t="s">
        <v>159</v>
      </c>
      <c r="L1623" s="151" t="s">
        <v>246</v>
      </c>
      <c r="M1623" s="234" t="s">
        <v>40</v>
      </c>
      <c r="N1623" s="151" t="s">
        <v>32</v>
      </c>
      <c r="O1623" s="211">
        <v>7</v>
      </c>
      <c r="P1623" s="151">
        <v>5</v>
      </c>
      <c r="Q1623" s="234" t="s">
        <v>3554</v>
      </c>
    </row>
    <row r="1624" spans="1:18" s="94" customFormat="1" ht="18" hidden="1" customHeight="1" x14ac:dyDescent="0.3">
      <c r="A1624" s="189">
        <v>1615</v>
      </c>
      <c r="B1624" s="179" t="s">
        <v>31</v>
      </c>
      <c r="C1624" s="234" t="s">
        <v>3555</v>
      </c>
      <c r="D1624" s="232">
        <v>63</v>
      </c>
      <c r="E1624" s="232" t="s">
        <v>30</v>
      </c>
      <c r="F1624" s="151">
        <v>3</v>
      </c>
      <c r="G1624" s="151">
        <v>5</v>
      </c>
      <c r="H1624" s="151"/>
      <c r="I1624" s="232" t="s">
        <v>137</v>
      </c>
      <c r="J1624" s="151"/>
      <c r="K1624" s="151" t="s">
        <v>159</v>
      </c>
      <c r="L1624" s="151" t="s">
        <v>246</v>
      </c>
      <c r="M1624" s="234" t="s">
        <v>40</v>
      </c>
      <c r="N1624" s="151" t="s">
        <v>32</v>
      </c>
      <c r="O1624" s="211">
        <v>8</v>
      </c>
      <c r="P1624" s="151">
        <v>5</v>
      </c>
      <c r="Q1624" s="234" t="s">
        <v>3556</v>
      </c>
      <c r="R1624" s="97"/>
    </row>
    <row r="1625" spans="1:18" s="94" customFormat="1" ht="18" hidden="1" customHeight="1" x14ac:dyDescent="0.3">
      <c r="A1625" s="189">
        <v>1616</v>
      </c>
      <c r="B1625" s="179" t="s">
        <v>31</v>
      </c>
      <c r="C1625" s="234" t="s">
        <v>3557</v>
      </c>
      <c r="D1625" s="232">
        <v>63</v>
      </c>
      <c r="E1625" s="232" t="s">
        <v>27</v>
      </c>
      <c r="F1625" s="151">
        <v>3</v>
      </c>
      <c r="G1625" s="151">
        <v>5</v>
      </c>
      <c r="H1625" s="151"/>
      <c r="I1625" s="232" t="s">
        <v>137</v>
      </c>
      <c r="J1625" s="151"/>
      <c r="K1625" s="151" t="s">
        <v>159</v>
      </c>
      <c r="L1625" s="151" t="s">
        <v>246</v>
      </c>
      <c r="M1625" s="234" t="s">
        <v>42</v>
      </c>
      <c r="N1625" s="151" t="s">
        <v>32</v>
      </c>
      <c r="O1625" s="211">
        <v>8</v>
      </c>
      <c r="P1625" s="151">
        <v>5</v>
      </c>
      <c r="Q1625" s="234" t="s">
        <v>3558</v>
      </c>
      <c r="R1625" s="97"/>
    </row>
    <row r="1626" spans="1:18" s="94" customFormat="1" ht="18" hidden="1" customHeight="1" x14ac:dyDescent="0.3">
      <c r="A1626" s="189">
        <v>1617</v>
      </c>
      <c r="B1626" s="179" t="s">
        <v>31</v>
      </c>
      <c r="C1626" s="234" t="s">
        <v>3559</v>
      </c>
      <c r="D1626" s="232">
        <v>21</v>
      </c>
      <c r="E1626" s="232" t="s">
        <v>27</v>
      </c>
      <c r="F1626" s="151">
        <v>3</v>
      </c>
      <c r="G1626" s="151">
        <v>5</v>
      </c>
      <c r="H1626" s="151"/>
      <c r="I1626" s="232" t="s">
        <v>137</v>
      </c>
      <c r="J1626" s="151"/>
      <c r="K1626" s="151" t="s">
        <v>159</v>
      </c>
      <c r="L1626" s="151" t="s">
        <v>246</v>
      </c>
      <c r="M1626" s="234" t="s">
        <v>42</v>
      </c>
      <c r="N1626" s="151" t="s">
        <v>32</v>
      </c>
      <c r="O1626" s="211">
        <v>7</v>
      </c>
      <c r="P1626" s="151">
        <v>5</v>
      </c>
      <c r="Q1626" s="234" t="s">
        <v>3560</v>
      </c>
    </row>
    <row r="1627" spans="1:18" s="94" customFormat="1" ht="18" hidden="1" customHeight="1" x14ac:dyDescent="0.3">
      <c r="A1627" s="189">
        <v>1618</v>
      </c>
      <c r="B1627" s="179" t="s">
        <v>31</v>
      </c>
      <c r="C1627" s="234" t="s">
        <v>3561</v>
      </c>
      <c r="D1627" s="232">
        <v>62</v>
      </c>
      <c r="E1627" s="232" t="s">
        <v>30</v>
      </c>
      <c r="F1627" s="151">
        <v>3</v>
      </c>
      <c r="G1627" s="151">
        <v>5</v>
      </c>
      <c r="H1627" s="151"/>
      <c r="I1627" s="232" t="s">
        <v>137</v>
      </c>
      <c r="J1627" s="151"/>
      <c r="K1627" s="151" t="s">
        <v>159</v>
      </c>
      <c r="L1627" s="151" t="s">
        <v>246</v>
      </c>
      <c r="M1627" s="234" t="s">
        <v>42</v>
      </c>
      <c r="N1627" s="151" t="s">
        <v>32</v>
      </c>
      <c r="O1627" s="211">
        <v>8</v>
      </c>
      <c r="P1627" s="151">
        <v>5</v>
      </c>
      <c r="Q1627" s="234" t="s">
        <v>3562</v>
      </c>
    </row>
    <row r="1628" spans="1:18" s="94" customFormat="1" ht="18" hidden="1" customHeight="1" x14ac:dyDescent="0.3">
      <c r="A1628" s="189">
        <v>1619</v>
      </c>
      <c r="B1628" s="179" t="s">
        <v>31</v>
      </c>
      <c r="C1628" s="234" t="s">
        <v>3563</v>
      </c>
      <c r="D1628" s="232">
        <v>61</v>
      </c>
      <c r="E1628" s="232" t="s">
        <v>27</v>
      </c>
      <c r="F1628" s="151">
        <v>3</v>
      </c>
      <c r="G1628" s="151">
        <v>5</v>
      </c>
      <c r="H1628" s="151"/>
      <c r="I1628" s="232" t="s">
        <v>137</v>
      </c>
      <c r="J1628" s="151"/>
      <c r="K1628" s="151" t="s">
        <v>159</v>
      </c>
      <c r="L1628" s="151" t="s">
        <v>246</v>
      </c>
      <c r="M1628" s="234" t="s">
        <v>42</v>
      </c>
      <c r="N1628" s="151" t="s">
        <v>32</v>
      </c>
      <c r="O1628" s="211">
        <v>7</v>
      </c>
      <c r="P1628" s="151">
        <v>5</v>
      </c>
      <c r="Q1628" s="234" t="s">
        <v>3564</v>
      </c>
    </row>
    <row r="1629" spans="1:18" s="94" customFormat="1" ht="18" hidden="1" customHeight="1" x14ac:dyDescent="0.3">
      <c r="A1629" s="189">
        <v>1620</v>
      </c>
      <c r="B1629" s="179" t="s">
        <v>31</v>
      </c>
      <c r="C1629" s="234" t="s">
        <v>3565</v>
      </c>
      <c r="D1629" s="232">
        <v>16</v>
      </c>
      <c r="E1629" s="232" t="s">
        <v>30</v>
      </c>
      <c r="F1629" s="151">
        <v>3</v>
      </c>
      <c r="G1629" s="151">
        <v>5</v>
      </c>
      <c r="H1629" s="151"/>
      <c r="I1629" s="232" t="s">
        <v>137</v>
      </c>
      <c r="J1629" s="151"/>
      <c r="K1629" s="151" t="s">
        <v>159</v>
      </c>
      <c r="L1629" s="151" t="s">
        <v>246</v>
      </c>
      <c r="M1629" s="234" t="s">
        <v>42</v>
      </c>
      <c r="N1629" s="151" t="s">
        <v>32</v>
      </c>
      <c r="O1629" s="211">
        <v>7</v>
      </c>
      <c r="P1629" s="151">
        <v>5</v>
      </c>
      <c r="Q1629" s="234" t="s">
        <v>3566</v>
      </c>
    </row>
    <row r="1630" spans="1:18" s="94" customFormat="1" ht="18" hidden="1" customHeight="1" x14ac:dyDescent="0.3">
      <c r="A1630" s="189">
        <v>1621</v>
      </c>
      <c r="B1630" s="179" t="s">
        <v>31</v>
      </c>
      <c r="C1630" s="234" t="s">
        <v>3567</v>
      </c>
      <c r="D1630" s="232">
        <v>57</v>
      </c>
      <c r="E1630" s="232" t="s">
        <v>27</v>
      </c>
      <c r="F1630" s="151">
        <v>3</v>
      </c>
      <c r="G1630" s="151">
        <v>5</v>
      </c>
      <c r="H1630" s="151"/>
      <c r="I1630" s="232" t="s">
        <v>137</v>
      </c>
      <c r="J1630" s="151"/>
      <c r="K1630" s="151" t="s">
        <v>159</v>
      </c>
      <c r="L1630" s="151" t="s">
        <v>246</v>
      </c>
      <c r="M1630" s="234" t="s">
        <v>42</v>
      </c>
      <c r="N1630" s="151" t="s">
        <v>32</v>
      </c>
      <c r="O1630" s="211">
        <v>7</v>
      </c>
      <c r="P1630" s="151">
        <v>5</v>
      </c>
      <c r="Q1630" s="234" t="s">
        <v>3566</v>
      </c>
    </row>
    <row r="1631" spans="1:18" s="94" customFormat="1" ht="18" hidden="1" customHeight="1" x14ac:dyDescent="0.3">
      <c r="A1631" s="189">
        <v>1622</v>
      </c>
      <c r="B1631" s="179" t="s">
        <v>31</v>
      </c>
      <c r="C1631" s="234" t="s">
        <v>3568</v>
      </c>
      <c r="D1631" s="232">
        <v>18</v>
      </c>
      <c r="E1631" s="232" t="s">
        <v>30</v>
      </c>
      <c r="F1631" s="151">
        <v>3</v>
      </c>
      <c r="G1631" s="151">
        <v>5</v>
      </c>
      <c r="H1631" s="151"/>
      <c r="I1631" s="232" t="s">
        <v>137</v>
      </c>
      <c r="J1631" s="151"/>
      <c r="K1631" s="151" t="s">
        <v>159</v>
      </c>
      <c r="L1631" s="151" t="s">
        <v>246</v>
      </c>
      <c r="M1631" s="234" t="s">
        <v>42</v>
      </c>
      <c r="N1631" s="151" t="s">
        <v>32</v>
      </c>
      <c r="O1631" s="211">
        <v>7</v>
      </c>
      <c r="P1631" s="151">
        <v>5</v>
      </c>
      <c r="Q1631" s="234" t="s">
        <v>3569</v>
      </c>
    </row>
    <row r="1632" spans="1:18" s="94" customFormat="1" ht="18" hidden="1" customHeight="1" x14ac:dyDescent="0.3">
      <c r="A1632" s="189">
        <v>1623</v>
      </c>
      <c r="B1632" s="179" t="s">
        <v>31</v>
      </c>
      <c r="C1632" s="234" t="s">
        <v>3570</v>
      </c>
      <c r="D1632" s="232">
        <v>61</v>
      </c>
      <c r="E1632" s="232" t="s">
        <v>27</v>
      </c>
      <c r="F1632" s="151">
        <v>3</v>
      </c>
      <c r="G1632" s="151">
        <v>5</v>
      </c>
      <c r="H1632" s="151"/>
      <c r="I1632" s="232" t="s">
        <v>137</v>
      </c>
      <c r="J1632" s="151"/>
      <c r="K1632" s="151" t="s">
        <v>159</v>
      </c>
      <c r="L1632" s="151" t="s">
        <v>246</v>
      </c>
      <c r="M1632" s="234" t="s">
        <v>40</v>
      </c>
      <c r="N1632" s="151" t="s">
        <v>32</v>
      </c>
      <c r="O1632" s="211">
        <v>7</v>
      </c>
      <c r="P1632" s="151">
        <v>5</v>
      </c>
      <c r="Q1632" s="234" t="s">
        <v>3571</v>
      </c>
    </row>
    <row r="1633" spans="1:18" s="94" customFormat="1" ht="18" hidden="1" customHeight="1" x14ac:dyDescent="0.3">
      <c r="A1633" s="189">
        <v>1624</v>
      </c>
      <c r="B1633" s="179" t="s">
        <v>31</v>
      </c>
      <c r="C1633" s="234" t="s">
        <v>3572</v>
      </c>
      <c r="D1633" s="232">
        <v>78</v>
      </c>
      <c r="E1633" s="232" t="s">
        <v>30</v>
      </c>
      <c r="F1633" s="151">
        <v>3</v>
      </c>
      <c r="G1633" s="151">
        <v>5</v>
      </c>
      <c r="H1633" s="151"/>
      <c r="I1633" s="232" t="s">
        <v>137</v>
      </c>
      <c r="J1633" s="151"/>
      <c r="K1633" s="151" t="s">
        <v>159</v>
      </c>
      <c r="L1633" s="151" t="s">
        <v>246</v>
      </c>
      <c r="M1633" s="234" t="s">
        <v>40</v>
      </c>
      <c r="N1633" s="151" t="s">
        <v>32</v>
      </c>
      <c r="O1633" s="211">
        <v>8</v>
      </c>
      <c r="P1633" s="151">
        <v>5</v>
      </c>
      <c r="Q1633" s="234" t="s">
        <v>3573</v>
      </c>
    </row>
    <row r="1634" spans="1:18" s="94" customFormat="1" ht="18" hidden="1" customHeight="1" x14ac:dyDescent="0.3">
      <c r="A1634" s="189">
        <v>1625</v>
      </c>
      <c r="B1634" s="179" t="s">
        <v>31</v>
      </c>
      <c r="C1634" s="234" t="s">
        <v>3574</v>
      </c>
      <c r="D1634" s="232">
        <v>57</v>
      </c>
      <c r="E1634" s="232" t="s">
        <v>30</v>
      </c>
      <c r="F1634" s="151">
        <v>3</v>
      </c>
      <c r="G1634" s="151">
        <v>5</v>
      </c>
      <c r="H1634" s="151"/>
      <c r="I1634" s="232" t="s">
        <v>137</v>
      </c>
      <c r="J1634" s="151"/>
      <c r="K1634" s="151" t="s">
        <v>159</v>
      </c>
      <c r="L1634" s="151" t="s">
        <v>246</v>
      </c>
      <c r="M1634" s="234" t="s">
        <v>40</v>
      </c>
      <c r="N1634" s="151" t="s">
        <v>32</v>
      </c>
      <c r="O1634" s="211">
        <v>10</v>
      </c>
      <c r="P1634" s="151">
        <v>5</v>
      </c>
      <c r="Q1634" s="234" t="s">
        <v>3575</v>
      </c>
    </row>
    <row r="1635" spans="1:18" s="94" customFormat="1" ht="18" hidden="1" customHeight="1" x14ac:dyDescent="0.3">
      <c r="A1635" s="189">
        <v>1626</v>
      </c>
      <c r="B1635" s="179" t="s">
        <v>31</v>
      </c>
      <c r="C1635" s="234" t="s">
        <v>3576</v>
      </c>
      <c r="D1635" s="232">
        <v>23</v>
      </c>
      <c r="E1635" s="232" t="s">
        <v>27</v>
      </c>
      <c r="F1635" s="151">
        <v>3</v>
      </c>
      <c r="G1635" s="151">
        <v>5</v>
      </c>
      <c r="H1635" s="151"/>
      <c r="I1635" s="232" t="s">
        <v>137</v>
      </c>
      <c r="J1635" s="151"/>
      <c r="K1635" s="151" t="s">
        <v>159</v>
      </c>
      <c r="L1635" s="151" t="s">
        <v>246</v>
      </c>
      <c r="M1635" s="234" t="s">
        <v>243</v>
      </c>
      <c r="N1635" s="151" t="s">
        <v>32</v>
      </c>
      <c r="O1635" s="211">
        <v>8</v>
      </c>
      <c r="P1635" s="151">
        <v>5</v>
      </c>
      <c r="Q1635" s="234" t="s">
        <v>3577</v>
      </c>
      <c r="R1635" s="97"/>
    </row>
    <row r="1636" spans="1:18" s="94" customFormat="1" ht="18" hidden="1" customHeight="1" x14ac:dyDescent="0.3">
      <c r="A1636" s="189">
        <v>1627</v>
      </c>
      <c r="B1636" s="179" t="s">
        <v>31</v>
      </c>
      <c r="C1636" s="234" t="s">
        <v>3578</v>
      </c>
      <c r="D1636" s="232">
        <v>20</v>
      </c>
      <c r="E1636" s="232" t="s">
        <v>27</v>
      </c>
      <c r="F1636" s="151">
        <v>3</v>
      </c>
      <c r="G1636" s="151">
        <v>5</v>
      </c>
      <c r="H1636" s="151"/>
      <c r="I1636" s="232" t="s">
        <v>137</v>
      </c>
      <c r="J1636" s="151"/>
      <c r="K1636" s="151" t="s">
        <v>159</v>
      </c>
      <c r="L1636" s="151" t="s">
        <v>246</v>
      </c>
      <c r="M1636" s="234" t="s">
        <v>40</v>
      </c>
      <c r="N1636" s="151" t="s">
        <v>32</v>
      </c>
      <c r="O1636" s="211">
        <v>10</v>
      </c>
      <c r="P1636" s="151">
        <v>5</v>
      </c>
      <c r="Q1636" s="234" t="s">
        <v>3579</v>
      </c>
    </row>
    <row r="1637" spans="1:18" s="94" customFormat="1" ht="18" hidden="1" customHeight="1" x14ac:dyDescent="0.3">
      <c r="A1637" s="189">
        <v>1628</v>
      </c>
      <c r="B1637" s="179" t="s">
        <v>31</v>
      </c>
      <c r="C1637" s="234" t="s">
        <v>3580</v>
      </c>
      <c r="D1637" s="232">
        <v>24</v>
      </c>
      <c r="E1637" s="232" t="s">
        <v>30</v>
      </c>
      <c r="F1637" s="151">
        <v>3</v>
      </c>
      <c r="G1637" s="151">
        <v>5</v>
      </c>
      <c r="H1637" s="151"/>
      <c r="I1637" s="232" t="s">
        <v>137</v>
      </c>
      <c r="J1637" s="151"/>
      <c r="K1637" s="151" t="s">
        <v>159</v>
      </c>
      <c r="L1637" s="151" t="s">
        <v>246</v>
      </c>
      <c r="M1637" s="234" t="s">
        <v>199</v>
      </c>
      <c r="N1637" s="151" t="s">
        <v>32</v>
      </c>
      <c r="O1637" s="211">
        <v>8</v>
      </c>
      <c r="P1637" s="151">
        <v>5</v>
      </c>
      <c r="Q1637" s="234" t="s">
        <v>3581</v>
      </c>
      <c r="R1637" s="97"/>
    </row>
    <row r="1638" spans="1:18" s="94" customFormat="1" ht="18" hidden="1" customHeight="1" x14ac:dyDescent="0.3">
      <c r="A1638" s="189">
        <v>1629</v>
      </c>
      <c r="B1638" s="179" t="s">
        <v>31</v>
      </c>
      <c r="C1638" s="234" t="s">
        <v>3582</v>
      </c>
      <c r="D1638" s="232">
        <v>62</v>
      </c>
      <c r="E1638" s="232" t="s">
        <v>27</v>
      </c>
      <c r="F1638" s="151">
        <v>3</v>
      </c>
      <c r="G1638" s="151">
        <v>5</v>
      </c>
      <c r="H1638" s="151"/>
      <c r="I1638" s="232" t="s">
        <v>137</v>
      </c>
      <c r="J1638" s="151"/>
      <c r="K1638" s="151" t="s">
        <v>159</v>
      </c>
      <c r="L1638" s="151" t="s">
        <v>246</v>
      </c>
      <c r="M1638" s="234" t="s">
        <v>243</v>
      </c>
      <c r="N1638" s="261" t="s">
        <v>4149</v>
      </c>
      <c r="O1638" s="211">
        <v>10</v>
      </c>
      <c r="P1638" s="151">
        <v>5</v>
      </c>
      <c r="Q1638" s="234" t="s">
        <v>3583</v>
      </c>
    </row>
    <row r="1639" spans="1:18" s="94" customFormat="1" ht="18" hidden="1" customHeight="1" x14ac:dyDescent="0.3">
      <c r="A1639" s="189">
        <v>1630</v>
      </c>
      <c r="B1639" s="179" t="s">
        <v>31</v>
      </c>
      <c r="C1639" s="234" t="s">
        <v>3584</v>
      </c>
      <c r="D1639" s="232">
        <v>81</v>
      </c>
      <c r="E1639" s="232" t="s">
        <v>30</v>
      </c>
      <c r="F1639" s="151">
        <v>3</v>
      </c>
      <c r="G1639" s="151">
        <v>5</v>
      </c>
      <c r="H1639" s="151"/>
      <c r="I1639" s="232" t="s">
        <v>137</v>
      </c>
      <c r="J1639" s="151"/>
      <c r="K1639" s="151" t="s">
        <v>159</v>
      </c>
      <c r="L1639" s="151" t="s">
        <v>246</v>
      </c>
      <c r="M1639" s="234" t="s">
        <v>40</v>
      </c>
      <c r="N1639" s="261" t="s">
        <v>32</v>
      </c>
      <c r="O1639" s="211">
        <v>8</v>
      </c>
      <c r="P1639" s="151">
        <v>5</v>
      </c>
      <c r="Q1639" s="234" t="s">
        <v>3585</v>
      </c>
    </row>
    <row r="1640" spans="1:18" s="94" customFormat="1" ht="18" hidden="1" customHeight="1" x14ac:dyDescent="0.3">
      <c r="A1640" s="189">
        <v>1631</v>
      </c>
      <c r="B1640" s="179" t="s">
        <v>31</v>
      </c>
      <c r="C1640" s="234" t="s">
        <v>3586</v>
      </c>
      <c r="D1640" s="232">
        <v>48</v>
      </c>
      <c r="E1640" s="232" t="s">
        <v>27</v>
      </c>
      <c r="F1640" s="151">
        <v>3</v>
      </c>
      <c r="G1640" s="151">
        <v>5</v>
      </c>
      <c r="H1640" s="151"/>
      <c r="I1640" s="232" t="s">
        <v>137</v>
      </c>
      <c r="J1640" s="151"/>
      <c r="K1640" s="151" t="s">
        <v>159</v>
      </c>
      <c r="L1640" s="151" t="s">
        <v>246</v>
      </c>
      <c r="M1640" s="234" t="s">
        <v>40</v>
      </c>
      <c r="N1640" s="151" t="s">
        <v>32</v>
      </c>
      <c r="O1640" s="211">
        <v>8</v>
      </c>
      <c r="P1640" s="151">
        <v>5</v>
      </c>
      <c r="Q1640" s="234" t="s">
        <v>3585</v>
      </c>
    </row>
    <row r="1641" spans="1:18" s="143" customFormat="1" ht="18" hidden="1" customHeight="1" x14ac:dyDescent="0.3">
      <c r="A1641" s="189">
        <v>1632</v>
      </c>
      <c r="B1641" s="179" t="s">
        <v>31</v>
      </c>
      <c r="C1641" s="269" t="s">
        <v>3699</v>
      </c>
      <c r="D1641" s="232">
        <v>24</v>
      </c>
      <c r="E1641" s="232" t="s">
        <v>30</v>
      </c>
      <c r="F1641" s="151">
        <v>3</v>
      </c>
      <c r="G1641" s="151">
        <v>5</v>
      </c>
      <c r="H1641" s="228"/>
      <c r="I1641" s="232" t="s">
        <v>28</v>
      </c>
      <c r="J1641" s="151"/>
      <c r="K1641" s="151" t="s">
        <v>159</v>
      </c>
      <c r="L1641" s="151" t="s">
        <v>246</v>
      </c>
      <c r="M1641" s="234" t="s">
        <v>352</v>
      </c>
      <c r="N1641" s="151" t="s">
        <v>32</v>
      </c>
      <c r="O1641" s="211">
        <v>7</v>
      </c>
      <c r="P1641" s="151">
        <v>5</v>
      </c>
      <c r="Q1641" s="234" t="s">
        <v>3700</v>
      </c>
      <c r="R1641" s="282"/>
    </row>
    <row r="1642" spans="1:18" s="143" customFormat="1" ht="18" hidden="1" customHeight="1" x14ac:dyDescent="0.3">
      <c r="A1642" s="189">
        <v>1633</v>
      </c>
      <c r="B1642" s="179" t="s">
        <v>31</v>
      </c>
      <c r="C1642" s="234" t="s">
        <v>3701</v>
      </c>
      <c r="D1642" s="232">
        <v>19</v>
      </c>
      <c r="E1642" s="232" t="s">
        <v>30</v>
      </c>
      <c r="F1642" s="151">
        <v>3</v>
      </c>
      <c r="G1642" s="151">
        <v>5</v>
      </c>
      <c r="H1642" s="151"/>
      <c r="I1642" s="232" t="s">
        <v>137</v>
      </c>
      <c r="J1642" s="151"/>
      <c r="K1642" s="151" t="s">
        <v>159</v>
      </c>
      <c r="L1642" s="151" t="s">
        <v>246</v>
      </c>
      <c r="M1642" s="234" t="s">
        <v>352</v>
      </c>
      <c r="N1642" s="151" t="s">
        <v>32</v>
      </c>
      <c r="O1642" s="211">
        <v>8</v>
      </c>
      <c r="P1642" s="151">
        <v>5</v>
      </c>
      <c r="Q1642" s="234" t="s">
        <v>3702</v>
      </c>
    </row>
    <row r="1643" spans="1:18" s="143" customFormat="1" ht="18" hidden="1" customHeight="1" x14ac:dyDescent="0.3">
      <c r="A1643" s="189">
        <v>1634</v>
      </c>
      <c r="B1643" s="179" t="s">
        <v>31</v>
      </c>
      <c r="C1643" s="234" t="s">
        <v>3703</v>
      </c>
      <c r="D1643" s="232">
        <v>33</v>
      </c>
      <c r="E1643" s="232" t="s">
        <v>27</v>
      </c>
      <c r="F1643" s="151">
        <v>3</v>
      </c>
      <c r="G1643" s="151">
        <v>5</v>
      </c>
      <c r="H1643" s="151"/>
      <c r="I1643" s="232" t="s">
        <v>137</v>
      </c>
      <c r="J1643" s="151"/>
      <c r="K1643" s="151" t="s">
        <v>159</v>
      </c>
      <c r="L1643" s="151" t="s">
        <v>246</v>
      </c>
      <c r="M1643" s="234" t="s">
        <v>243</v>
      </c>
      <c r="N1643" s="151" t="s">
        <v>32</v>
      </c>
      <c r="O1643" s="211">
        <v>8</v>
      </c>
      <c r="P1643" s="151">
        <v>5</v>
      </c>
      <c r="Q1643" s="234" t="s">
        <v>3704</v>
      </c>
    </row>
    <row r="1644" spans="1:18" s="94" customFormat="1" ht="18" hidden="1" customHeight="1" x14ac:dyDescent="0.3">
      <c r="A1644" s="189">
        <v>1635</v>
      </c>
      <c r="B1644" s="262" t="s">
        <v>31</v>
      </c>
      <c r="C1644" s="263" t="s">
        <v>3706</v>
      </c>
      <c r="D1644" s="264">
        <v>57</v>
      </c>
      <c r="E1644" s="264" t="s">
        <v>30</v>
      </c>
      <c r="F1644" s="168">
        <v>4</v>
      </c>
      <c r="G1644" s="168">
        <v>5</v>
      </c>
      <c r="H1644" s="168"/>
      <c r="I1644" s="264" t="s">
        <v>137</v>
      </c>
      <c r="J1644" s="260"/>
      <c r="K1644" s="168" t="s">
        <v>159</v>
      </c>
      <c r="L1644" s="168" t="s">
        <v>246</v>
      </c>
      <c r="M1644" s="264" t="s">
        <v>40</v>
      </c>
      <c r="N1644" s="168" t="s">
        <v>32</v>
      </c>
      <c r="O1644" s="173">
        <v>10</v>
      </c>
      <c r="P1644" s="168">
        <v>5</v>
      </c>
      <c r="Q1644" s="263" t="s">
        <v>3707</v>
      </c>
    </row>
    <row r="1645" spans="1:18" s="94" customFormat="1" ht="18" hidden="1" customHeight="1" x14ac:dyDescent="0.3">
      <c r="A1645" s="189">
        <v>1636</v>
      </c>
      <c r="B1645" s="262" t="s">
        <v>31</v>
      </c>
      <c r="C1645" s="263" t="s">
        <v>3708</v>
      </c>
      <c r="D1645" s="264">
        <v>57</v>
      </c>
      <c r="E1645" s="264" t="s">
        <v>27</v>
      </c>
      <c r="F1645" s="168">
        <v>4</v>
      </c>
      <c r="G1645" s="168">
        <v>5</v>
      </c>
      <c r="H1645" s="168"/>
      <c r="I1645" s="264" t="s">
        <v>137</v>
      </c>
      <c r="J1645" s="260"/>
      <c r="K1645" s="168" t="s">
        <v>159</v>
      </c>
      <c r="L1645" s="168" t="s">
        <v>246</v>
      </c>
      <c r="M1645" s="264" t="s">
        <v>40</v>
      </c>
      <c r="N1645" s="168" t="s">
        <v>32</v>
      </c>
      <c r="O1645" s="173">
        <v>7</v>
      </c>
      <c r="P1645" s="168">
        <v>5</v>
      </c>
      <c r="Q1645" s="263" t="s">
        <v>3709</v>
      </c>
    </row>
    <row r="1646" spans="1:18" s="94" customFormat="1" ht="18" hidden="1" customHeight="1" x14ac:dyDescent="0.3">
      <c r="A1646" s="189">
        <v>1637</v>
      </c>
      <c r="B1646" s="262" t="s">
        <v>31</v>
      </c>
      <c r="C1646" s="263" t="s">
        <v>3710</v>
      </c>
      <c r="D1646" s="264">
        <v>88</v>
      </c>
      <c r="E1646" s="264" t="s">
        <v>27</v>
      </c>
      <c r="F1646" s="168">
        <v>4</v>
      </c>
      <c r="G1646" s="168">
        <v>5</v>
      </c>
      <c r="H1646" s="168"/>
      <c r="I1646" s="264" t="s">
        <v>137</v>
      </c>
      <c r="J1646" s="260"/>
      <c r="K1646" s="168" t="s">
        <v>159</v>
      </c>
      <c r="L1646" s="168" t="s">
        <v>246</v>
      </c>
      <c r="M1646" s="264" t="s">
        <v>40</v>
      </c>
      <c r="N1646" s="168" t="s">
        <v>32</v>
      </c>
      <c r="O1646" s="173">
        <v>7</v>
      </c>
      <c r="P1646" s="168">
        <v>5</v>
      </c>
      <c r="Q1646" s="263" t="s">
        <v>3711</v>
      </c>
    </row>
    <row r="1647" spans="1:18" s="94" customFormat="1" ht="18" hidden="1" customHeight="1" x14ac:dyDescent="0.3">
      <c r="A1647" s="189">
        <v>1638</v>
      </c>
      <c r="B1647" s="262" t="s">
        <v>31</v>
      </c>
      <c r="C1647" s="263" t="s">
        <v>3712</v>
      </c>
      <c r="D1647" s="264">
        <v>58</v>
      </c>
      <c r="E1647" s="264" t="s">
        <v>27</v>
      </c>
      <c r="F1647" s="168">
        <v>4</v>
      </c>
      <c r="G1647" s="168">
        <v>5</v>
      </c>
      <c r="H1647" s="168"/>
      <c r="I1647" s="264" t="s">
        <v>137</v>
      </c>
      <c r="J1647" s="260"/>
      <c r="K1647" s="168" t="s">
        <v>159</v>
      </c>
      <c r="L1647" s="168" t="s">
        <v>246</v>
      </c>
      <c r="M1647" s="264" t="s">
        <v>40</v>
      </c>
      <c r="N1647" s="168" t="s">
        <v>32</v>
      </c>
      <c r="O1647" s="173">
        <v>7</v>
      </c>
      <c r="P1647" s="168">
        <v>5</v>
      </c>
      <c r="Q1647" s="263" t="s">
        <v>3711</v>
      </c>
    </row>
    <row r="1648" spans="1:18" s="94" customFormat="1" ht="18" hidden="1" customHeight="1" x14ac:dyDescent="0.3">
      <c r="A1648" s="189">
        <v>1639</v>
      </c>
      <c r="B1648" s="262" t="s">
        <v>31</v>
      </c>
      <c r="C1648" s="263" t="s">
        <v>3713</v>
      </c>
      <c r="D1648" s="264">
        <v>33</v>
      </c>
      <c r="E1648" s="264" t="s">
        <v>30</v>
      </c>
      <c r="F1648" s="168">
        <v>4</v>
      </c>
      <c r="G1648" s="168">
        <v>5</v>
      </c>
      <c r="H1648" s="168"/>
      <c r="I1648" s="264" t="s">
        <v>137</v>
      </c>
      <c r="J1648" s="260"/>
      <c r="K1648" s="168" t="s">
        <v>159</v>
      </c>
      <c r="L1648" s="168" t="s">
        <v>246</v>
      </c>
      <c r="M1648" s="264" t="s">
        <v>40</v>
      </c>
      <c r="N1648" s="168" t="s">
        <v>32</v>
      </c>
      <c r="O1648" s="173">
        <v>6</v>
      </c>
      <c r="P1648" s="168">
        <v>5</v>
      </c>
      <c r="Q1648" s="263" t="s">
        <v>3714</v>
      </c>
    </row>
    <row r="1649" spans="1:18" s="94" customFormat="1" ht="18" hidden="1" customHeight="1" x14ac:dyDescent="0.3">
      <c r="A1649" s="189">
        <v>1640</v>
      </c>
      <c r="B1649" s="262" t="s">
        <v>31</v>
      </c>
      <c r="C1649" s="263" t="s">
        <v>3715</v>
      </c>
      <c r="D1649" s="264">
        <v>57</v>
      </c>
      <c r="E1649" s="264" t="s">
        <v>27</v>
      </c>
      <c r="F1649" s="168">
        <v>4</v>
      </c>
      <c r="G1649" s="168">
        <v>5</v>
      </c>
      <c r="H1649" s="168"/>
      <c r="I1649" s="264" t="s">
        <v>137</v>
      </c>
      <c r="J1649" s="260"/>
      <c r="K1649" s="168" t="s">
        <v>159</v>
      </c>
      <c r="L1649" s="168" t="s">
        <v>246</v>
      </c>
      <c r="M1649" s="264" t="s">
        <v>40</v>
      </c>
      <c r="N1649" s="168" t="s">
        <v>32</v>
      </c>
      <c r="O1649" s="173">
        <v>10</v>
      </c>
      <c r="P1649" s="168">
        <v>5</v>
      </c>
      <c r="Q1649" s="263" t="s">
        <v>3716</v>
      </c>
    </row>
    <row r="1650" spans="1:18" s="94" customFormat="1" ht="18" hidden="1" customHeight="1" x14ac:dyDescent="0.3">
      <c r="A1650" s="189">
        <v>1641</v>
      </c>
      <c r="B1650" s="262" t="s">
        <v>31</v>
      </c>
      <c r="C1650" s="263" t="s">
        <v>3717</v>
      </c>
      <c r="D1650" s="264">
        <v>43</v>
      </c>
      <c r="E1650" s="264" t="s">
        <v>27</v>
      </c>
      <c r="F1650" s="168">
        <v>4</v>
      </c>
      <c r="G1650" s="168">
        <v>5</v>
      </c>
      <c r="H1650" s="168"/>
      <c r="I1650" s="264" t="s">
        <v>137</v>
      </c>
      <c r="J1650" s="260"/>
      <c r="K1650" s="168" t="s">
        <v>159</v>
      </c>
      <c r="L1650" s="168" t="s">
        <v>246</v>
      </c>
      <c r="M1650" s="264" t="s">
        <v>237</v>
      </c>
      <c r="N1650" s="168" t="s">
        <v>32</v>
      </c>
      <c r="O1650" s="173">
        <v>7</v>
      </c>
      <c r="P1650" s="168">
        <v>5</v>
      </c>
      <c r="Q1650" s="263" t="s">
        <v>3718</v>
      </c>
    </row>
    <row r="1651" spans="1:18" s="94" customFormat="1" ht="18" hidden="1" customHeight="1" x14ac:dyDescent="0.3">
      <c r="A1651" s="189">
        <v>1642</v>
      </c>
      <c r="B1651" s="262" t="s">
        <v>31</v>
      </c>
      <c r="C1651" s="288" t="s">
        <v>3719</v>
      </c>
      <c r="D1651" s="264">
        <v>20</v>
      </c>
      <c r="E1651" s="264" t="s">
        <v>30</v>
      </c>
      <c r="F1651" s="168">
        <v>4</v>
      </c>
      <c r="G1651" s="168">
        <v>5</v>
      </c>
      <c r="H1651" s="168"/>
      <c r="I1651" s="264" t="s">
        <v>137</v>
      </c>
      <c r="J1651" s="260"/>
      <c r="K1651" s="168" t="s">
        <v>159</v>
      </c>
      <c r="L1651" s="168" t="s">
        <v>246</v>
      </c>
      <c r="M1651" s="264" t="s">
        <v>40</v>
      </c>
      <c r="N1651" s="168" t="s">
        <v>32</v>
      </c>
      <c r="O1651" s="173">
        <v>7</v>
      </c>
      <c r="P1651" s="168">
        <v>5</v>
      </c>
      <c r="Q1651" s="263" t="s">
        <v>3720</v>
      </c>
    </row>
    <row r="1652" spans="1:18" s="94" customFormat="1" ht="18" hidden="1" customHeight="1" x14ac:dyDescent="0.3">
      <c r="A1652" s="189">
        <v>1643</v>
      </c>
      <c r="B1652" s="262" t="s">
        <v>31</v>
      </c>
      <c r="C1652" s="263" t="s">
        <v>3721</v>
      </c>
      <c r="D1652" s="264">
        <v>32</v>
      </c>
      <c r="E1652" s="264" t="s">
        <v>27</v>
      </c>
      <c r="F1652" s="168">
        <v>4</v>
      </c>
      <c r="G1652" s="168">
        <v>5</v>
      </c>
      <c r="H1652" s="168"/>
      <c r="I1652" s="264" t="s">
        <v>137</v>
      </c>
      <c r="J1652" s="260"/>
      <c r="K1652" s="168" t="s">
        <v>159</v>
      </c>
      <c r="L1652" s="168" t="s">
        <v>246</v>
      </c>
      <c r="M1652" s="264" t="s">
        <v>40</v>
      </c>
      <c r="N1652" s="168" t="s">
        <v>32</v>
      </c>
      <c r="O1652" s="173">
        <v>8</v>
      </c>
      <c r="P1652" s="168">
        <v>5</v>
      </c>
      <c r="Q1652" s="263" t="s">
        <v>3722</v>
      </c>
    </row>
    <row r="1653" spans="1:18" s="94" customFormat="1" ht="18" hidden="1" customHeight="1" x14ac:dyDescent="0.3">
      <c r="A1653" s="189">
        <v>1644</v>
      </c>
      <c r="B1653" s="262" t="s">
        <v>31</v>
      </c>
      <c r="C1653" s="263" t="s">
        <v>3723</v>
      </c>
      <c r="D1653" s="264">
        <v>84</v>
      </c>
      <c r="E1653" s="264" t="s">
        <v>27</v>
      </c>
      <c r="F1653" s="168">
        <v>4</v>
      </c>
      <c r="G1653" s="168">
        <v>5</v>
      </c>
      <c r="H1653" s="168"/>
      <c r="I1653" s="264" t="s">
        <v>137</v>
      </c>
      <c r="J1653" s="260"/>
      <c r="K1653" s="168" t="s">
        <v>159</v>
      </c>
      <c r="L1653" s="168" t="s">
        <v>246</v>
      </c>
      <c r="M1653" s="264" t="s">
        <v>40</v>
      </c>
      <c r="N1653" s="168" t="s">
        <v>32</v>
      </c>
      <c r="O1653" s="173">
        <v>10</v>
      </c>
      <c r="P1653" s="168">
        <v>5</v>
      </c>
      <c r="Q1653" s="263" t="s">
        <v>3724</v>
      </c>
    </row>
    <row r="1654" spans="1:18" s="94" customFormat="1" ht="18" hidden="1" customHeight="1" x14ac:dyDescent="0.3">
      <c r="A1654" s="189">
        <v>1645</v>
      </c>
      <c r="B1654" s="262" t="s">
        <v>31</v>
      </c>
      <c r="C1654" s="263" t="s">
        <v>3725</v>
      </c>
      <c r="D1654" s="264">
        <v>67</v>
      </c>
      <c r="E1654" s="264" t="s">
        <v>30</v>
      </c>
      <c r="F1654" s="168">
        <v>4</v>
      </c>
      <c r="G1654" s="168">
        <v>5</v>
      </c>
      <c r="H1654" s="168"/>
      <c r="I1654" s="264" t="s">
        <v>137</v>
      </c>
      <c r="J1654" s="260"/>
      <c r="K1654" s="168" t="s">
        <v>159</v>
      </c>
      <c r="L1654" s="168" t="s">
        <v>246</v>
      </c>
      <c r="M1654" s="264" t="s">
        <v>40</v>
      </c>
      <c r="N1654" s="168" t="s">
        <v>32</v>
      </c>
      <c r="O1654" s="173">
        <v>10</v>
      </c>
      <c r="P1654" s="168">
        <v>5</v>
      </c>
      <c r="Q1654" s="263" t="s">
        <v>3726</v>
      </c>
    </row>
    <row r="1655" spans="1:18" s="94" customFormat="1" ht="18" hidden="1" customHeight="1" x14ac:dyDescent="0.3">
      <c r="A1655" s="189">
        <v>1646</v>
      </c>
      <c r="B1655" s="262" t="s">
        <v>31</v>
      </c>
      <c r="C1655" s="263" t="s">
        <v>3727</v>
      </c>
      <c r="D1655" s="264">
        <v>32</v>
      </c>
      <c r="E1655" s="264" t="s">
        <v>30</v>
      </c>
      <c r="F1655" s="168">
        <v>4</v>
      </c>
      <c r="G1655" s="168">
        <v>5</v>
      </c>
      <c r="H1655" s="168"/>
      <c r="I1655" s="264" t="s">
        <v>137</v>
      </c>
      <c r="J1655" s="260"/>
      <c r="K1655" s="168" t="s">
        <v>159</v>
      </c>
      <c r="L1655" s="168" t="s">
        <v>246</v>
      </c>
      <c r="M1655" s="264" t="s">
        <v>42</v>
      </c>
      <c r="N1655" s="168" t="s">
        <v>32</v>
      </c>
      <c r="O1655" s="173">
        <v>8</v>
      </c>
      <c r="P1655" s="168">
        <v>5</v>
      </c>
      <c r="Q1655" s="263" t="s">
        <v>3728</v>
      </c>
    </row>
    <row r="1656" spans="1:18" s="309" customFormat="1" ht="18" hidden="1" customHeight="1" x14ac:dyDescent="0.3">
      <c r="A1656" s="189">
        <v>1647</v>
      </c>
      <c r="B1656" s="305" t="s">
        <v>31</v>
      </c>
      <c r="C1656" s="305" t="s">
        <v>3729</v>
      </c>
      <c r="D1656" s="306">
        <v>58</v>
      </c>
      <c r="E1656" s="306" t="s">
        <v>30</v>
      </c>
      <c r="F1656" s="307">
        <v>4</v>
      </c>
      <c r="G1656" s="307">
        <v>5</v>
      </c>
      <c r="H1656" s="307"/>
      <c r="I1656" s="306" t="s">
        <v>137</v>
      </c>
      <c r="J1656" s="307"/>
      <c r="K1656" s="307" t="s">
        <v>159</v>
      </c>
      <c r="L1656" s="22" t="s">
        <v>246</v>
      </c>
      <c r="M1656" s="306" t="s">
        <v>42</v>
      </c>
      <c r="N1656" s="308" t="s">
        <v>3705</v>
      </c>
      <c r="O1656" s="307">
        <v>6</v>
      </c>
      <c r="P1656" s="307">
        <v>5</v>
      </c>
      <c r="Q1656" s="305" t="s">
        <v>3730</v>
      </c>
    </row>
    <row r="1657" spans="1:18" s="94" customFormat="1" ht="18" hidden="1" customHeight="1" x14ac:dyDescent="0.3">
      <c r="A1657" s="189">
        <v>1648</v>
      </c>
      <c r="B1657" s="262" t="s">
        <v>31</v>
      </c>
      <c r="C1657" s="263" t="s">
        <v>3731</v>
      </c>
      <c r="D1657" s="264">
        <v>18</v>
      </c>
      <c r="E1657" s="264" t="s">
        <v>27</v>
      </c>
      <c r="F1657" s="168">
        <v>4</v>
      </c>
      <c r="G1657" s="168">
        <v>5</v>
      </c>
      <c r="H1657" s="168"/>
      <c r="I1657" s="264" t="s">
        <v>137</v>
      </c>
      <c r="J1657" s="260"/>
      <c r="K1657" s="168" t="s">
        <v>159</v>
      </c>
      <c r="L1657" s="168" t="s">
        <v>246</v>
      </c>
      <c r="M1657" s="264" t="s">
        <v>199</v>
      </c>
      <c r="N1657" s="168" t="s">
        <v>32</v>
      </c>
      <c r="O1657" s="173">
        <v>10</v>
      </c>
      <c r="P1657" s="168">
        <v>5</v>
      </c>
      <c r="Q1657" s="263" t="s">
        <v>3732</v>
      </c>
    </row>
    <row r="1658" spans="1:18" s="94" customFormat="1" ht="18" hidden="1" customHeight="1" x14ac:dyDescent="0.3">
      <c r="A1658" s="189">
        <v>1649</v>
      </c>
      <c r="B1658" s="262" t="s">
        <v>31</v>
      </c>
      <c r="C1658" s="263" t="s">
        <v>3733</v>
      </c>
      <c r="D1658" s="264">
        <v>11</v>
      </c>
      <c r="E1658" s="264" t="s">
        <v>27</v>
      </c>
      <c r="F1658" s="168">
        <v>4</v>
      </c>
      <c r="G1658" s="168">
        <v>5</v>
      </c>
      <c r="H1658" s="168"/>
      <c r="I1658" s="264" t="s">
        <v>137</v>
      </c>
      <c r="J1658" s="260"/>
      <c r="K1658" s="168" t="s">
        <v>159</v>
      </c>
      <c r="L1658" s="168" t="s">
        <v>246</v>
      </c>
      <c r="M1658" s="264" t="s">
        <v>199</v>
      </c>
      <c r="N1658" s="168" t="s">
        <v>32</v>
      </c>
      <c r="O1658" s="173">
        <v>10</v>
      </c>
      <c r="P1658" s="168">
        <v>5</v>
      </c>
      <c r="Q1658" s="263" t="s">
        <v>3734</v>
      </c>
    </row>
    <row r="1659" spans="1:18" s="94" customFormat="1" ht="18" hidden="1" customHeight="1" x14ac:dyDescent="0.3">
      <c r="A1659" s="189">
        <v>1650</v>
      </c>
      <c r="B1659" s="262" t="s">
        <v>31</v>
      </c>
      <c r="C1659" s="263" t="s">
        <v>3735</v>
      </c>
      <c r="D1659" s="264">
        <v>33</v>
      </c>
      <c r="E1659" s="264" t="s">
        <v>27</v>
      </c>
      <c r="F1659" s="168">
        <v>4</v>
      </c>
      <c r="G1659" s="168">
        <v>5</v>
      </c>
      <c r="H1659" s="168"/>
      <c r="I1659" s="264" t="s">
        <v>137</v>
      </c>
      <c r="J1659" s="260"/>
      <c r="K1659" s="168" t="s">
        <v>159</v>
      </c>
      <c r="L1659" s="168" t="s">
        <v>246</v>
      </c>
      <c r="M1659" s="264" t="s">
        <v>40</v>
      </c>
      <c r="N1659" s="168" t="s">
        <v>32</v>
      </c>
      <c r="O1659" s="173">
        <v>10</v>
      </c>
      <c r="P1659" s="168">
        <v>5</v>
      </c>
      <c r="Q1659" s="263" t="s">
        <v>3736</v>
      </c>
    </row>
    <row r="1660" spans="1:18" s="94" customFormat="1" ht="18" hidden="1" customHeight="1" x14ac:dyDescent="0.3">
      <c r="A1660" s="189">
        <v>1651</v>
      </c>
      <c r="B1660" s="262" t="s">
        <v>31</v>
      </c>
      <c r="C1660" s="265" t="s">
        <v>3737</v>
      </c>
      <c r="D1660" s="264">
        <v>78</v>
      </c>
      <c r="E1660" s="264" t="s">
        <v>30</v>
      </c>
      <c r="F1660" s="168">
        <v>4</v>
      </c>
      <c r="G1660" s="168">
        <v>5</v>
      </c>
      <c r="H1660" s="266"/>
      <c r="I1660" s="278" t="s">
        <v>28</v>
      </c>
      <c r="J1660" s="18"/>
      <c r="K1660" s="168" t="s">
        <v>159</v>
      </c>
      <c r="L1660" s="168" t="s">
        <v>246</v>
      </c>
      <c r="M1660" s="264" t="s">
        <v>40</v>
      </c>
      <c r="N1660" s="168" t="s">
        <v>32</v>
      </c>
      <c r="O1660" s="173">
        <v>7</v>
      </c>
      <c r="P1660" s="168">
        <v>5</v>
      </c>
      <c r="Q1660" s="265" t="s">
        <v>3738</v>
      </c>
    </row>
    <row r="1661" spans="1:18" s="94" customFormat="1" ht="18" hidden="1" customHeight="1" x14ac:dyDescent="0.3">
      <c r="A1661" s="189">
        <v>1652</v>
      </c>
      <c r="B1661" s="179" t="s">
        <v>31</v>
      </c>
      <c r="C1661" s="234" t="s">
        <v>3743</v>
      </c>
      <c r="D1661" s="232">
        <v>83</v>
      </c>
      <c r="E1661" s="232" t="s">
        <v>27</v>
      </c>
      <c r="F1661" s="151">
        <v>5</v>
      </c>
      <c r="G1661" s="151">
        <v>5</v>
      </c>
      <c r="H1661" s="151"/>
      <c r="I1661" s="228" t="s">
        <v>28</v>
      </c>
      <c r="J1661" s="151"/>
      <c r="K1661" s="151" t="s">
        <v>159</v>
      </c>
      <c r="L1661" s="151" t="s">
        <v>246</v>
      </c>
      <c r="M1661" s="234" t="s">
        <v>40</v>
      </c>
      <c r="N1661" s="151" t="s">
        <v>32</v>
      </c>
      <c r="O1661" s="211">
        <v>7</v>
      </c>
      <c r="P1661" s="151">
        <v>5</v>
      </c>
      <c r="Q1661" s="234" t="s">
        <v>3744</v>
      </c>
    </row>
    <row r="1662" spans="1:18" s="94" customFormat="1" ht="18" hidden="1" customHeight="1" x14ac:dyDescent="0.3">
      <c r="A1662" s="189">
        <v>1653</v>
      </c>
      <c r="B1662" s="179" t="s">
        <v>31</v>
      </c>
      <c r="C1662" s="234" t="s">
        <v>3745</v>
      </c>
      <c r="D1662" s="232">
        <v>49</v>
      </c>
      <c r="E1662" s="232" t="s">
        <v>27</v>
      </c>
      <c r="F1662" s="151">
        <v>5</v>
      </c>
      <c r="G1662" s="151">
        <v>5</v>
      </c>
      <c r="H1662" s="151"/>
      <c r="I1662" s="228" t="s">
        <v>28</v>
      </c>
      <c r="J1662" s="151"/>
      <c r="K1662" s="151" t="s">
        <v>159</v>
      </c>
      <c r="L1662" s="151" t="s">
        <v>246</v>
      </c>
      <c r="M1662" s="234" t="s">
        <v>40</v>
      </c>
      <c r="N1662" s="151" t="s">
        <v>32</v>
      </c>
      <c r="O1662" s="211">
        <v>7</v>
      </c>
      <c r="P1662" s="151">
        <v>5</v>
      </c>
      <c r="Q1662" s="234" t="s">
        <v>3744</v>
      </c>
    </row>
    <row r="1663" spans="1:18" s="94" customFormat="1" ht="18" hidden="1" customHeight="1" x14ac:dyDescent="0.3">
      <c r="A1663" s="189">
        <v>1654</v>
      </c>
      <c r="B1663" s="179" t="s">
        <v>31</v>
      </c>
      <c r="C1663" s="234" t="s">
        <v>3746</v>
      </c>
      <c r="D1663" s="232">
        <v>64</v>
      </c>
      <c r="E1663" s="232" t="s">
        <v>30</v>
      </c>
      <c r="F1663" s="151">
        <v>5</v>
      </c>
      <c r="G1663" s="151">
        <v>5</v>
      </c>
      <c r="H1663" s="228"/>
      <c r="I1663" s="228" t="s">
        <v>28</v>
      </c>
      <c r="J1663" s="151"/>
      <c r="K1663" s="151" t="s">
        <v>159</v>
      </c>
      <c r="L1663" s="151" t="s">
        <v>246</v>
      </c>
      <c r="M1663" s="234" t="s">
        <v>40</v>
      </c>
      <c r="N1663" s="151" t="s">
        <v>32</v>
      </c>
      <c r="O1663" s="211">
        <v>7</v>
      </c>
      <c r="P1663" s="151">
        <v>5</v>
      </c>
      <c r="Q1663" s="234" t="s">
        <v>3747</v>
      </c>
      <c r="R1663" s="97"/>
    </row>
    <row r="1664" spans="1:18" s="94" customFormat="1" ht="18" hidden="1" customHeight="1" x14ac:dyDescent="0.3">
      <c r="A1664" s="189">
        <v>1655</v>
      </c>
      <c r="B1664" s="179" t="s">
        <v>31</v>
      </c>
      <c r="C1664" s="234" t="s">
        <v>3748</v>
      </c>
      <c r="D1664" s="232">
        <v>62</v>
      </c>
      <c r="E1664" s="232" t="s">
        <v>27</v>
      </c>
      <c r="F1664" s="151">
        <v>5</v>
      </c>
      <c r="G1664" s="151">
        <v>5</v>
      </c>
      <c r="H1664" s="228"/>
      <c r="I1664" s="228" t="s">
        <v>28</v>
      </c>
      <c r="J1664" s="151"/>
      <c r="K1664" s="151" t="s">
        <v>159</v>
      </c>
      <c r="L1664" s="151" t="s">
        <v>246</v>
      </c>
      <c r="M1664" s="234" t="s">
        <v>40</v>
      </c>
      <c r="N1664" s="151" t="s">
        <v>32</v>
      </c>
      <c r="O1664" s="211">
        <v>7</v>
      </c>
      <c r="P1664" s="151">
        <v>5</v>
      </c>
      <c r="Q1664" s="234" t="s">
        <v>3747</v>
      </c>
    </row>
    <row r="1665" spans="1:17" s="94" customFormat="1" ht="18" hidden="1" customHeight="1" x14ac:dyDescent="0.3">
      <c r="A1665" s="189">
        <v>1656</v>
      </c>
      <c r="B1665" s="179" t="s">
        <v>31</v>
      </c>
      <c r="C1665" s="234" t="s">
        <v>3749</v>
      </c>
      <c r="D1665" s="232">
        <v>21</v>
      </c>
      <c r="E1665" s="232" t="s">
        <v>30</v>
      </c>
      <c r="F1665" s="151">
        <v>5</v>
      </c>
      <c r="G1665" s="151">
        <v>5</v>
      </c>
      <c r="H1665" s="228"/>
      <c r="I1665" s="228" t="s">
        <v>28</v>
      </c>
      <c r="J1665" s="151"/>
      <c r="K1665" s="151" t="s">
        <v>159</v>
      </c>
      <c r="L1665" s="151" t="s">
        <v>246</v>
      </c>
      <c r="M1665" s="234" t="s">
        <v>40</v>
      </c>
      <c r="N1665" s="151" t="s">
        <v>32</v>
      </c>
      <c r="O1665" s="211">
        <v>7</v>
      </c>
      <c r="P1665" s="151">
        <v>5</v>
      </c>
      <c r="Q1665" s="234" t="s">
        <v>3747</v>
      </c>
    </row>
    <row r="1666" spans="1:17" s="94" customFormat="1" ht="18" hidden="1" customHeight="1" x14ac:dyDescent="0.3">
      <c r="A1666" s="189">
        <v>1657</v>
      </c>
      <c r="B1666" s="179" t="s">
        <v>31</v>
      </c>
      <c r="C1666" s="234" t="s">
        <v>3750</v>
      </c>
      <c r="D1666" s="232">
        <v>83</v>
      </c>
      <c r="E1666" s="232" t="s">
        <v>30</v>
      </c>
      <c r="F1666" s="151">
        <v>5</v>
      </c>
      <c r="G1666" s="151">
        <v>5</v>
      </c>
      <c r="H1666" s="151"/>
      <c r="I1666" s="228" t="s">
        <v>28</v>
      </c>
      <c r="J1666" s="151"/>
      <c r="K1666" s="151" t="s">
        <v>159</v>
      </c>
      <c r="L1666" s="151" t="s">
        <v>246</v>
      </c>
      <c r="M1666" s="234" t="s">
        <v>40</v>
      </c>
      <c r="N1666" s="151" t="s">
        <v>32</v>
      </c>
      <c r="O1666" s="211">
        <v>7</v>
      </c>
      <c r="P1666" s="151">
        <v>5</v>
      </c>
      <c r="Q1666" s="234" t="s">
        <v>3751</v>
      </c>
    </row>
    <row r="1667" spans="1:17" s="94" customFormat="1" ht="18" hidden="1" customHeight="1" x14ac:dyDescent="0.3">
      <c r="A1667" s="189">
        <v>1658</v>
      </c>
      <c r="B1667" s="179" t="s">
        <v>31</v>
      </c>
      <c r="C1667" s="234" t="s">
        <v>3752</v>
      </c>
      <c r="D1667" s="232">
        <v>70</v>
      </c>
      <c r="E1667" s="232" t="s">
        <v>30</v>
      </c>
      <c r="F1667" s="151">
        <v>5</v>
      </c>
      <c r="G1667" s="151">
        <v>5</v>
      </c>
      <c r="H1667" s="151"/>
      <c r="I1667" s="228" t="s">
        <v>28</v>
      </c>
      <c r="J1667" s="151"/>
      <c r="K1667" s="151" t="s">
        <v>159</v>
      </c>
      <c r="L1667" s="151" t="s">
        <v>246</v>
      </c>
      <c r="M1667" s="234" t="s">
        <v>40</v>
      </c>
      <c r="N1667" s="151" t="s">
        <v>32</v>
      </c>
      <c r="O1667" s="211">
        <v>11</v>
      </c>
      <c r="P1667" s="151">
        <v>5</v>
      </c>
      <c r="Q1667" s="234" t="s">
        <v>3753</v>
      </c>
    </row>
    <row r="1668" spans="1:17" s="94" customFormat="1" ht="18" hidden="1" customHeight="1" x14ac:dyDescent="0.3">
      <c r="A1668" s="189">
        <v>1659</v>
      </c>
      <c r="B1668" s="179" t="s">
        <v>31</v>
      </c>
      <c r="C1668" s="234" t="s">
        <v>3754</v>
      </c>
      <c r="D1668" s="232">
        <v>75</v>
      </c>
      <c r="E1668" s="232" t="s">
        <v>27</v>
      </c>
      <c r="F1668" s="151">
        <v>5</v>
      </c>
      <c r="G1668" s="151">
        <v>5</v>
      </c>
      <c r="H1668" s="151"/>
      <c r="I1668" s="228" t="s">
        <v>28</v>
      </c>
      <c r="J1668" s="151"/>
      <c r="K1668" s="151" t="s">
        <v>159</v>
      </c>
      <c r="L1668" s="151" t="s">
        <v>246</v>
      </c>
      <c r="M1668" s="234" t="s">
        <v>40</v>
      </c>
      <c r="N1668" s="151" t="s">
        <v>32</v>
      </c>
      <c r="O1668" s="211">
        <v>7</v>
      </c>
      <c r="P1668" s="151">
        <v>5</v>
      </c>
      <c r="Q1668" s="234" t="s">
        <v>3755</v>
      </c>
    </row>
    <row r="1669" spans="1:17" s="94" customFormat="1" ht="18" hidden="1" customHeight="1" x14ac:dyDescent="0.3">
      <c r="A1669" s="189">
        <v>1660</v>
      </c>
      <c r="B1669" s="179" t="s">
        <v>31</v>
      </c>
      <c r="C1669" s="234" t="s">
        <v>3756</v>
      </c>
      <c r="D1669" s="232">
        <v>53</v>
      </c>
      <c r="E1669" s="232" t="s">
        <v>27</v>
      </c>
      <c r="F1669" s="151">
        <v>5</v>
      </c>
      <c r="G1669" s="151">
        <v>5</v>
      </c>
      <c r="H1669" s="151"/>
      <c r="I1669" s="228" t="s">
        <v>28</v>
      </c>
      <c r="J1669" s="151"/>
      <c r="K1669" s="151" t="s">
        <v>159</v>
      </c>
      <c r="L1669" s="151" t="s">
        <v>246</v>
      </c>
      <c r="M1669" s="234" t="s">
        <v>40</v>
      </c>
      <c r="N1669" s="151" t="s">
        <v>32</v>
      </c>
      <c r="O1669" s="211">
        <v>7</v>
      </c>
      <c r="P1669" s="151">
        <v>5</v>
      </c>
      <c r="Q1669" s="234" t="s">
        <v>3757</v>
      </c>
    </row>
    <row r="1670" spans="1:17" s="94" customFormat="1" ht="18" hidden="1" customHeight="1" x14ac:dyDescent="0.3">
      <c r="A1670" s="189">
        <v>1661</v>
      </c>
      <c r="B1670" s="179" t="s">
        <v>31</v>
      </c>
      <c r="C1670" s="234" t="s">
        <v>3758</v>
      </c>
      <c r="D1670" s="232">
        <v>30</v>
      </c>
      <c r="E1670" s="232" t="s">
        <v>30</v>
      </c>
      <c r="F1670" s="151">
        <v>5</v>
      </c>
      <c r="G1670" s="151">
        <v>5</v>
      </c>
      <c r="H1670" s="151"/>
      <c r="I1670" s="228" t="s">
        <v>28</v>
      </c>
      <c r="J1670" s="151"/>
      <c r="K1670" s="151" t="s">
        <v>159</v>
      </c>
      <c r="L1670" s="151" t="s">
        <v>246</v>
      </c>
      <c r="M1670" s="234" t="s">
        <v>199</v>
      </c>
      <c r="N1670" s="151" t="s">
        <v>32</v>
      </c>
      <c r="O1670" s="211">
        <v>8</v>
      </c>
      <c r="P1670" s="151">
        <v>5</v>
      </c>
      <c r="Q1670" s="234" t="s">
        <v>3759</v>
      </c>
    </row>
    <row r="1671" spans="1:17" s="94" customFormat="1" ht="18" hidden="1" customHeight="1" x14ac:dyDescent="0.3">
      <c r="A1671" s="189">
        <v>1662</v>
      </c>
      <c r="B1671" s="179" t="s">
        <v>31</v>
      </c>
      <c r="C1671" s="234" t="s">
        <v>3760</v>
      </c>
      <c r="D1671" s="232">
        <v>73</v>
      </c>
      <c r="E1671" s="232" t="s">
        <v>30</v>
      </c>
      <c r="F1671" s="151">
        <v>5</v>
      </c>
      <c r="G1671" s="151">
        <v>5</v>
      </c>
      <c r="H1671" s="151"/>
      <c r="I1671" s="228" t="s">
        <v>28</v>
      </c>
      <c r="J1671" s="151"/>
      <c r="K1671" s="151" t="s">
        <v>159</v>
      </c>
      <c r="L1671" s="151" t="s">
        <v>246</v>
      </c>
      <c r="M1671" s="234" t="s">
        <v>40</v>
      </c>
      <c r="N1671" s="151" t="s">
        <v>32</v>
      </c>
      <c r="O1671" s="211">
        <v>7</v>
      </c>
      <c r="P1671" s="151">
        <v>5</v>
      </c>
      <c r="Q1671" s="234" t="s">
        <v>3761</v>
      </c>
    </row>
    <row r="1672" spans="1:17" s="94" customFormat="1" ht="18" hidden="1" customHeight="1" x14ac:dyDescent="0.3">
      <c r="A1672" s="189">
        <v>1663</v>
      </c>
      <c r="B1672" s="179" t="s">
        <v>31</v>
      </c>
      <c r="C1672" s="234" t="s">
        <v>3762</v>
      </c>
      <c r="D1672" s="232">
        <v>51</v>
      </c>
      <c r="E1672" s="232" t="s">
        <v>27</v>
      </c>
      <c r="F1672" s="151">
        <v>5</v>
      </c>
      <c r="G1672" s="151">
        <v>5</v>
      </c>
      <c r="H1672" s="151"/>
      <c r="I1672" s="228" t="s">
        <v>28</v>
      </c>
      <c r="J1672" s="151"/>
      <c r="K1672" s="151" t="s">
        <v>159</v>
      </c>
      <c r="L1672" s="151" t="s">
        <v>246</v>
      </c>
      <c r="M1672" s="234" t="s">
        <v>40</v>
      </c>
      <c r="N1672" s="151" t="s">
        <v>32</v>
      </c>
      <c r="O1672" s="211">
        <v>9</v>
      </c>
      <c r="P1672" s="151">
        <v>5</v>
      </c>
      <c r="Q1672" s="234" t="s">
        <v>3763</v>
      </c>
    </row>
    <row r="1673" spans="1:17" s="94" customFormat="1" ht="18" hidden="1" customHeight="1" x14ac:dyDescent="0.3">
      <c r="A1673" s="189">
        <v>1664</v>
      </c>
      <c r="B1673" s="179" t="s">
        <v>31</v>
      </c>
      <c r="C1673" s="234" t="s">
        <v>3764</v>
      </c>
      <c r="D1673" s="232">
        <v>40</v>
      </c>
      <c r="E1673" s="232" t="s">
        <v>27</v>
      </c>
      <c r="F1673" s="151">
        <v>5</v>
      </c>
      <c r="G1673" s="151">
        <v>5</v>
      </c>
      <c r="H1673" s="151"/>
      <c r="I1673" s="228" t="s">
        <v>28</v>
      </c>
      <c r="J1673" s="151"/>
      <c r="K1673" s="151" t="s">
        <v>159</v>
      </c>
      <c r="L1673" s="151" t="s">
        <v>246</v>
      </c>
      <c r="M1673" s="234" t="s">
        <v>40</v>
      </c>
      <c r="N1673" s="151" t="s">
        <v>32</v>
      </c>
      <c r="O1673" s="211">
        <v>10</v>
      </c>
      <c r="P1673" s="151">
        <v>5</v>
      </c>
      <c r="Q1673" s="234" t="s">
        <v>3765</v>
      </c>
    </row>
    <row r="1674" spans="1:17" s="94" customFormat="1" ht="18" hidden="1" customHeight="1" x14ac:dyDescent="0.3">
      <c r="A1674" s="189">
        <v>1665</v>
      </c>
      <c r="B1674" s="179" t="s">
        <v>31</v>
      </c>
      <c r="C1674" s="234" t="s">
        <v>3766</v>
      </c>
      <c r="D1674" s="232">
        <v>71</v>
      </c>
      <c r="E1674" s="232" t="s">
        <v>27</v>
      </c>
      <c r="F1674" s="151">
        <v>5</v>
      </c>
      <c r="G1674" s="151">
        <v>5</v>
      </c>
      <c r="H1674" s="151"/>
      <c r="I1674" s="228" t="s">
        <v>28</v>
      </c>
      <c r="J1674" s="151"/>
      <c r="K1674" s="151" t="s">
        <v>159</v>
      </c>
      <c r="L1674" s="151" t="s">
        <v>246</v>
      </c>
      <c r="M1674" s="234" t="s">
        <v>40</v>
      </c>
      <c r="N1674" s="151" t="s">
        <v>32</v>
      </c>
      <c r="O1674" s="211">
        <v>10</v>
      </c>
      <c r="P1674" s="151">
        <v>5</v>
      </c>
      <c r="Q1674" s="234" t="s">
        <v>3765</v>
      </c>
    </row>
    <row r="1675" spans="1:17" s="94" customFormat="1" ht="18" hidden="1" customHeight="1" x14ac:dyDescent="0.3">
      <c r="A1675" s="189">
        <v>1666</v>
      </c>
      <c r="B1675" s="179" t="s">
        <v>31</v>
      </c>
      <c r="C1675" s="234" t="s">
        <v>3767</v>
      </c>
      <c r="D1675" s="232">
        <v>81</v>
      </c>
      <c r="E1675" s="232" t="s">
        <v>30</v>
      </c>
      <c r="F1675" s="151">
        <v>5</v>
      </c>
      <c r="G1675" s="151">
        <v>5</v>
      </c>
      <c r="H1675" s="151"/>
      <c r="I1675" s="228" t="s">
        <v>28</v>
      </c>
      <c r="J1675" s="151"/>
      <c r="K1675" s="151" t="s">
        <v>159</v>
      </c>
      <c r="L1675" s="151" t="s">
        <v>246</v>
      </c>
      <c r="M1675" s="234" t="s">
        <v>40</v>
      </c>
      <c r="N1675" s="151" t="s">
        <v>32</v>
      </c>
      <c r="O1675" s="211">
        <v>12</v>
      </c>
      <c r="P1675" s="151">
        <v>5</v>
      </c>
      <c r="Q1675" s="234" t="s">
        <v>3768</v>
      </c>
    </row>
    <row r="1676" spans="1:17" s="94" customFormat="1" ht="18" hidden="1" customHeight="1" x14ac:dyDescent="0.3">
      <c r="A1676" s="189">
        <v>1667</v>
      </c>
      <c r="B1676" s="179" t="s">
        <v>31</v>
      </c>
      <c r="C1676" s="234" t="s">
        <v>3769</v>
      </c>
      <c r="D1676" s="232">
        <v>91</v>
      </c>
      <c r="E1676" s="232" t="s">
        <v>30</v>
      </c>
      <c r="F1676" s="151">
        <v>5</v>
      </c>
      <c r="G1676" s="151">
        <v>5</v>
      </c>
      <c r="H1676" s="151"/>
      <c r="I1676" s="228" t="s">
        <v>28</v>
      </c>
      <c r="J1676" s="151"/>
      <c r="K1676" s="151" t="s">
        <v>159</v>
      </c>
      <c r="L1676" s="151" t="s">
        <v>246</v>
      </c>
      <c r="M1676" s="234" t="s">
        <v>243</v>
      </c>
      <c r="N1676" s="151" t="s">
        <v>25</v>
      </c>
      <c r="O1676" s="211">
        <v>9</v>
      </c>
      <c r="P1676" s="151">
        <v>5</v>
      </c>
      <c r="Q1676" s="234" t="s">
        <v>3770</v>
      </c>
    </row>
    <row r="1677" spans="1:17" s="94" customFormat="1" ht="18" hidden="1" customHeight="1" x14ac:dyDescent="0.3">
      <c r="A1677" s="189">
        <v>1668</v>
      </c>
      <c r="B1677" s="179" t="s">
        <v>31</v>
      </c>
      <c r="C1677" s="234" t="s">
        <v>3771</v>
      </c>
      <c r="D1677" s="232">
        <v>40</v>
      </c>
      <c r="E1677" s="232" t="s">
        <v>30</v>
      </c>
      <c r="F1677" s="151">
        <v>5</v>
      </c>
      <c r="G1677" s="151">
        <v>5</v>
      </c>
      <c r="H1677" s="151"/>
      <c r="I1677" s="228" t="s">
        <v>28</v>
      </c>
      <c r="J1677" s="151"/>
      <c r="K1677" s="151" t="s">
        <v>159</v>
      </c>
      <c r="L1677" s="151" t="s">
        <v>246</v>
      </c>
      <c r="M1677" s="234" t="s">
        <v>243</v>
      </c>
      <c r="N1677" s="151" t="s">
        <v>32</v>
      </c>
      <c r="O1677" s="211">
        <v>9</v>
      </c>
      <c r="P1677" s="151">
        <v>5</v>
      </c>
      <c r="Q1677" s="234" t="s">
        <v>3770</v>
      </c>
    </row>
    <row r="1678" spans="1:17" s="94" customFormat="1" ht="18" hidden="1" customHeight="1" x14ac:dyDescent="0.3">
      <c r="A1678" s="189">
        <v>1669</v>
      </c>
      <c r="B1678" s="179" t="s">
        <v>31</v>
      </c>
      <c r="C1678" s="234" t="s">
        <v>3772</v>
      </c>
      <c r="D1678" s="232">
        <v>29</v>
      </c>
      <c r="E1678" s="232" t="s">
        <v>27</v>
      </c>
      <c r="F1678" s="151">
        <v>5</v>
      </c>
      <c r="G1678" s="151">
        <v>5</v>
      </c>
      <c r="H1678" s="151"/>
      <c r="I1678" s="228" t="s">
        <v>28</v>
      </c>
      <c r="J1678" s="151"/>
      <c r="K1678" s="151" t="s">
        <v>159</v>
      </c>
      <c r="L1678" s="151" t="s">
        <v>246</v>
      </c>
      <c r="M1678" s="234" t="s">
        <v>40</v>
      </c>
      <c r="N1678" s="151" t="s">
        <v>32</v>
      </c>
      <c r="O1678" s="211">
        <v>7</v>
      </c>
      <c r="P1678" s="151">
        <v>5</v>
      </c>
      <c r="Q1678" s="234" t="s">
        <v>3773</v>
      </c>
    </row>
    <row r="1679" spans="1:17" s="94" customFormat="1" ht="18" hidden="1" customHeight="1" x14ac:dyDescent="0.3">
      <c r="A1679" s="189">
        <v>1670</v>
      </c>
      <c r="B1679" s="179" t="s">
        <v>31</v>
      </c>
      <c r="C1679" s="234" t="s">
        <v>3774</v>
      </c>
      <c r="D1679" s="232">
        <v>86</v>
      </c>
      <c r="E1679" s="232" t="s">
        <v>30</v>
      </c>
      <c r="F1679" s="151">
        <v>5</v>
      </c>
      <c r="G1679" s="151">
        <v>5</v>
      </c>
      <c r="H1679" s="151"/>
      <c r="I1679" s="228" t="s">
        <v>28</v>
      </c>
      <c r="J1679" s="151"/>
      <c r="K1679" s="151" t="s">
        <v>159</v>
      </c>
      <c r="L1679" s="151" t="s">
        <v>246</v>
      </c>
      <c r="M1679" s="234" t="s">
        <v>3382</v>
      </c>
      <c r="N1679" s="151" t="s">
        <v>32</v>
      </c>
      <c r="O1679" s="211">
        <v>8</v>
      </c>
      <c r="P1679" s="151">
        <v>5</v>
      </c>
      <c r="Q1679" s="234" t="s">
        <v>3775</v>
      </c>
    </row>
    <row r="1680" spans="1:17" s="94" customFormat="1" ht="18" hidden="1" customHeight="1" x14ac:dyDescent="0.3">
      <c r="A1680" s="189">
        <v>1671</v>
      </c>
      <c r="B1680" s="179" t="s">
        <v>31</v>
      </c>
      <c r="C1680" s="234" t="s">
        <v>3776</v>
      </c>
      <c r="D1680" s="232">
        <v>66</v>
      </c>
      <c r="E1680" s="232" t="s">
        <v>30</v>
      </c>
      <c r="F1680" s="151">
        <v>5</v>
      </c>
      <c r="G1680" s="151">
        <v>5</v>
      </c>
      <c r="H1680" s="151"/>
      <c r="I1680" s="228" t="s">
        <v>28</v>
      </c>
      <c r="J1680" s="151"/>
      <c r="K1680" s="151" t="s">
        <v>159</v>
      </c>
      <c r="L1680" s="151" t="s">
        <v>246</v>
      </c>
      <c r="M1680" s="234" t="s">
        <v>42</v>
      </c>
      <c r="N1680" s="151" t="s">
        <v>32</v>
      </c>
      <c r="O1680" s="211">
        <v>10</v>
      </c>
      <c r="P1680" s="151">
        <v>5</v>
      </c>
      <c r="Q1680" s="234" t="s">
        <v>3777</v>
      </c>
    </row>
    <row r="1681" spans="1:17" s="94" customFormat="1" ht="18" hidden="1" customHeight="1" x14ac:dyDescent="0.3">
      <c r="A1681" s="189">
        <v>1672</v>
      </c>
      <c r="B1681" s="179" t="s">
        <v>31</v>
      </c>
      <c r="C1681" s="234" t="s">
        <v>3778</v>
      </c>
      <c r="D1681" s="232">
        <v>32</v>
      </c>
      <c r="E1681" s="232" t="s">
        <v>30</v>
      </c>
      <c r="F1681" s="151">
        <v>5</v>
      </c>
      <c r="G1681" s="151">
        <v>5</v>
      </c>
      <c r="H1681" s="151"/>
      <c r="I1681" s="228" t="s">
        <v>28</v>
      </c>
      <c r="J1681" s="151"/>
      <c r="K1681" s="151" t="s">
        <v>159</v>
      </c>
      <c r="L1681" s="151" t="s">
        <v>246</v>
      </c>
      <c r="M1681" s="234" t="s">
        <v>40</v>
      </c>
      <c r="N1681" s="151" t="s">
        <v>32</v>
      </c>
      <c r="O1681" s="211">
        <v>10</v>
      </c>
      <c r="P1681" s="151">
        <v>5</v>
      </c>
      <c r="Q1681" s="234" t="s">
        <v>3779</v>
      </c>
    </row>
    <row r="1682" spans="1:17" s="94" customFormat="1" ht="18" hidden="1" customHeight="1" x14ac:dyDescent="0.3">
      <c r="A1682" s="189">
        <v>1673</v>
      </c>
      <c r="B1682" s="179" t="s">
        <v>31</v>
      </c>
      <c r="C1682" s="234" t="s">
        <v>3780</v>
      </c>
      <c r="D1682" s="232">
        <v>19</v>
      </c>
      <c r="E1682" s="232" t="s">
        <v>27</v>
      </c>
      <c r="F1682" s="151">
        <v>5</v>
      </c>
      <c r="G1682" s="151">
        <v>5</v>
      </c>
      <c r="H1682" s="151"/>
      <c r="I1682" s="228" t="s">
        <v>28</v>
      </c>
      <c r="J1682" s="151"/>
      <c r="K1682" s="151" t="s">
        <v>159</v>
      </c>
      <c r="L1682" s="151" t="s">
        <v>246</v>
      </c>
      <c r="M1682" s="234" t="s">
        <v>40</v>
      </c>
      <c r="N1682" s="151" t="s">
        <v>32</v>
      </c>
      <c r="O1682" s="211">
        <v>10</v>
      </c>
      <c r="P1682" s="151">
        <v>5</v>
      </c>
      <c r="Q1682" s="234" t="s">
        <v>3781</v>
      </c>
    </row>
    <row r="1683" spans="1:17" s="94" customFormat="1" ht="18" hidden="1" customHeight="1" x14ac:dyDescent="0.3">
      <c r="A1683" s="189">
        <v>1674</v>
      </c>
      <c r="B1683" s="179" t="s">
        <v>31</v>
      </c>
      <c r="C1683" s="234" t="s">
        <v>3782</v>
      </c>
      <c r="D1683" s="232">
        <v>42</v>
      </c>
      <c r="E1683" s="232" t="s">
        <v>30</v>
      </c>
      <c r="F1683" s="151">
        <v>5</v>
      </c>
      <c r="G1683" s="151">
        <v>5</v>
      </c>
      <c r="H1683" s="151"/>
      <c r="I1683" s="228" t="s">
        <v>28</v>
      </c>
      <c r="J1683" s="151"/>
      <c r="K1683" s="151" t="s">
        <v>159</v>
      </c>
      <c r="L1683" s="151" t="s">
        <v>246</v>
      </c>
      <c r="M1683" s="234" t="s">
        <v>40</v>
      </c>
      <c r="N1683" s="151" t="s">
        <v>32</v>
      </c>
      <c r="O1683" s="211">
        <v>10</v>
      </c>
      <c r="P1683" s="151">
        <v>5</v>
      </c>
      <c r="Q1683" s="234" t="s">
        <v>3783</v>
      </c>
    </row>
    <row r="1684" spans="1:17" s="94" customFormat="1" ht="18" hidden="1" customHeight="1" x14ac:dyDescent="0.3">
      <c r="A1684" s="189">
        <v>1675</v>
      </c>
      <c r="B1684" s="179" t="s">
        <v>31</v>
      </c>
      <c r="C1684" s="234" t="s">
        <v>3784</v>
      </c>
      <c r="D1684" s="232">
        <v>81</v>
      </c>
      <c r="E1684" s="232" t="s">
        <v>30</v>
      </c>
      <c r="F1684" s="151">
        <v>5</v>
      </c>
      <c r="G1684" s="151">
        <v>5</v>
      </c>
      <c r="H1684" s="151"/>
      <c r="I1684" s="228" t="s">
        <v>28</v>
      </c>
      <c r="J1684" s="151"/>
      <c r="K1684" s="151" t="s">
        <v>159</v>
      </c>
      <c r="L1684" s="151" t="s">
        <v>246</v>
      </c>
      <c r="M1684" s="234" t="s">
        <v>40</v>
      </c>
      <c r="N1684" s="151" t="s">
        <v>32</v>
      </c>
      <c r="O1684" s="211">
        <v>8</v>
      </c>
      <c r="P1684" s="151">
        <v>5</v>
      </c>
      <c r="Q1684" s="234" t="s">
        <v>3785</v>
      </c>
    </row>
    <row r="1685" spans="1:17" s="94" customFormat="1" ht="18" hidden="1" customHeight="1" x14ac:dyDescent="0.3">
      <c r="A1685" s="189">
        <v>1676</v>
      </c>
      <c r="B1685" s="179" t="s">
        <v>31</v>
      </c>
      <c r="C1685" s="234" t="s">
        <v>3786</v>
      </c>
      <c r="D1685" s="232">
        <v>42</v>
      </c>
      <c r="E1685" s="232" t="s">
        <v>27</v>
      </c>
      <c r="F1685" s="151">
        <v>5</v>
      </c>
      <c r="G1685" s="151">
        <v>5</v>
      </c>
      <c r="H1685" s="151"/>
      <c r="I1685" s="228" t="s">
        <v>28</v>
      </c>
      <c r="J1685" s="151"/>
      <c r="K1685" s="151" t="s">
        <v>159</v>
      </c>
      <c r="L1685" s="151" t="s">
        <v>246</v>
      </c>
      <c r="M1685" s="234" t="s">
        <v>40</v>
      </c>
      <c r="N1685" s="151" t="s">
        <v>32</v>
      </c>
      <c r="O1685" s="211">
        <v>8</v>
      </c>
      <c r="P1685" s="151">
        <v>5</v>
      </c>
      <c r="Q1685" s="234" t="s">
        <v>3785</v>
      </c>
    </row>
    <row r="1686" spans="1:17" s="94" customFormat="1" ht="18" hidden="1" customHeight="1" x14ac:dyDescent="0.3">
      <c r="A1686" s="189">
        <v>1677</v>
      </c>
      <c r="B1686" s="179" t="s">
        <v>31</v>
      </c>
      <c r="C1686" s="234" t="s">
        <v>3787</v>
      </c>
      <c r="D1686" s="232">
        <v>80</v>
      </c>
      <c r="E1686" s="232" t="s">
        <v>30</v>
      </c>
      <c r="F1686" s="151">
        <v>5</v>
      </c>
      <c r="G1686" s="151">
        <v>5</v>
      </c>
      <c r="H1686" s="151"/>
      <c r="I1686" s="228" t="s">
        <v>28</v>
      </c>
      <c r="J1686" s="151"/>
      <c r="K1686" s="151" t="s">
        <v>159</v>
      </c>
      <c r="L1686" s="151" t="s">
        <v>246</v>
      </c>
      <c r="M1686" s="234" t="s">
        <v>40</v>
      </c>
      <c r="N1686" s="151" t="s">
        <v>32</v>
      </c>
      <c r="O1686" s="211">
        <v>10</v>
      </c>
      <c r="P1686" s="151">
        <v>5</v>
      </c>
      <c r="Q1686" s="234" t="s">
        <v>3788</v>
      </c>
    </row>
    <row r="1687" spans="1:17" s="94" customFormat="1" ht="18" hidden="1" customHeight="1" x14ac:dyDescent="0.3">
      <c r="A1687" s="189">
        <v>1678</v>
      </c>
      <c r="B1687" s="179" t="s">
        <v>31</v>
      </c>
      <c r="C1687" s="234" t="s">
        <v>3789</v>
      </c>
      <c r="D1687" s="232">
        <v>62</v>
      </c>
      <c r="E1687" s="232" t="s">
        <v>27</v>
      </c>
      <c r="F1687" s="151">
        <v>5</v>
      </c>
      <c r="G1687" s="151">
        <v>5</v>
      </c>
      <c r="H1687" s="151"/>
      <c r="I1687" s="228" t="s">
        <v>28</v>
      </c>
      <c r="J1687" s="151"/>
      <c r="K1687" s="151" t="s">
        <v>159</v>
      </c>
      <c r="L1687" s="151" t="s">
        <v>246</v>
      </c>
      <c r="M1687" s="234" t="s">
        <v>40</v>
      </c>
      <c r="N1687" s="151" t="s">
        <v>32</v>
      </c>
      <c r="O1687" s="211">
        <v>10</v>
      </c>
      <c r="P1687" s="151">
        <v>5</v>
      </c>
      <c r="Q1687" s="234" t="s">
        <v>3788</v>
      </c>
    </row>
    <row r="1688" spans="1:17" s="94" customFormat="1" ht="18" hidden="1" customHeight="1" x14ac:dyDescent="0.3">
      <c r="A1688" s="189">
        <v>1679</v>
      </c>
      <c r="B1688" s="179" t="s">
        <v>31</v>
      </c>
      <c r="C1688" s="234" t="s">
        <v>3790</v>
      </c>
      <c r="D1688" s="232">
        <v>69</v>
      </c>
      <c r="E1688" s="232" t="s">
        <v>30</v>
      </c>
      <c r="F1688" s="151">
        <v>5</v>
      </c>
      <c r="G1688" s="151">
        <v>5</v>
      </c>
      <c r="H1688" s="151"/>
      <c r="I1688" s="228" t="s">
        <v>28</v>
      </c>
      <c r="J1688" s="151"/>
      <c r="K1688" s="151" t="s">
        <v>159</v>
      </c>
      <c r="L1688" s="151" t="s">
        <v>246</v>
      </c>
      <c r="M1688" s="234" t="s">
        <v>40</v>
      </c>
      <c r="N1688" s="151" t="s">
        <v>32</v>
      </c>
      <c r="O1688" s="211">
        <v>7</v>
      </c>
      <c r="P1688" s="151">
        <v>5</v>
      </c>
      <c r="Q1688" s="234" t="s">
        <v>3791</v>
      </c>
    </row>
    <row r="1689" spans="1:17" s="94" customFormat="1" ht="18" hidden="1" customHeight="1" x14ac:dyDescent="0.3">
      <c r="A1689" s="189">
        <v>1680</v>
      </c>
      <c r="B1689" s="179" t="s">
        <v>31</v>
      </c>
      <c r="C1689" s="234" t="s">
        <v>3792</v>
      </c>
      <c r="D1689" s="232">
        <v>55</v>
      </c>
      <c r="E1689" s="232" t="s">
        <v>30</v>
      </c>
      <c r="F1689" s="151">
        <v>5</v>
      </c>
      <c r="G1689" s="151">
        <v>5</v>
      </c>
      <c r="H1689" s="151"/>
      <c r="I1689" s="228" t="s">
        <v>28</v>
      </c>
      <c r="J1689" s="151"/>
      <c r="K1689" s="151" t="s">
        <v>159</v>
      </c>
      <c r="L1689" s="151" t="s">
        <v>246</v>
      </c>
      <c r="M1689" s="234" t="s">
        <v>40</v>
      </c>
      <c r="N1689" s="151" t="s">
        <v>32</v>
      </c>
      <c r="O1689" s="211">
        <v>10</v>
      </c>
      <c r="P1689" s="151">
        <v>5</v>
      </c>
      <c r="Q1689" s="234" t="s">
        <v>3793</v>
      </c>
    </row>
    <row r="1690" spans="1:17" s="94" customFormat="1" ht="18" hidden="1" customHeight="1" x14ac:dyDescent="0.3">
      <c r="A1690" s="189">
        <v>1681</v>
      </c>
      <c r="B1690" s="179" t="s">
        <v>31</v>
      </c>
      <c r="C1690" s="234" t="s">
        <v>3794</v>
      </c>
      <c r="D1690" s="232">
        <v>47</v>
      </c>
      <c r="E1690" s="232" t="s">
        <v>30</v>
      </c>
      <c r="F1690" s="151">
        <v>5</v>
      </c>
      <c r="G1690" s="151">
        <v>5</v>
      </c>
      <c r="H1690" s="151"/>
      <c r="I1690" s="228" t="s">
        <v>28</v>
      </c>
      <c r="J1690" s="151"/>
      <c r="K1690" s="151" t="s">
        <v>159</v>
      </c>
      <c r="L1690" s="151" t="s">
        <v>246</v>
      </c>
      <c r="M1690" s="234" t="s">
        <v>66</v>
      </c>
      <c r="N1690" s="151" t="s">
        <v>32</v>
      </c>
      <c r="O1690" s="211">
        <v>8</v>
      </c>
      <c r="P1690" s="151">
        <v>5</v>
      </c>
      <c r="Q1690" s="234" t="s">
        <v>3795</v>
      </c>
    </row>
    <row r="1691" spans="1:17" s="94" customFormat="1" ht="18" hidden="1" customHeight="1" x14ac:dyDescent="0.3">
      <c r="A1691" s="189">
        <v>1682</v>
      </c>
      <c r="B1691" s="179" t="s">
        <v>31</v>
      </c>
      <c r="C1691" s="93" t="s">
        <v>3796</v>
      </c>
      <c r="D1691" s="232">
        <v>52</v>
      </c>
      <c r="E1691" s="228" t="s">
        <v>30</v>
      </c>
      <c r="F1691" s="151">
        <v>5</v>
      </c>
      <c r="G1691" s="151">
        <v>5</v>
      </c>
      <c r="H1691" s="245"/>
      <c r="I1691" s="228" t="s">
        <v>28</v>
      </c>
      <c r="J1691" s="245"/>
      <c r="K1691" s="151" t="s">
        <v>159</v>
      </c>
      <c r="L1691" s="151" t="s">
        <v>246</v>
      </c>
      <c r="M1691" s="151" t="s">
        <v>225</v>
      </c>
      <c r="N1691" s="151" t="s">
        <v>32</v>
      </c>
      <c r="O1691" s="211">
        <v>10</v>
      </c>
      <c r="P1691" s="151">
        <v>5</v>
      </c>
      <c r="Q1691" s="93" t="s">
        <v>3797</v>
      </c>
    </row>
    <row r="1692" spans="1:17" s="94" customFormat="1" ht="18" hidden="1" customHeight="1" x14ac:dyDescent="0.3">
      <c r="A1692" s="189">
        <v>1683</v>
      </c>
      <c r="B1692" s="179" t="s">
        <v>31</v>
      </c>
      <c r="C1692" s="93" t="s">
        <v>3798</v>
      </c>
      <c r="D1692" s="232">
        <v>79</v>
      </c>
      <c r="E1692" s="228" t="s">
        <v>27</v>
      </c>
      <c r="F1692" s="151">
        <v>5</v>
      </c>
      <c r="G1692" s="151">
        <v>5</v>
      </c>
      <c r="H1692" s="245"/>
      <c r="I1692" s="228" t="s">
        <v>28</v>
      </c>
      <c r="J1692" s="245"/>
      <c r="K1692" s="151" t="s">
        <v>159</v>
      </c>
      <c r="L1692" s="151" t="s">
        <v>246</v>
      </c>
      <c r="M1692" s="151" t="s">
        <v>3799</v>
      </c>
      <c r="N1692" s="151" t="s">
        <v>32</v>
      </c>
      <c r="O1692" s="211">
        <v>8</v>
      </c>
      <c r="P1692" s="151">
        <v>5</v>
      </c>
      <c r="Q1692" s="93" t="s">
        <v>3797</v>
      </c>
    </row>
    <row r="1693" spans="1:17" s="94" customFormat="1" ht="18" hidden="1" customHeight="1" x14ac:dyDescent="0.3">
      <c r="A1693" s="189">
        <v>1684</v>
      </c>
      <c r="B1693" s="179" t="s">
        <v>31</v>
      </c>
      <c r="C1693" s="93" t="s">
        <v>3800</v>
      </c>
      <c r="D1693" s="232">
        <v>37</v>
      </c>
      <c r="E1693" s="232" t="s">
        <v>30</v>
      </c>
      <c r="F1693" s="151">
        <v>5</v>
      </c>
      <c r="G1693" s="151">
        <v>5</v>
      </c>
      <c r="H1693" s="245"/>
      <c r="I1693" s="228" t="s">
        <v>28</v>
      </c>
      <c r="J1693" s="245"/>
      <c r="K1693" s="151" t="s">
        <v>159</v>
      </c>
      <c r="L1693" s="151" t="s">
        <v>246</v>
      </c>
      <c r="M1693" s="234" t="s">
        <v>40</v>
      </c>
      <c r="N1693" s="151" t="s">
        <v>32</v>
      </c>
      <c r="O1693" s="211">
        <v>10</v>
      </c>
      <c r="P1693" s="151">
        <v>5</v>
      </c>
      <c r="Q1693" s="93" t="s">
        <v>3801</v>
      </c>
    </row>
    <row r="1694" spans="1:17" s="94" customFormat="1" ht="18" hidden="1" customHeight="1" x14ac:dyDescent="0.3">
      <c r="A1694" s="189">
        <v>1685</v>
      </c>
      <c r="B1694" s="179" t="s">
        <v>31</v>
      </c>
      <c r="C1694" s="93" t="s">
        <v>3802</v>
      </c>
      <c r="D1694" s="232">
        <v>64</v>
      </c>
      <c r="E1694" s="232" t="s">
        <v>30</v>
      </c>
      <c r="F1694" s="151">
        <v>5</v>
      </c>
      <c r="G1694" s="151">
        <v>5</v>
      </c>
      <c r="H1694" s="245"/>
      <c r="I1694" s="228" t="s">
        <v>28</v>
      </c>
      <c r="J1694" s="245"/>
      <c r="K1694" s="151" t="s">
        <v>159</v>
      </c>
      <c r="L1694" s="151" t="s">
        <v>246</v>
      </c>
      <c r="M1694" s="234" t="s">
        <v>40</v>
      </c>
      <c r="N1694" s="151" t="s">
        <v>32</v>
      </c>
      <c r="O1694" s="211">
        <v>9</v>
      </c>
      <c r="P1694" s="151">
        <v>5</v>
      </c>
      <c r="Q1694" s="93" t="s">
        <v>3803</v>
      </c>
    </row>
    <row r="1695" spans="1:17" s="94" customFormat="1" ht="18" hidden="1" customHeight="1" x14ac:dyDescent="0.3">
      <c r="A1695" s="189">
        <v>1686</v>
      </c>
      <c r="B1695" s="179" t="s">
        <v>31</v>
      </c>
      <c r="C1695" s="93" t="s">
        <v>3804</v>
      </c>
      <c r="D1695" s="232">
        <v>63</v>
      </c>
      <c r="E1695" s="232" t="s">
        <v>27</v>
      </c>
      <c r="F1695" s="151">
        <v>5</v>
      </c>
      <c r="G1695" s="151">
        <v>5</v>
      </c>
      <c r="H1695" s="245"/>
      <c r="I1695" s="228" t="s">
        <v>28</v>
      </c>
      <c r="J1695" s="245"/>
      <c r="K1695" s="151" t="s">
        <v>159</v>
      </c>
      <c r="L1695" s="151" t="s">
        <v>246</v>
      </c>
      <c r="M1695" s="234" t="s">
        <v>40</v>
      </c>
      <c r="N1695" s="151" t="s">
        <v>32</v>
      </c>
      <c r="O1695" s="211">
        <v>10</v>
      </c>
      <c r="P1695" s="151">
        <v>5</v>
      </c>
      <c r="Q1695" s="93" t="s">
        <v>3805</v>
      </c>
    </row>
    <row r="1696" spans="1:17" s="94" customFormat="1" ht="18" hidden="1" customHeight="1" x14ac:dyDescent="0.3">
      <c r="A1696" s="189">
        <v>1687</v>
      </c>
      <c r="B1696" s="179" t="s">
        <v>31</v>
      </c>
      <c r="C1696" s="93" t="s">
        <v>3806</v>
      </c>
      <c r="D1696" s="232">
        <v>77</v>
      </c>
      <c r="E1696" s="232" t="s">
        <v>30</v>
      </c>
      <c r="F1696" s="151">
        <v>5</v>
      </c>
      <c r="G1696" s="151">
        <v>5</v>
      </c>
      <c r="H1696" s="245"/>
      <c r="I1696" s="228" t="s">
        <v>28</v>
      </c>
      <c r="J1696" s="245"/>
      <c r="K1696" s="151" t="s">
        <v>159</v>
      </c>
      <c r="L1696" s="151" t="s">
        <v>246</v>
      </c>
      <c r="M1696" s="234" t="s">
        <v>40</v>
      </c>
      <c r="N1696" s="151" t="s">
        <v>32</v>
      </c>
      <c r="O1696" s="211">
        <v>9</v>
      </c>
      <c r="P1696" s="151">
        <v>5</v>
      </c>
      <c r="Q1696" s="93" t="s">
        <v>3807</v>
      </c>
    </row>
    <row r="1697" spans="1:18" s="94" customFormat="1" ht="18" hidden="1" customHeight="1" x14ac:dyDescent="0.3">
      <c r="A1697" s="189">
        <v>1688</v>
      </c>
      <c r="B1697" s="179" t="s">
        <v>31</v>
      </c>
      <c r="C1697" s="93" t="s">
        <v>3808</v>
      </c>
      <c r="D1697" s="232">
        <v>33</v>
      </c>
      <c r="E1697" s="232" t="s">
        <v>30</v>
      </c>
      <c r="F1697" s="151">
        <v>5</v>
      </c>
      <c r="G1697" s="151">
        <v>5</v>
      </c>
      <c r="H1697" s="245"/>
      <c r="I1697" s="228" t="s">
        <v>28</v>
      </c>
      <c r="J1697" s="245"/>
      <c r="K1697" s="151" t="s">
        <v>159</v>
      </c>
      <c r="L1697" s="151" t="s">
        <v>246</v>
      </c>
      <c r="M1697" s="234" t="s">
        <v>40</v>
      </c>
      <c r="N1697" s="151" t="s">
        <v>32</v>
      </c>
      <c r="O1697" s="211">
        <v>10</v>
      </c>
      <c r="P1697" s="151">
        <v>5</v>
      </c>
      <c r="Q1697" s="93" t="s">
        <v>3809</v>
      </c>
    </row>
    <row r="1698" spans="1:18" s="94" customFormat="1" ht="18" hidden="1" customHeight="1" x14ac:dyDescent="0.3">
      <c r="A1698" s="189">
        <v>1689</v>
      </c>
      <c r="B1698" s="179" t="s">
        <v>31</v>
      </c>
      <c r="C1698" s="93" t="s">
        <v>3810</v>
      </c>
      <c r="D1698" s="232">
        <v>50</v>
      </c>
      <c r="E1698" s="232" t="s">
        <v>27</v>
      </c>
      <c r="F1698" s="151">
        <v>5</v>
      </c>
      <c r="G1698" s="151">
        <v>5</v>
      </c>
      <c r="H1698" s="245"/>
      <c r="I1698" s="228" t="s">
        <v>28</v>
      </c>
      <c r="J1698" s="245"/>
      <c r="K1698" s="151" t="s">
        <v>159</v>
      </c>
      <c r="L1698" s="151" t="s">
        <v>246</v>
      </c>
      <c r="M1698" s="234" t="s">
        <v>40</v>
      </c>
      <c r="N1698" s="151" t="s">
        <v>32</v>
      </c>
      <c r="O1698" s="211">
        <v>10</v>
      </c>
      <c r="P1698" s="151">
        <v>5</v>
      </c>
      <c r="Q1698" s="93" t="s">
        <v>3811</v>
      </c>
    </row>
    <row r="1699" spans="1:18" s="94" customFormat="1" ht="18" hidden="1" customHeight="1" x14ac:dyDescent="0.3">
      <c r="A1699" s="189">
        <v>1690</v>
      </c>
      <c r="B1699" s="179" t="s">
        <v>31</v>
      </c>
      <c r="C1699" s="93" t="s">
        <v>3812</v>
      </c>
      <c r="D1699" s="232">
        <v>57</v>
      </c>
      <c r="E1699" s="232" t="s">
        <v>30</v>
      </c>
      <c r="F1699" s="151">
        <v>5</v>
      </c>
      <c r="G1699" s="151">
        <v>5</v>
      </c>
      <c r="H1699" s="245"/>
      <c r="I1699" s="228" t="s">
        <v>28</v>
      </c>
      <c r="J1699" s="245"/>
      <c r="K1699" s="151" t="s">
        <v>159</v>
      </c>
      <c r="L1699" s="151" t="s">
        <v>246</v>
      </c>
      <c r="M1699" s="234" t="s">
        <v>40</v>
      </c>
      <c r="N1699" s="151" t="s">
        <v>32</v>
      </c>
      <c r="O1699" s="211">
        <v>10</v>
      </c>
      <c r="P1699" s="151">
        <v>5</v>
      </c>
      <c r="Q1699" s="93" t="s">
        <v>3813</v>
      </c>
      <c r="R1699" s="97"/>
    </row>
    <row r="1700" spans="1:18" s="94" customFormat="1" ht="18" hidden="1" customHeight="1" x14ac:dyDescent="0.3">
      <c r="A1700" s="189">
        <v>1691</v>
      </c>
      <c r="B1700" s="179" t="s">
        <v>31</v>
      </c>
      <c r="C1700" s="93" t="s">
        <v>3814</v>
      </c>
      <c r="D1700" s="232">
        <v>20</v>
      </c>
      <c r="E1700" s="232" t="s">
        <v>30</v>
      </c>
      <c r="F1700" s="151">
        <v>5</v>
      </c>
      <c r="G1700" s="151">
        <v>5</v>
      </c>
      <c r="H1700" s="245"/>
      <c r="I1700" s="228" t="s">
        <v>28</v>
      </c>
      <c r="J1700" s="245"/>
      <c r="K1700" s="151" t="s">
        <v>159</v>
      </c>
      <c r="L1700" s="151" t="s">
        <v>246</v>
      </c>
      <c r="M1700" s="234" t="s">
        <v>40</v>
      </c>
      <c r="N1700" s="151" t="s">
        <v>32</v>
      </c>
      <c r="O1700" s="211">
        <v>10</v>
      </c>
      <c r="P1700" s="151">
        <v>5</v>
      </c>
      <c r="Q1700" s="93" t="s">
        <v>3813</v>
      </c>
      <c r="R1700" s="97"/>
    </row>
    <row r="1701" spans="1:18" s="94" customFormat="1" ht="18" hidden="1" customHeight="1" x14ac:dyDescent="0.3">
      <c r="A1701" s="189">
        <v>1692</v>
      </c>
      <c r="B1701" s="179" t="s">
        <v>31</v>
      </c>
      <c r="C1701" s="93" t="s">
        <v>3815</v>
      </c>
      <c r="D1701" s="232">
        <v>50</v>
      </c>
      <c r="E1701" s="232" t="s">
        <v>27</v>
      </c>
      <c r="F1701" s="151">
        <v>5</v>
      </c>
      <c r="G1701" s="151">
        <v>5</v>
      </c>
      <c r="H1701" s="245"/>
      <c r="I1701" s="228" t="s">
        <v>28</v>
      </c>
      <c r="J1701" s="245"/>
      <c r="K1701" s="151" t="s">
        <v>159</v>
      </c>
      <c r="L1701" s="151" t="s">
        <v>246</v>
      </c>
      <c r="M1701" s="234" t="s">
        <v>40</v>
      </c>
      <c r="N1701" s="151" t="s">
        <v>32</v>
      </c>
      <c r="O1701" s="211">
        <v>8</v>
      </c>
      <c r="P1701" s="151">
        <v>5</v>
      </c>
      <c r="Q1701" s="93" t="s">
        <v>3816</v>
      </c>
    </row>
    <row r="1702" spans="1:18" s="94" customFormat="1" ht="18" hidden="1" customHeight="1" x14ac:dyDescent="0.3">
      <c r="A1702" s="189">
        <v>1693</v>
      </c>
      <c r="B1702" s="179" t="s">
        <v>31</v>
      </c>
      <c r="C1702" s="93" t="s">
        <v>3818</v>
      </c>
      <c r="D1702" s="232">
        <v>70</v>
      </c>
      <c r="E1702" s="232" t="s">
        <v>27</v>
      </c>
      <c r="F1702" s="151">
        <v>6</v>
      </c>
      <c r="G1702" s="151">
        <v>5</v>
      </c>
      <c r="H1702" s="245"/>
      <c r="I1702" s="228" t="s">
        <v>28</v>
      </c>
      <c r="J1702" s="245"/>
      <c r="K1702" s="151" t="s">
        <v>159</v>
      </c>
      <c r="L1702" s="151" t="s">
        <v>246</v>
      </c>
      <c r="M1702" s="234" t="s">
        <v>40</v>
      </c>
      <c r="N1702" s="151" t="s">
        <v>32</v>
      </c>
      <c r="O1702" s="211">
        <v>10</v>
      </c>
      <c r="P1702" s="151">
        <v>5</v>
      </c>
      <c r="Q1702" s="93" t="s">
        <v>3819</v>
      </c>
    </row>
    <row r="1703" spans="1:18" s="94" customFormat="1" ht="18" hidden="1" customHeight="1" x14ac:dyDescent="0.3">
      <c r="A1703" s="189">
        <v>1694</v>
      </c>
      <c r="B1703" s="179" t="s">
        <v>31</v>
      </c>
      <c r="C1703" s="93" t="s">
        <v>3820</v>
      </c>
      <c r="D1703" s="232">
        <v>67</v>
      </c>
      <c r="E1703" s="232" t="s">
        <v>27</v>
      </c>
      <c r="F1703" s="151">
        <v>6</v>
      </c>
      <c r="G1703" s="151">
        <v>5</v>
      </c>
      <c r="H1703" s="245"/>
      <c r="I1703" s="228" t="s">
        <v>28</v>
      </c>
      <c r="J1703" s="245"/>
      <c r="K1703" s="151" t="s">
        <v>159</v>
      </c>
      <c r="L1703" s="151" t="s">
        <v>246</v>
      </c>
      <c r="M1703" s="234" t="s">
        <v>42</v>
      </c>
      <c r="N1703" s="151" t="s">
        <v>32</v>
      </c>
      <c r="O1703" s="211">
        <v>9</v>
      </c>
      <c r="P1703" s="151">
        <v>5</v>
      </c>
      <c r="Q1703" s="93" t="s">
        <v>3821</v>
      </c>
    </row>
    <row r="1704" spans="1:18" s="94" customFormat="1" ht="18" hidden="1" customHeight="1" x14ac:dyDescent="0.3">
      <c r="A1704" s="189">
        <v>1695</v>
      </c>
      <c r="B1704" s="179" t="s">
        <v>31</v>
      </c>
      <c r="C1704" s="93" t="s">
        <v>3822</v>
      </c>
      <c r="D1704" s="232">
        <v>72</v>
      </c>
      <c r="E1704" s="232" t="s">
        <v>27</v>
      </c>
      <c r="F1704" s="151">
        <v>6</v>
      </c>
      <c r="G1704" s="151">
        <v>5</v>
      </c>
      <c r="H1704" s="245"/>
      <c r="I1704" s="228" t="s">
        <v>28</v>
      </c>
      <c r="J1704" s="245"/>
      <c r="K1704" s="151" t="s">
        <v>159</v>
      </c>
      <c r="L1704" s="151" t="s">
        <v>246</v>
      </c>
      <c r="M1704" s="234" t="s">
        <v>40</v>
      </c>
      <c r="N1704" s="151" t="s">
        <v>32</v>
      </c>
      <c r="O1704" s="211">
        <v>10</v>
      </c>
      <c r="P1704" s="151">
        <v>5</v>
      </c>
      <c r="Q1704" s="93" t="s">
        <v>3823</v>
      </c>
    </row>
    <row r="1705" spans="1:18" s="94" customFormat="1" ht="18" hidden="1" customHeight="1" x14ac:dyDescent="0.3">
      <c r="A1705" s="189">
        <v>1696</v>
      </c>
      <c r="B1705" s="179" t="s">
        <v>31</v>
      </c>
      <c r="C1705" s="93" t="s">
        <v>3824</v>
      </c>
      <c r="D1705" s="232">
        <v>57</v>
      </c>
      <c r="E1705" s="232" t="s">
        <v>27</v>
      </c>
      <c r="F1705" s="151">
        <v>6</v>
      </c>
      <c r="G1705" s="151">
        <v>5</v>
      </c>
      <c r="H1705" s="245"/>
      <c r="I1705" s="228" t="s">
        <v>28</v>
      </c>
      <c r="J1705" s="245"/>
      <c r="K1705" s="151" t="s">
        <v>159</v>
      </c>
      <c r="L1705" s="151" t="s">
        <v>246</v>
      </c>
      <c r="M1705" s="234" t="s">
        <v>3382</v>
      </c>
      <c r="N1705" s="151" t="s">
        <v>32</v>
      </c>
      <c r="O1705" s="211">
        <v>9</v>
      </c>
      <c r="P1705" s="151">
        <v>5</v>
      </c>
      <c r="Q1705" s="93" t="s">
        <v>3825</v>
      </c>
    </row>
    <row r="1706" spans="1:18" s="94" customFormat="1" ht="18" hidden="1" customHeight="1" x14ac:dyDescent="0.3">
      <c r="A1706" s="189">
        <v>1697</v>
      </c>
      <c r="B1706" s="179" t="s">
        <v>31</v>
      </c>
      <c r="C1706" s="93" t="s">
        <v>3826</v>
      </c>
      <c r="D1706" s="232">
        <v>44</v>
      </c>
      <c r="E1706" s="232" t="s">
        <v>27</v>
      </c>
      <c r="F1706" s="151">
        <v>6</v>
      </c>
      <c r="G1706" s="151">
        <v>5</v>
      </c>
      <c r="H1706" s="245"/>
      <c r="I1706" s="228" t="s">
        <v>28</v>
      </c>
      <c r="J1706" s="245"/>
      <c r="K1706" s="151" t="s">
        <v>159</v>
      </c>
      <c r="L1706" s="151" t="s">
        <v>246</v>
      </c>
      <c r="M1706" s="234" t="s">
        <v>40</v>
      </c>
      <c r="N1706" s="151" t="s">
        <v>32</v>
      </c>
      <c r="O1706" s="211">
        <v>9</v>
      </c>
      <c r="P1706" s="151">
        <v>5</v>
      </c>
      <c r="Q1706" s="93" t="s">
        <v>3827</v>
      </c>
    </row>
    <row r="1707" spans="1:18" s="94" customFormat="1" ht="18" hidden="1" customHeight="1" x14ac:dyDescent="0.3">
      <c r="A1707" s="189">
        <v>1698</v>
      </c>
      <c r="B1707" s="179" t="s">
        <v>31</v>
      </c>
      <c r="C1707" s="93" t="s">
        <v>3828</v>
      </c>
      <c r="D1707" s="232">
        <v>69</v>
      </c>
      <c r="E1707" s="232" t="s">
        <v>754</v>
      </c>
      <c r="F1707" s="151">
        <v>6</v>
      </c>
      <c r="G1707" s="151">
        <v>5</v>
      </c>
      <c r="H1707" s="245"/>
      <c r="I1707" s="228" t="s">
        <v>28</v>
      </c>
      <c r="J1707" s="245"/>
      <c r="K1707" s="151" t="s">
        <v>159</v>
      </c>
      <c r="L1707" s="151" t="s">
        <v>246</v>
      </c>
      <c r="M1707" s="234" t="s">
        <v>40</v>
      </c>
      <c r="N1707" s="151" t="s">
        <v>32</v>
      </c>
      <c r="O1707" s="211">
        <v>10</v>
      </c>
      <c r="P1707" s="151">
        <v>5</v>
      </c>
      <c r="Q1707" s="93" t="s">
        <v>3829</v>
      </c>
    </row>
    <row r="1708" spans="1:18" s="94" customFormat="1" ht="18" hidden="1" customHeight="1" x14ac:dyDescent="0.3">
      <c r="A1708" s="189">
        <v>1699</v>
      </c>
      <c r="B1708" s="179" t="s">
        <v>31</v>
      </c>
      <c r="C1708" s="93" t="s">
        <v>3830</v>
      </c>
      <c r="D1708" s="232">
        <v>27</v>
      </c>
      <c r="E1708" s="232" t="s">
        <v>30</v>
      </c>
      <c r="F1708" s="151">
        <v>6</v>
      </c>
      <c r="G1708" s="151">
        <v>5</v>
      </c>
      <c r="H1708" s="245"/>
      <c r="I1708" s="228" t="s">
        <v>28</v>
      </c>
      <c r="J1708" s="245"/>
      <c r="K1708" s="151" t="s">
        <v>159</v>
      </c>
      <c r="L1708" s="151" t="s">
        <v>246</v>
      </c>
      <c r="M1708" s="234" t="s">
        <v>42</v>
      </c>
      <c r="N1708" s="151" t="s">
        <v>32</v>
      </c>
      <c r="O1708" s="211">
        <v>8</v>
      </c>
      <c r="P1708" s="151">
        <v>5</v>
      </c>
      <c r="Q1708" s="93" t="s">
        <v>3831</v>
      </c>
    </row>
    <row r="1709" spans="1:18" s="94" customFormat="1" ht="18" hidden="1" customHeight="1" x14ac:dyDescent="0.3">
      <c r="A1709" s="189">
        <v>1700</v>
      </c>
      <c r="B1709" s="179" t="s">
        <v>31</v>
      </c>
      <c r="C1709" s="93" t="s">
        <v>3832</v>
      </c>
      <c r="D1709" s="232">
        <v>90</v>
      </c>
      <c r="E1709" s="232" t="s">
        <v>27</v>
      </c>
      <c r="F1709" s="151">
        <v>6</v>
      </c>
      <c r="G1709" s="151">
        <v>5</v>
      </c>
      <c r="H1709" s="245"/>
      <c r="I1709" s="228" t="s">
        <v>28</v>
      </c>
      <c r="J1709" s="245"/>
      <c r="K1709" s="151" t="s">
        <v>159</v>
      </c>
      <c r="L1709" s="151" t="s">
        <v>246</v>
      </c>
      <c r="M1709" s="234" t="s">
        <v>42</v>
      </c>
      <c r="N1709" s="151" t="s">
        <v>32</v>
      </c>
      <c r="O1709" s="211">
        <v>10</v>
      </c>
      <c r="P1709" s="151">
        <v>5</v>
      </c>
      <c r="Q1709" s="93" t="s">
        <v>3833</v>
      </c>
    </row>
    <row r="1710" spans="1:18" s="94" customFormat="1" ht="18" hidden="1" customHeight="1" x14ac:dyDescent="0.3">
      <c r="A1710" s="189">
        <v>1701</v>
      </c>
      <c r="B1710" s="179" t="s">
        <v>31</v>
      </c>
      <c r="C1710" s="93" t="s">
        <v>3834</v>
      </c>
      <c r="D1710" s="232">
        <v>34</v>
      </c>
      <c r="E1710" s="232" t="s">
        <v>27</v>
      </c>
      <c r="F1710" s="151">
        <v>6</v>
      </c>
      <c r="G1710" s="151">
        <v>5</v>
      </c>
      <c r="H1710" s="245"/>
      <c r="I1710" s="228" t="s">
        <v>28</v>
      </c>
      <c r="J1710" s="245"/>
      <c r="K1710" s="151" t="s">
        <v>159</v>
      </c>
      <c r="L1710" s="151" t="s">
        <v>246</v>
      </c>
      <c r="M1710" s="234" t="s">
        <v>42</v>
      </c>
      <c r="N1710" s="151" t="s">
        <v>32</v>
      </c>
      <c r="O1710" s="211">
        <v>9</v>
      </c>
      <c r="P1710" s="151">
        <v>5</v>
      </c>
      <c r="Q1710" s="93" t="s">
        <v>3835</v>
      </c>
    </row>
    <row r="1711" spans="1:18" s="94" customFormat="1" ht="18" hidden="1" customHeight="1" x14ac:dyDescent="0.3">
      <c r="A1711" s="189">
        <v>1702</v>
      </c>
      <c r="B1711" s="179" t="s">
        <v>31</v>
      </c>
      <c r="C1711" s="93" t="s">
        <v>3836</v>
      </c>
      <c r="D1711" s="232">
        <v>52</v>
      </c>
      <c r="E1711" s="232" t="s">
        <v>30</v>
      </c>
      <c r="F1711" s="151">
        <v>6</v>
      </c>
      <c r="G1711" s="151">
        <v>5</v>
      </c>
      <c r="H1711" s="245"/>
      <c r="I1711" s="228" t="s">
        <v>28</v>
      </c>
      <c r="J1711" s="245"/>
      <c r="K1711" s="151" t="s">
        <v>159</v>
      </c>
      <c r="L1711" s="151" t="s">
        <v>246</v>
      </c>
      <c r="M1711" s="234" t="s">
        <v>40</v>
      </c>
      <c r="N1711" s="151" t="s">
        <v>32</v>
      </c>
      <c r="O1711" s="211">
        <v>8</v>
      </c>
      <c r="P1711" s="151">
        <v>5</v>
      </c>
      <c r="Q1711" s="93" t="s">
        <v>3837</v>
      </c>
    </row>
    <row r="1712" spans="1:18" s="94" customFormat="1" ht="18" hidden="1" customHeight="1" x14ac:dyDescent="0.3">
      <c r="A1712" s="189">
        <v>1703</v>
      </c>
      <c r="B1712" s="179" t="s">
        <v>31</v>
      </c>
      <c r="C1712" s="93" t="s">
        <v>3838</v>
      </c>
      <c r="D1712" s="232">
        <v>75</v>
      </c>
      <c r="E1712" s="232" t="s">
        <v>27</v>
      </c>
      <c r="F1712" s="151">
        <v>6</v>
      </c>
      <c r="G1712" s="151">
        <v>5</v>
      </c>
      <c r="H1712" s="245"/>
      <c r="I1712" s="228" t="s">
        <v>28</v>
      </c>
      <c r="J1712" s="245"/>
      <c r="K1712" s="151" t="s">
        <v>159</v>
      </c>
      <c r="L1712" s="151" t="s">
        <v>246</v>
      </c>
      <c r="M1712" s="234" t="s">
        <v>40</v>
      </c>
      <c r="N1712" s="151" t="s">
        <v>32</v>
      </c>
      <c r="O1712" s="211">
        <v>8</v>
      </c>
      <c r="P1712" s="151">
        <v>5</v>
      </c>
      <c r="Q1712" s="93" t="s">
        <v>3839</v>
      </c>
    </row>
    <row r="1713" spans="1:27" s="94" customFormat="1" ht="18" hidden="1" customHeight="1" x14ac:dyDescent="0.3">
      <c r="A1713" s="189">
        <v>1704</v>
      </c>
      <c r="B1713" s="179" t="s">
        <v>31</v>
      </c>
      <c r="C1713" s="93" t="s">
        <v>3840</v>
      </c>
      <c r="D1713" s="232">
        <v>77</v>
      </c>
      <c r="E1713" s="232" t="s">
        <v>27</v>
      </c>
      <c r="F1713" s="151">
        <v>6</v>
      </c>
      <c r="G1713" s="151">
        <v>5</v>
      </c>
      <c r="H1713" s="245"/>
      <c r="I1713" s="228" t="s">
        <v>28</v>
      </c>
      <c r="J1713" s="245"/>
      <c r="K1713" s="151" t="s">
        <v>159</v>
      </c>
      <c r="L1713" s="151" t="s">
        <v>246</v>
      </c>
      <c r="M1713" s="234" t="s">
        <v>40</v>
      </c>
      <c r="N1713" s="151" t="s">
        <v>32</v>
      </c>
      <c r="O1713" s="211">
        <v>14</v>
      </c>
      <c r="P1713" s="151">
        <v>5</v>
      </c>
      <c r="Q1713" s="93" t="s">
        <v>3841</v>
      </c>
    </row>
    <row r="1714" spans="1:27" s="94" customFormat="1" ht="18" hidden="1" customHeight="1" x14ac:dyDescent="0.3">
      <c r="A1714" s="189">
        <v>1705</v>
      </c>
      <c r="B1714" s="179" t="s">
        <v>31</v>
      </c>
      <c r="C1714" s="93" t="s">
        <v>3842</v>
      </c>
      <c r="D1714" s="232">
        <v>78</v>
      </c>
      <c r="E1714" s="232" t="s">
        <v>30</v>
      </c>
      <c r="F1714" s="151">
        <v>6</v>
      </c>
      <c r="G1714" s="151">
        <v>5</v>
      </c>
      <c r="H1714" s="245"/>
      <c r="I1714" s="228" t="s">
        <v>28</v>
      </c>
      <c r="J1714" s="245"/>
      <c r="K1714" s="151" t="s">
        <v>159</v>
      </c>
      <c r="L1714" s="151" t="s">
        <v>246</v>
      </c>
      <c r="M1714" s="234" t="s">
        <v>40</v>
      </c>
      <c r="N1714" s="151" t="s">
        <v>32</v>
      </c>
      <c r="O1714" s="211">
        <v>12</v>
      </c>
      <c r="P1714" s="151">
        <v>5</v>
      </c>
      <c r="Q1714" s="93" t="s">
        <v>3843</v>
      </c>
    </row>
    <row r="1715" spans="1:27" s="94" customFormat="1" ht="18" hidden="1" customHeight="1" x14ac:dyDescent="0.3">
      <c r="A1715" s="189">
        <v>1706</v>
      </c>
      <c r="B1715" s="179" t="s">
        <v>31</v>
      </c>
      <c r="C1715" s="93" t="s">
        <v>3844</v>
      </c>
      <c r="D1715" s="232">
        <v>46</v>
      </c>
      <c r="E1715" s="232" t="s">
        <v>27</v>
      </c>
      <c r="F1715" s="151">
        <v>6</v>
      </c>
      <c r="G1715" s="151">
        <v>5</v>
      </c>
      <c r="H1715" s="245"/>
      <c r="I1715" s="228" t="s">
        <v>28</v>
      </c>
      <c r="J1715" s="245"/>
      <c r="K1715" s="151" t="s">
        <v>159</v>
      </c>
      <c r="L1715" s="151" t="s">
        <v>246</v>
      </c>
      <c r="M1715" s="234" t="s">
        <v>42</v>
      </c>
      <c r="N1715" s="151" t="s">
        <v>32</v>
      </c>
      <c r="O1715" s="211">
        <v>12</v>
      </c>
      <c r="P1715" s="151">
        <v>5</v>
      </c>
      <c r="Q1715" s="93" t="s">
        <v>3845</v>
      </c>
    </row>
    <row r="1716" spans="1:27" s="94" customFormat="1" ht="18" hidden="1" customHeight="1" x14ac:dyDescent="0.3">
      <c r="A1716" s="189">
        <v>1707</v>
      </c>
      <c r="B1716" s="179" t="s">
        <v>31</v>
      </c>
      <c r="C1716" s="93" t="s">
        <v>3846</v>
      </c>
      <c r="D1716" s="232">
        <v>8</v>
      </c>
      <c r="E1716" s="232" t="s">
        <v>30</v>
      </c>
      <c r="F1716" s="151">
        <v>6</v>
      </c>
      <c r="G1716" s="151">
        <v>5</v>
      </c>
      <c r="H1716" s="245"/>
      <c r="I1716" s="228" t="s">
        <v>28</v>
      </c>
      <c r="J1716" s="245"/>
      <c r="K1716" s="151" t="s">
        <v>159</v>
      </c>
      <c r="L1716" s="151" t="s">
        <v>246</v>
      </c>
      <c r="M1716" s="234" t="s">
        <v>40</v>
      </c>
      <c r="N1716" s="151" t="s">
        <v>32</v>
      </c>
      <c r="O1716" s="211">
        <v>11</v>
      </c>
      <c r="P1716" s="151">
        <v>5</v>
      </c>
      <c r="Q1716" s="93" t="s">
        <v>3847</v>
      </c>
    </row>
    <row r="1717" spans="1:27" s="94" customFormat="1" ht="18" hidden="1" customHeight="1" x14ac:dyDescent="0.3">
      <c r="A1717" s="189">
        <v>1708</v>
      </c>
      <c r="B1717" s="179" t="s">
        <v>31</v>
      </c>
      <c r="C1717" s="93" t="s">
        <v>3848</v>
      </c>
      <c r="D1717" s="232">
        <v>40</v>
      </c>
      <c r="E1717" s="232" t="s">
        <v>27</v>
      </c>
      <c r="F1717" s="151">
        <v>6</v>
      </c>
      <c r="G1717" s="151">
        <v>5</v>
      </c>
      <c r="H1717" s="245"/>
      <c r="I1717" s="228" t="s">
        <v>28</v>
      </c>
      <c r="J1717" s="245"/>
      <c r="K1717" s="151" t="s">
        <v>159</v>
      </c>
      <c r="L1717" s="151" t="s">
        <v>246</v>
      </c>
      <c r="M1717" s="234" t="s">
        <v>40</v>
      </c>
      <c r="N1717" s="151" t="s">
        <v>32</v>
      </c>
      <c r="O1717" s="211">
        <v>11</v>
      </c>
      <c r="P1717" s="151">
        <v>5</v>
      </c>
      <c r="Q1717" s="93" t="s">
        <v>3847</v>
      </c>
    </row>
    <row r="1718" spans="1:27" s="94" customFormat="1" ht="18" hidden="1" customHeight="1" x14ac:dyDescent="0.3">
      <c r="A1718" s="189">
        <v>1709</v>
      </c>
      <c r="B1718" s="179" t="s">
        <v>31</v>
      </c>
      <c r="C1718" s="93" t="s">
        <v>3924</v>
      </c>
      <c r="D1718" s="232">
        <v>59</v>
      </c>
      <c r="E1718" s="232" t="s">
        <v>30</v>
      </c>
      <c r="F1718" s="151">
        <v>6</v>
      </c>
      <c r="G1718" s="151">
        <v>5</v>
      </c>
      <c r="H1718" s="304"/>
      <c r="I1718" s="228" t="s">
        <v>28</v>
      </c>
      <c r="J1718" s="245"/>
      <c r="K1718" s="151" t="s">
        <v>981</v>
      </c>
      <c r="L1718" s="151" t="s">
        <v>246</v>
      </c>
      <c r="M1718" s="234" t="s">
        <v>40</v>
      </c>
      <c r="N1718" s="151" t="s">
        <v>32</v>
      </c>
      <c r="O1718" s="211">
        <v>7</v>
      </c>
      <c r="P1718" s="151">
        <v>5</v>
      </c>
      <c r="Q1718" s="93" t="s">
        <v>3849</v>
      </c>
    </row>
    <row r="1719" spans="1:27" s="94" customFormat="1" ht="18" hidden="1" customHeight="1" x14ac:dyDescent="0.3">
      <c r="A1719" s="189">
        <v>1710</v>
      </c>
      <c r="B1719" s="179" t="s">
        <v>31</v>
      </c>
      <c r="C1719" s="93" t="s">
        <v>3850</v>
      </c>
      <c r="D1719" s="232">
        <v>27</v>
      </c>
      <c r="E1719" s="232" t="s">
        <v>30</v>
      </c>
      <c r="F1719" s="151">
        <v>6</v>
      </c>
      <c r="G1719" s="151">
        <v>5</v>
      </c>
      <c r="H1719" s="245"/>
      <c r="I1719" s="228" t="s">
        <v>28</v>
      </c>
      <c r="J1719" s="245"/>
      <c r="K1719" s="151" t="s">
        <v>159</v>
      </c>
      <c r="L1719" s="151" t="s">
        <v>246</v>
      </c>
      <c r="M1719" s="234" t="s">
        <v>40</v>
      </c>
      <c r="N1719" s="151" t="s">
        <v>32</v>
      </c>
      <c r="O1719" s="211">
        <v>11</v>
      </c>
      <c r="P1719" s="151">
        <v>5</v>
      </c>
      <c r="Q1719" s="93" t="s">
        <v>3851</v>
      </c>
    </row>
    <row r="1720" spans="1:27" s="94" customFormat="1" ht="18" hidden="1" customHeight="1" x14ac:dyDescent="0.3">
      <c r="A1720" s="189">
        <v>1711</v>
      </c>
      <c r="B1720" s="179" t="s">
        <v>31</v>
      </c>
      <c r="C1720" s="93" t="s">
        <v>3852</v>
      </c>
      <c r="D1720" s="232">
        <v>60</v>
      </c>
      <c r="E1720" s="232" t="s">
        <v>30</v>
      </c>
      <c r="F1720" s="151">
        <v>6</v>
      </c>
      <c r="G1720" s="151">
        <v>5</v>
      </c>
      <c r="H1720" s="245"/>
      <c r="I1720" s="228" t="s">
        <v>28</v>
      </c>
      <c r="J1720" s="245"/>
      <c r="K1720" s="151" t="s">
        <v>159</v>
      </c>
      <c r="L1720" s="151" t="s">
        <v>246</v>
      </c>
      <c r="M1720" s="234" t="s">
        <v>40</v>
      </c>
      <c r="N1720" s="151" t="s">
        <v>32</v>
      </c>
      <c r="O1720" s="211">
        <v>10</v>
      </c>
      <c r="P1720" s="151">
        <v>5</v>
      </c>
      <c r="Q1720" s="93" t="s">
        <v>3853</v>
      </c>
    </row>
    <row r="1721" spans="1:27" s="94" customFormat="1" ht="18" hidden="1" customHeight="1" x14ac:dyDescent="0.3">
      <c r="A1721" s="189">
        <v>1712</v>
      </c>
      <c r="B1721" s="179" t="s">
        <v>31</v>
      </c>
      <c r="C1721" s="93" t="s">
        <v>3854</v>
      </c>
      <c r="D1721" s="232">
        <v>49</v>
      </c>
      <c r="E1721" s="232" t="s">
        <v>27</v>
      </c>
      <c r="F1721" s="151">
        <v>6</v>
      </c>
      <c r="G1721" s="151">
        <v>5</v>
      </c>
      <c r="H1721" s="245"/>
      <c r="I1721" s="228" t="s">
        <v>28</v>
      </c>
      <c r="J1721" s="245"/>
      <c r="K1721" s="151" t="s">
        <v>159</v>
      </c>
      <c r="L1721" s="151" t="s">
        <v>246</v>
      </c>
      <c r="M1721" s="234" t="s">
        <v>40</v>
      </c>
      <c r="N1721" s="151" t="s">
        <v>32</v>
      </c>
      <c r="O1721" s="211">
        <v>10</v>
      </c>
      <c r="P1721" s="151">
        <v>5</v>
      </c>
      <c r="Q1721" s="93" t="s">
        <v>3855</v>
      </c>
    </row>
    <row r="1722" spans="1:27" s="94" customFormat="1" ht="18" hidden="1" customHeight="1" x14ac:dyDescent="0.3">
      <c r="A1722" s="189">
        <v>1713</v>
      </c>
      <c r="B1722" s="262" t="s">
        <v>31</v>
      </c>
      <c r="C1722" s="263" t="s">
        <v>3856</v>
      </c>
      <c r="D1722" s="264">
        <v>46</v>
      </c>
      <c r="E1722" s="264" t="s">
        <v>30</v>
      </c>
      <c r="F1722" s="168">
        <v>7</v>
      </c>
      <c r="G1722" s="168">
        <v>5</v>
      </c>
      <c r="H1722" s="266"/>
      <c r="I1722" s="311" t="s">
        <v>28</v>
      </c>
      <c r="J1722" s="266"/>
      <c r="K1722" s="168" t="s">
        <v>159</v>
      </c>
      <c r="L1722" s="168" t="s">
        <v>246</v>
      </c>
      <c r="M1722" s="265" t="s">
        <v>40</v>
      </c>
      <c r="N1722" s="168" t="s">
        <v>32</v>
      </c>
      <c r="O1722" s="173">
        <v>12</v>
      </c>
      <c r="P1722" s="168">
        <v>5</v>
      </c>
      <c r="Q1722" s="263" t="s">
        <v>3857</v>
      </c>
      <c r="S1722" s="15"/>
      <c r="T1722" s="15"/>
      <c r="U1722" s="15"/>
      <c r="V1722" s="15"/>
      <c r="W1722" s="15"/>
      <c r="X1722" s="15"/>
      <c r="Y1722" s="15"/>
      <c r="Z1722" s="15"/>
      <c r="AA1722" s="15"/>
    </row>
    <row r="1723" spans="1:27" s="94" customFormat="1" ht="18" hidden="1" customHeight="1" x14ac:dyDescent="0.3">
      <c r="A1723" s="189">
        <v>1714</v>
      </c>
      <c r="B1723" s="262" t="s">
        <v>31</v>
      </c>
      <c r="C1723" s="263" t="s">
        <v>3858</v>
      </c>
      <c r="D1723" s="264">
        <v>78</v>
      </c>
      <c r="E1723" s="264" t="s">
        <v>30</v>
      </c>
      <c r="F1723" s="168">
        <v>7</v>
      </c>
      <c r="G1723" s="168">
        <v>5</v>
      </c>
      <c r="H1723" s="266"/>
      <c r="I1723" s="311" t="s">
        <v>28</v>
      </c>
      <c r="J1723" s="266"/>
      <c r="K1723" s="168" t="s">
        <v>159</v>
      </c>
      <c r="L1723" s="168" t="s">
        <v>246</v>
      </c>
      <c r="M1723" s="265" t="s">
        <v>40</v>
      </c>
      <c r="N1723" s="168" t="s">
        <v>32</v>
      </c>
      <c r="O1723" s="173">
        <v>12</v>
      </c>
      <c r="P1723" s="168">
        <v>5</v>
      </c>
      <c r="Q1723" s="263" t="s">
        <v>3859</v>
      </c>
    </row>
    <row r="1724" spans="1:27" s="94" customFormat="1" ht="18" hidden="1" customHeight="1" x14ac:dyDescent="0.3">
      <c r="A1724" s="189">
        <v>1715</v>
      </c>
      <c r="B1724" s="262" t="s">
        <v>31</v>
      </c>
      <c r="C1724" s="263" t="s">
        <v>3860</v>
      </c>
      <c r="D1724" s="264">
        <v>78</v>
      </c>
      <c r="E1724" s="264" t="s">
        <v>30</v>
      </c>
      <c r="F1724" s="168">
        <v>7</v>
      </c>
      <c r="G1724" s="168">
        <v>5</v>
      </c>
      <c r="H1724" s="266"/>
      <c r="I1724" s="311" t="s">
        <v>28</v>
      </c>
      <c r="J1724" s="266"/>
      <c r="K1724" s="168" t="s">
        <v>159</v>
      </c>
      <c r="L1724" s="168" t="s">
        <v>246</v>
      </c>
      <c r="M1724" s="265" t="s">
        <v>40</v>
      </c>
      <c r="N1724" s="168" t="s">
        <v>32</v>
      </c>
      <c r="O1724" s="173">
        <v>10</v>
      </c>
      <c r="P1724" s="168">
        <v>5</v>
      </c>
      <c r="Q1724" s="263" t="s">
        <v>3861</v>
      </c>
    </row>
    <row r="1725" spans="1:27" s="94" customFormat="1" ht="18" hidden="1" customHeight="1" x14ac:dyDescent="0.3">
      <c r="A1725" s="189">
        <v>1716</v>
      </c>
      <c r="B1725" s="262" t="s">
        <v>31</v>
      </c>
      <c r="C1725" s="263" t="s">
        <v>3862</v>
      </c>
      <c r="D1725" s="264">
        <v>6</v>
      </c>
      <c r="E1725" s="264" t="s">
        <v>27</v>
      </c>
      <c r="F1725" s="168">
        <v>7</v>
      </c>
      <c r="G1725" s="168">
        <v>5</v>
      </c>
      <c r="H1725" s="266"/>
      <c r="I1725" s="311" t="s">
        <v>28</v>
      </c>
      <c r="J1725" s="266"/>
      <c r="K1725" s="168" t="s">
        <v>159</v>
      </c>
      <c r="L1725" s="168" t="s">
        <v>246</v>
      </c>
      <c r="M1725" s="265" t="s">
        <v>40</v>
      </c>
      <c r="N1725" s="168" t="s">
        <v>32</v>
      </c>
      <c r="O1725" s="173">
        <v>12</v>
      </c>
      <c r="P1725" s="168">
        <v>5</v>
      </c>
      <c r="Q1725" s="263" t="s">
        <v>3863</v>
      </c>
    </row>
    <row r="1726" spans="1:27" s="94" customFormat="1" ht="18" hidden="1" customHeight="1" x14ac:dyDescent="0.3">
      <c r="A1726" s="189">
        <v>1717</v>
      </c>
      <c r="B1726" s="262" t="s">
        <v>31</v>
      </c>
      <c r="C1726" s="263" t="s">
        <v>3864</v>
      </c>
      <c r="D1726" s="264">
        <v>29</v>
      </c>
      <c r="E1726" s="264" t="s">
        <v>27</v>
      </c>
      <c r="F1726" s="168">
        <v>7</v>
      </c>
      <c r="G1726" s="168">
        <v>5</v>
      </c>
      <c r="H1726" s="266"/>
      <c r="I1726" s="311" t="s">
        <v>28</v>
      </c>
      <c r="J1726" s="266"/>
      <c r="K1726" s="168" t="s">
        <v>159</v>
      </c>
      <c r="L1726" s="168" t="s">
        <v>246</v>
      </c>
      <c r="M1726" s="265" t="s">
        <v>40</v>
      </c>
      <c r="N1726" s="168" t="s">
        <v>32</v>
      </c>
      <c r="O1726" s="173">
        <v>12</v>
      </c>
      <c r="P1726" s="168">
        <v>5</v>
      </c>
      <c r="Q1726" s="263" t="s">
        <v>3863</v>
      </c>
    </row>
    <row r="1727" spans="1:27" s="94" customFormat="1" ht="18" hidden="1" customHeight="1" x14ac:dyDescent="0.3">
      <c r="A1727" s="189">
        <v>1718</v>
      </c>
      <c r="B1727" s="262" t="s">
        <v>31</v>
      </c>
      <c r="C1727" s="263" t="s">
        <v>3865</v>
      </c>
      <c r="D1727" s="264">
        <v>53</v>
      </c>
      <c r="E1727" s="264" t="s">
        <v>27</v>
      </c>
      <c r="F1727" s="168">
        <v>7</v>
      </c>
      <c r="G1727" s="168">
        <v>5</v>
      </c>
      <c r="H1727" s="266"/>
      <c r="I1727" s="311" t="s">
        <v>28</v>
      </c>
      <c r="J1727" s="266"/>
      <c r="K1727" s="168" t="s">
        <v>159</v>
      </c>
      <c r="L1727" s="168" t="s">
        <v>246</v>
      </c>
      <c r="M1727" s="265" t="s">
        <v>40</v>
      </c>
      <c r="N1727" s="168" t="s">
        <v>32</v>
      </c>
      <c r="O1727" s="173">
        <v>12</v>
      </c>
      <c r="P1727" s="168">
        <v>5</v>
      </c>
      <c r="Q1727" s="263" t="s">
        <v>3866</v>
      </c>
    </row>
    <row r="1728" spans="1:27" s="94" customFormat="1" ht="18" hidden="1" customHeight="1" x14ac:dyDescent="0.3">
      <c r="A1728" s="189">
        <v>1719</v>
      </c>
      <c r="B1728" s="262" t="s">
        <v>31</v>
      </c>
      <c r="C1728" s="263" t="s">
        <v>3867</v>
      </c>
      <c r="D1728" s="264">
        <v>58</v>
      </c>
      <c r="E1728" s="264" t="s">
        <v>27</v>
      </c>
      <c r="F1728" s="168">
        <v>7</v>
      </c>
      <c r="G1728" s="168">
        <v>5</v>
      </c>
      <c r="H1728" s="266"/>
      <c r="I1728" s="311" t="s">
        <v>28</v>
      </c>
      <c r="J1728" s="266"/>
      <c r="K1728" s="168" t="s">
        <v>159</v>
      </c>
      <c r="L1728" s="168" t="s">
        <v>246</v>
      </c>
      <c r="M1728" s="265" t="s">
        <v>40</v>
      </c>
      <c r="N1728" s="168" t="s">
        <v>32</v>
      </c>
      <c r="O1728" s="173">
        <v>11</v>
      </c>
      <c r="P1728" s="168">
        <v>5</v>
      </c>
      <c r="Q1728" s="263" t="s">
        <v>3868</v>
      </c>
    </row>
    <row r="1729" spans="1:27" s="94" customFormat="1" ht="18" hidden="1" customHeight="1" x14ac:dyDescent="0.3">
      <c r="A1729" s="189">
        <v>1720</v>
      </c>
      <c r="B1729" s="262" t="s">
        <v>31</v>
      </c>
      <c r="C1729" s="263" t="s">
        <v>3869</v>
      </c>
      <c r="D1729" s="264">
        <v>76</v>
      </c>
      <c r="E1729" s="264" t="s">
        <v>30</v>
      </c>
      <c r="F1729" s="168">
        <v>7</v>
      </c>
      <c r="G1729" s="168">
        <v>5</v>
      </c>
      <c r="H1729" s="266"/>
      <c r="I1729" s="311" t="s">
        <v>28</v>
      </c>
      <c r="J1729" s="266"/>
      <c r="K1729" s="168" t="s">
        <v>159</v>
      </c>
      <c r="L1729" s="168" t="s">
        <v>246</v>
      </c>
      <c r="M1729" s="265" t="s">
        <v>40</v>
      </c>
      <c r="N1729" s="168" t="s">
        <v>32</v>
      </c>
      <c r="O1729" s="173">
        <v>9</v>
      </c>
      <c r="P1729" s="168">
        <v>5</v>
      </c>
      <c r="Q1729" s="263" t="s">
        <v>3870</v>
      </c>
      <c r="S1729" s="15"/>
      <c r="T1729" s="15"/>
      <c r="U1729" s="15"/>
      <c r="V1729" s="15"/>
      <c r="W1729" s="15"/>
      <c r="X1729" s="15"/>
      <c r="Y1729" s="15"/>
      <c r="Z1729" s="15"/>
      <c r="AA1729" s="15"/>
    </row>
    <row r="1730" spans="1:27" s="94" customFormat="1" ht="18" hidden="1" customHeight="1" x14ac:dyDescent="0.3">
      <c r="A1730" s="189">
        <v>1721</v>
      </c>
      <c r="B1730" s="262" t="s">
        <v>31</v>
      </c>
      <c r="C1730" s="263" t="s">
        <v>3871</v>
      </c>
      <c r="D1730" s="264">
        <v>31</v>
      </c>
      <c r="E1730" s="264" t="s">
        <v>27</v>
      </c>
      <c r="F1730" s="168">
        <v>7</v>
      </c>
      <c r="G1730" s="168">
        <v>5</v>
      </c>
      <c r="H1730" s="266"/>
      <c r="I1730" s="311" t="s">
        <v>28</v>
      </c>
      <c r="J1730" s="266"/>
      <c r="K1730" s="168" t="s">
        <v>159</v>
      </c>
      <c r="L1730" s="168" t="s">
        <v>246</v>
      </c>
      <c r="M1730" s="265" t="s">
        <v>40</v>
      </c>
      <c r="N1730" s="168" t="s">
        <v>32</v>
      </c>
      <c r="O1730" s="173">
        <v>14</v>
      </c>
      <c r="P1730" s="168">
        <v>5</v>
      </c>
      <c r="Q1730" s="263" t="s">
        <v>3925</v>
      </c>
    </row>
    <row r="1731" spans="1:27" s="94" customFormat="1" ht="18" hidden="1" customHeight="1" x14ac:dyDescent="0.3">
      <c r="A1731" s="189">
        <v>1722</v>
      </c>
      <c r="B1731" s="262" t="s">
        <v>31</v>
      </c>
      <c r="C1731" s="263" t="s">
        <v>3872</v>
      </c>
      <c r="D1731" s="264">
        <v>66</v>
      </c>
      <c r="E1731" s="264" t="s">
        <v>27</v>
      </c>
      <c r="F1731" s="168">
        <v>7</v>
      </c>
      <c r="G1731" s="168">
        <v>5</v>
      </c>
      <c r="H1731" s="266"/>
      <c r="I1731" s="311" t="s">
        <v>28</v>
      </c>
      <c r="J1731" s="266"/>
      <c r="K1731" s="168" t="s">
        <v>159</v>
      </c>
      <c r="L1731" s="168" t="s">
        <v>246</v>
      </c>
      <c r="M1731" s="265" t="s">
        <v>40</v>
      </c>
      <c r="N1731" s="168" t="s">
        <v>32</v>
      </c>
      <c r="O1731" s="173">
        <v>14</v>
      </c>
      <c r="P1731" s="168">
        <v>5</v>
      </c>
      <c r="Q1731" s="263" t="s">
        <v>3873</v>
      </c>
    </row>
    <row r="1732" spans="1:27" s="94" customFormat="1" ht="18" hidden="1" customHeight="1" x14ac:dyDescent="0.3">
      <c r="A1732" s="189">
        <v>1723</v>
      </c>
      <c r="B1732" s="262" t="s">
        <v>31</v>
      </c>
      <c r="C1732" s="263" t="s">
        <v>3874</v>
      </c>
      <c r="D1732" s="264">
        <v>50</v>
      </c>
      <c r="E1732" s="264" t="s">
        <v>27</v>
      </c>
      <c r="F1732" s="168">
        <v>7</v>
      </c>
      <c r="G1732" s="168">
        <v>5</v>
      </c>
      <c r="H1732" s="266"/>
      <c r="I1732" s="311" t="s">
        <v>28</v>
      </c>
      <c r="J1732" s="266"/>
      <c r="K1732" s="168" t="s">
        <v>159</v>
      </c>
      <c r="L1732" s="168" t="s">
        <v>246</v>
      </c>
      <c r="M1732" s="265" t="s">
        <v>40</v>
      </c>
      <c r="N1732" s="168" t="s">
        <v>32</v>
      </c>
      <c r="O1732" s="173">
        <v>10</v>
      </c>
      <c r="P1732" s="168">
        <v>5</v>
      </c>
      <c r="Q1732" s="263" t="s">
        <v>3875</v>
      </c>
    </row>
    <row r="1733" spans="1:27" s="94" customFormat="1" ht="18" hidden="1" customHeight="1" x14ac:dyDescent="0.3">
      <c r="A1733" s="189">
        <v>1724</v>
      </c>
      <c r="B1733" s="262" t="s">
        <v>31</v>
      </c>
      <c r="C1733" s="263" t="s">
        <v>3876</v>
      </c>
      <c r="D1733" s="264">
        <v>4</v>
      </c>
      <c r="E1733" s="264" t="s">
        <v>27</v>
      </c>
      <c r="F1733" s="168">
        <v>7</v>
      </c>
      <c r="G1733" s="168">
        <v>5</v>
      </c>
      <c r="H1733" s="266"/>
      <c r="I1733" s="311" t="s">
        <v>28</v>
      </c>
      <c r="J1733" s="266"/>
      <c r="K1733" s="168" t="s">
        <v>159</v>
      </c>
      <c r="L1733" s="168" t="s">
        <v>246</v>
      </c>
      <c r="M1733" s="265" t="s">
        <v>40</v>
      </c>
      <c r="N1733" s="168" t="s">
        <v>32</v>
      </c>
      <c r="O1733" s="173">
        <v>9</v>
      </c>
      <c r="P1733" s="168">
        <v>5</v>
      </c>
      <c r="Q1733" s="263" t="s">
        <v>3877</v>
      </c>
    </row>
    <row r="1734" spans="1:27" s="94" customFormat="1" ht="18" hidden="1" customHeight="1" x14ac:dyDescent="0.3">
      <c r="A1734" s="189">
        <v>1725</v>
      </c>
      <c r="B1734" s="262" t="s">
        <v>31</v>
      </c>
      <c r="C1734" s="263" t="s">
        <v>3878</v>
      </c>
      <c r="D1734" s="264">
        <v>48</v>
      </c>
      <c r="E1734" s="264" t="s">
        <v>30</v>
      </c>
      <c r="F1734" s="168">
        <v>7</v>
      </c>
      <c r="G1734" s="168">
        <v>5</v>
      </c>
      <c r="H1734" s="266"/>
      <c r="I1734" s="311" t="s">
        <v>28</v>
      </c>
      <c r="J1734" s="266"/>
      <c r="K1734" s="168" t="s">
        <v>159</v>
      </c>
      <c r="L1734" s="168" t="s">
        <v>246</v>
      </c>
      <c r="M1734" s="265" t="s">
        <v>40</v>
      </c>
      <c r="N1734" s="168" t="s">
        <v>32</v>
      </c>
      <c r="O1734" s="173">
        <v>9</v>
      </c>
      <c r="P1734" s="168">
        <v>5</v>
      </c>
      <c r="Q1734" s="263" t="s">
        <v>3877</v>
      </c>
    </row>
    <row r="1735" spans="1:27" s="94" customFormat="1" ht="18" hidden="1" customHeight="1" x14ac:dyDescent="0.3">
      <c r="A1735" s="189">
        <v>1726</v>
      </c>
      <c r="B1735" s="262" t="s">
        <v>31</v>
      </c>
      <c r="C1735" s="263" t="s">
        <v>3879</v>
      </c>
      <c r="D1735" s="264">
        <v>68</v>
      </c>
      <c r="E1735" s="264" t="s">
        <v>30</v>
      </c>
      <c r="F1735" s="168">
        <v>7</v>
      </c>
      <c r="G1735" s="168">
        <v>5</v>
      </c>
      <c r="H1735" s="266"/>
      <c r="I1735" s="311" t="s">
        <v>28</v>
      </c>
      <c r="J1735" s="266"/>
      <c r="K1735" s="168" t="s">
        <v>159</v>
      </c>
      <c r="L1735" s="168" t="s">
        <v>246</v>
      </c>
      <c r="M1735" s="265" t="s">
        <v>40</v>
      </c>
      <c r="N1735" s="168" t="s">
        <v>32</v>
      </c>
      <c r="O1735" s="173">
        <v>9</v>
      </c>
      <c r="P1735" s="168">
        <v>5</v>
      </c>
      <c r="Q1735" s="263" t="s">
        <v>3880</v>
      </c>
    </row>
    <row r="1736" spans="1:27" s="94" customFormat="1" ht="18" hidden="1" customHeight="1" x14ac:dyDescent="0.3">
      <c r="A1736" s="189">
        <v>1727</v>
      </c>
      <c r="B1736" s="262" t="s">
        <v>31</v>
      </c>
      <c r="C1736" s="263" t="s">
        <v>3881</v>
      </c>
      <c r="D1736" s="264">
        <v>69</v>
      </c>
      <c r="E1736" s="264" t="s">
        <v>27</v>
      </c>
      <c r="F1736" s="168">
        <v>7</v>
      </c>
      <c r="G1736" s="168">
        <v>5</v>
      </c>
      <c r="H1736" s="266"/>
      <c r="I1736" s="311" t="s">
        <v>28</v>
      </c>
      <c r="J1736" s="266"/>
      <c r="K1736" s="168" t="s">
        <v>159</v>
      </c>
      <c r="L1736" s="168" t="s">
        <v>246</v>
      </c>
      <c r="M1736" s="265" t="s">
        <v>40</v>
      </c>
      <c r="N1736" s="168" t="s">
        <v>32</v>
      </c>
      <c r="O1736" s="173">
        <v>10</v>
      </c>
      <c r="P1736" s="168">
        <v>5</v>
      </c>
      <c r="Q1736" s="263" t="s">
        <v>3882</v>
      </c>
    </row>
    <row r="1737" spans="1:27" s="94" customFormat="1" ht="18" hidden="1" customHeight="1" x14ac:dyDescent="0.3">
      <c r="A1737" s="189">
        <v>1728</v>
      </c>
      <c r="B1737" s="262" t="s">
        <v>31</v>
      </c>
      <c r="C1737" s="263" t="s">
        <v>3883</v>
      </c>
      <c r="D1737" s="264">
        <v>104</v>
      </c>
      <c r="E1737" s="264" t="s">
        <v>30</v>
      </c>
      <c r="F1737" s="168">
        <v>7</v>
      </c>
      <c r="G1737" s="168">
        <v>5</v>
      </c>
      <c r="H1737" s="266"/>
      <c r="I1737" s="311" t="s">
        <v>28</v>
      </c>
      <c r="J1737" s="266"/>
      <c r="K1737" s="168" t="s">
        <v>159</v>
      </c>
      <c r="L1737" s="168" t="s">
        <v>246</v>
      </c>
      <c r="M1737" s="265" t="s">
        <v>40</v>
      </c>
      <c r="N1737" s="168" t="s">
        <v>32</v>
      </c>
      <c r="O1737" s="173">
        <v>12</v>
      </c>
      <c r="P1737" s="168">
        <v>5</v>
      </c>
      <c r="Q1737" s="263" t="s">
        <v>3884</v>
      </c>
    </row>
    <row r="1738" spans="1:27" s="94" customFormat="1" ht="18" hidden="1" customHeight="1" x14ac:dyDescent="0.3">
      <c r="A1738" s="189">
        <v>1729</v>
      </c>
      <c r="B1738" s="262" t="s">
        <v>31</v>
      </c>
      <c r="C1738" s="263" t="s">
        <v>3885</v>
      </c>
      <c r="D1738" s="264">
        <v>37</v>
      </c>
      <c r="E1738" s="264" t="s">
        <v>30</v>
      </c>
      <c r="F1738" s="168">
        <v>7</v>
      </c>
      <c r="G1738" s="168">
        <v>5</v>
      </c>
      <c r="H1738" s="266"/>
      <c r="I1738" s="311" t="s">
        <v>28</v>
      </c>
      <c r="J1738" s="266"/>
      <c r="K1738" s="168" t="s">
        <v>159</v>
      </c>
      <c r="L1738" s="168" t="s">
        <v>246</v>
      </c>
      <c r="M1738" s="265" t="s">
        <v>40</v>
      </c>
      <c r="N1738" s="168" t="s">
        <v>32</v>
      </c>
      <c r="O1738" s="173">
        <v>12</v>
      </c>
      <c r="P1738" s="168">
        <v>5</v>
      </c>
      <c r="Q1738" s="263" t="s">
        <v>3884</v>
      </c>
    </row>
    <row r="1739" spans="1:27" s="94" customFormat="1" ht="18" hidden="1" customHeight="1" x14ac:dyDescent="0.3">
      <c r="A1739" s="189">
        <v>1730</v>
      </c>
      <c r="B1739" s="262" t="s">
        <v>31</v>
      </c>
      <c r="C1739" s="263" t="s">
        <v>3886</v>
      </c>
      <c r="D1739" s="264">
        <v>47</v>
      </c>
      <c r="E1739" s="264" t="s">
        <v>27</v>
      </c>
      <c r="F1739" s="168">
        <v>7</v>
      </c>
      <c r="G1739" s="168">
        <v>5</v>
      </c>
      <c r="H1739" s="266"/>
      <c r="I1739" s="311" t="s">
        <v>28</v>
      </c>
      <c r="J1739" s="266"/>
      <c r="K1739" s="168" t="s">
        <v>159</v>
      </c>
      <c r="L1739" s="168" t="s">
        <v>246</v>
      </c>
      <c r="M1739" s="265" t="s">
        <v>40</v>
      </c>
      <c r="N1739" s="168" t="s">
        <v>32</v>
      </c>
      <c r="O1739" s="173">
        <v>9</v>
      </c>
      <c r="P1739" s="168">
        <v>5</v>
      </c>
      <c r="Q1739" s="263" t="s">
        <v>3887</v>
      </c>
    </row>
    <row r="1740" spans="1:27" s="94" customFormat="1" ht="18" hidden="1" customHeight="1" x14ac:dyDescent="0.3">
      <c r="A1740" s="189">
        <v>1731</v>
      </c>
      <c r="B1740" s="262" t="s">
        <v>31</v>
      </c>
      <c r="C1740" s="263" t="s">
        <v>3888</v>
      </c>
      <c r="D1740" s="264">
        <v>55</v>
      </c>
      <c r="E1740" s="264" t="s">
        <v>27</v>
      </c>
      <c r="F1740" s="168">
        <v>7</v>
      </c>
      <c r="G1740" s="168">
        <v>5</v>
      </c>
      <c r="H1740" s="266"/>
      <c r="I1740" s="311" t="s">
        <v>28</v>
      </c>
      <c r="J1740" s="266"/>
      <c r="K1740" s="168" t="s">
        <v>159</v>
      </c>
      <c r="L1740" s="168" t="s">
        <v>246</v>
      </c>
      <c r="M1740" s="265" t="s">
        <v>40</v>
      </c>
      <c r="N1740" s="168" t="s">
        <v>32</v>
      </c>
      <c r="O1740" s="173">
        <v>14</v>
      </c>
      <c r="P1740" s="168">
        <v>5</v>
      </c>
      <c r="Q1740" s="263" t="s">
        <v>3889</v>
      </c>
    </row>
    <row r="1741" spans="1:27" s="94" customFormat="1" ht="18" hidden="1" customHeight="1" x14ac:dyDescent="0.3">
      <c r="A1741" s="189">
        <v>1732</v>
      </c>
      <c r="B1741" s="262" t="s">
        <v>31</v>
      </c>
      <c r="C1741" s="263" t="s">
        <v>3890</v>
      </c>
      <c r="D1741" s="264">
        <v>94</v>
      </c>
      <c r="E1741" s="264" t="s">
        <v>27</v>
      </c>
      <c r="F1741" s="168">
        <v>7</v>
      </c>
      <c r="G1741" s="168">
        <v>5</v>
      </c>
      <c r="H1741" s="266"/>
      <c r="I1741" s="311" t="s">
        <v>28</v>
      </c>
      <c r="J1741" s="266"/>
      <c r="K1741" s="168" t="s">
        <v>159</v>
      </c>
      <c r="L1741" s="168" t="s">
        <v>246</v>
      </c>
      <c r="M1741" s="265" t="s">
        <v>40</v>
      </c>
      <c r="N1741" s="168" t="s">
        <v>32</v>
      </c>
      <c r="O1741" s="173">
        <v>11</v>
      </c>
      <c r="P1741" s="168">
        <v>5</v>
      </c>
      <c r="Q1741" s="263" t="s">
        <v>3891</v>
      </c>
    </row>
    <row r="1742" spans="1:27" s="94" customFormat="1" ht="18" hidden="1" customHeight="1" x14ac:dyDescent="0.3">
      <c r="A1742" s="189">
        <v>1733</v>
      </c>
      <c r="B1742" s="262" t="s">
        <v>31</v>
      </c>
      <c r="C1742" s="263" t="s">
        <v>3892</v>
      </c>
      <c r="D1742" s="264">
        <v>69</v>
      </c>
      <c r="E1742" s="264" t="s">
        <v>27</v>
      </c>
      <c r="F1742" s="168">
        <v>7</v>
      </c>
      <c r="G1742" s="168">
        <v>5</v>
      </c>
      <c r="H1742" s="266"/>
      <c r="I1742" s="311" t="s">
        <v>28</v>
      </c>
      <c r="J1742" s="266"/>
      <c r="K1742" s="168" t="s">
        <v>159</v>
      </c>
      <c r="L1742" s="168" t="s">
        <v>246</v>
      </c>
      <c r="M1742" s="265" t="s">
        <v>40</v>
      </c>
      <c r="N1742" s="168" t="s">
        <v>32</v>
      </c>
      <c r="O1742" s="173">
        <v>11</v>
      </c>
      <c r="P1742" s="168">
        <v>5</v>
      </c>
      <c r="Q1742" s="263" t="s">
        <v>3893</v>
      </c>
    </row>
    <row r="1743" spans="1:27" s="94" customFormat="1" ht="18" hidden="1" customHeight="1" x14ac:dyDescent="0.3">
      <c r="A1743" s="189">
        <v>1734</v>
      </c>
      <c r="B1743" s="262" t="s">
        <v>31</v>
      </c>
      <c r="C1743" s="263" t="s">
        <v>3894</v>
      </c>
      <c r="D1743" s="264">
        <v>83</v>
      </c>
      <c r="E1743" s="264" t="s">
        <v>30</v>
      </c>
      <c r="F1743" s="168">
        <v>7</v>
      </c>
      <c r="G1743" s="168">
        <v>5</v>
      </c>
      <c r="H1743" s="266"/>
      <c r="I1743" s="311" t="s">
        <v>28</v>
      </c>
      <c r="J1743" s="266"/>
      <c r="K1743" s="168" t="s">
        <v>159</v>
      </c>
      <c r="L1743" s="168" t="s">
        <v>246</v>
      </c>
      <c r="M1743" s="265" t="s">
        <v>42</v>
      </c>
      <c r="N1743" s="168" t="s">
        <v>32</v>
      </c>
      <c r="O1743" s="173">
        <v>10</v>
      </c>
      <c r="P1743" s="168">
        <v>5</v>
      </c>
      <c r="Q1743" s="263" t="s">
        <v>3895</v>
      </c>
    </row>
    <row r="1744" spans="1:27" s="94" customFormat="1" ht="18" hidden="1" customHeight="1" x14ac:dyDescent="0.3">
      <c r="A1744" s="189">
        <v>1735</v>
      </c>
      <c r="B1744" s="262" t="s">
        <v>31</v>
      </c>
      <c r="C1744" s="263" t="s">
        <v>3896</v>
      </c>
      <c r="D1744" s="264">
        <v>63</v>
      </c>
      <c r="E1744" s="264" t="s">
        <v>30</v>
      </c>
      <c r="F1744" s="168">
        <v>7</v>
      </c>
      <c r="G1744" s="168">
        <v>5</v>
      </c>
      <c r="H1744" s="266"/>
      <c r="I1744" s="311" t="s">
        <v>28</v>
      </c>
      <c r="J1744" s="266"/>
      <c r="K1744" s="168" t="s">
        <v>159</v>
      </c>
      <c r="L1744" s="168" t="s">
        <v>246</v>
      </c>
      <c r="M1744" s="265" t="s">
        <v>42</v>
      </c>
      <c r="N1744" s="168" t="s">
        <v>32</v>
      </c>
      <c r="O1744" s="173">
        <v>10</v>
      </c>
      <c r="P1744" s="168">
        <v>5</v>
      </c>
      <c r="Q1744" s="263" t="s">
        <v>3897</v>
      </c>
    </row>
    <row r="1745" spans="1:18" s="94" customFormat="1" ht="18" hidden="1" customHeight="1" x14ac:dyDescent="0.3">
      <c r="A1745" s="189">
        <v>1736</v>
      </c>
      <c r="B1745" s="262" t="s">
        <v>31</v>
      </c>
      <c r="C1745" s="263" t="s">
        <v>3898</v>
      </c>
      <c r="D1745" s="264">
        <v>6</v>
      </c>
      <c r="E1745" s="264" t="s">
        <v>30</v>
      </c>
      <c r="F1745" s="168">
        <v>7</v>
      </c>
      <c r="G1745" s="168">
        <v>5</v>
      </c>
      <c r="H1745" s="266"/>
      <c r="I1745" s="311" t="s">
        <v>28</v>
      </c>
      <c r="J1745" s="266"/>
      <c r="K1745" s="168" t="s">
        <v>159</v>
      </c>
      <c r="L1745" s="168" t="s">
        <v>246</v>
      </c>
      <c r="M1745" s="265" t="s">
        <v>40</v>
      </c>
      <c r="N1745" s="168" t="s">
        <v>32</v>
      </c>
      <c r="O1745" s="173">
        <v>10</v>
      </c>
      <c r="P1745" s="168">
        <v>5</v>
      </c>
      <c r="Q1745" s="263" t="s">
        <v>3899</v>
      </c>
    </row>
    <row r="1746" spans="1:18" s="94" customFormat="1" ht="18" hidden="1" customHeight="1" x14ac:dyDescent="0.3">
      <c r="A1746" s="189">
        <v>1737</v>
      </c>
      <c r="B1746" s="262" t="s">
        <v>31</v>
      </c>
      <c r="C1746" s="263" t="s">
        <v>3900</v>
      </c>
      <c r="D1746" s="264">
        <v>39</v>
      </c>
      <c r="E1746" s="264" t="s">
        <v>27</v>
      </c>
      <c r="F1746" s="168">
        <v>7</v>
      </c>
      <c r="G1746" s="168">
        <v>5</v>
      </c>
      <c r="H1746" s="266"/>
      <c r="I1746" s="311" t="s">
        <v>28</v>
      </c>
      <c r="J1746" s="266"/>
      <c r="K1746" s="168" t="s">
        <v>159</v>
      </c>
      <c r="L1746" s="168" t="s">
        <v>246</v>
      </c>
      <c r="M1746" s="265" t="s">
        <v>40</v>
      </c>
      <c r="N1746" s="168" t="s">
        <v>32</v>
      </c>
      <c r="O1746" s="173">
        <v>10</v>
      </c>
      <c r="P1746" s="168">
        <v>5</v>
      </c>
      <c r="Q1746" s="263" t="s">
        <v>3899</v>
      </c>
    </row>
    <row r="1747" spans="1:18" s="94" customFormat="1" ht="18" hidden="1" customHeight="1" x14ac:dyDescent="0.3">
      <c r="A1747" s="189">
        <v>1738</v>
      </c>
      <c r="B1747" s="262" t="s">
        <v>31</v>
      </c>
      <c r="C1747" s="263" t="s">
        <v>3902</v>
      </c>
      <c r="D1747" s="264">
        <v>40</v>
      </c>
      <c r="E1747" s="264" t="s">
        <v>27</v>
      </c>
      <c r="F1747" s="168">
        <v>7</v>
      </c>
      <c r="G1747" s="168">
        <v>5</v>
      </c>
      <c r="H1747" s="168"/>
      <c r="I1747" s="311" t="s">
        <v>28</v>
      </c>
      <c r="J1747" s="266"/>
      <c r="K1747" s="168" t="s">
        <v>159</v>
      </c>
      <c r="L1747" s="168" t="s">
        <v>246</v>
      </c>
      <c r="M1747" s="265" t="s">
        <v>40</v>
      </c>
      <c r="N1747" s="168" t="s">
        <v>32</v>
      </c>
      <c r="O1747" s="173">
        <v>14</v>
      </c>
      <c r="P1747" s="168">
        <v>5</v>
      </c>
      <c r="Q1747" s="263" t="s">
        <v>3903</v>
      </c>
      <c r="R1747" s="143"/>
    </row>
    <row r="1748" spans="1:18" s="94" customFormat="1" ht="18" hidden="1" customHeight="1" x14ac:dyDescent="0.3">
      <c r="A1748" s="189">
        <v>1739</v>
      </c>
      <c r="B1748" s="262" t="s">
        <v>31</v>
      </c>
      <c r="C1748" s="263" t="s">
        <v>3904</v>
      </c>
      <c r="D1748" s="264">
        <v>52</v>
      </c>
      <c r="E1748" s="264" t="s">
        <v>27</v>
      </c>
      <c r="F1748" s="168">
        <v>7</v>
      </c>
      <c r="G1748" s="168">
        <v>5</v>
      </c>
      <c r="H1748" s="266"/>
      <c r="I1748" s="311" t="s">
        <v>28</v>
      </c>
      <c r="J1748" s="266"/>
      <c r="K1748" s="168" t="s">
        <v>159</v>
      </c>
      <c r="L1748" s="168" t="s">
        <v>246</v>
      </c>
      <c r="M1748" s="265" t="s">
        <v>40</v>
      </c>
      <c r="N1748" s="168" t="s">
        <v>32</v>
      </c>
      <c r="O1748" s="173">
        <v>12</v>
      </c>
      <c r="P1748" s="168">
        <v>5</v>
      </c>
      <c r="Q1748" s="263" t="s">
        <v>3905</v>
      </c>
    </row>
    <row r="1749" spans="1:18" s="94" customFormat="1" ht="18" hidden="1" customHeight="1" x14ac:dyDescent="0.3">
      <c r="A1749" s="189">
        <v>1740</v>
      </c>
      <c r="B1749" s="262" t="s">
        <v>31</v>
      </c>
      <c r="C1749" s="263" t="s">
        <v>3906</v>
      </c>
      <c r="D1749" s="264">
        <v>46</v>
      </c>
      <c r="E1749" s="264" t="s">
        <v>27</v>
      </c>
      <c r="F1749" s="168">
        <v>7</v>
      </c>
      <c r="G1749" s="168">
        <v>5</v>
      </c>
      <c r="H1749" s="266"/>
      <c r="I1749" s="311" t="s">
        <v>28</v>
      </c>
      <c r="J1749" s="266"/>
      <c r="K1749" s="168" t="s">
        <v>159</v>
      </c>
      <c r="L1749" s="168" t="s">
        <v>246</v>
      </c>
      <c r="M1749" s="265" t="s">
        <v>40</v>
      </c>
      <c r="N1749" s="168" t="s">
        <v>32</v>
      </c>
      <c r="O1749" s="173">
        <v>10</v>
      </c>
      <c r="P1749" s="168">
        <v>5</v>
      </c>
      <c r="Q1749" s="263" t="s">
        <v>3907</v>
      </c>
    </row>
    <row r="1750" spans="1:18" s="94" customFormat="1" ht="18" hidden="1" customHeight="1" x14ac:dyDescent="0.3">
      <c r="A1750" s="189">
        <v>1741</v>
      </c>
      <c r="B1750" s="262" t="s">
        <v>31</v>
      </c>
      <c r="C1750" s="263" t="s">
        <v>3908</v>
      </c>
      <c r="D1750" s="264">
        <v>53</v>
      </c>
      <c r="E1750" s="264" t="s">
        <v>27</v>
      </c>
      <c r="F1750" s="168">
        <v>7</v>
      </c>
      <c r="G1750" s="168">
        <v>5</v>
      </c>
      <c r="H1750" s="266"/>
      <c r="I1750" s="311" t="s">
        <v>28</v>
      </c>
      <c r="J1750" s="266"/>
      <c r="K1750" s="168" t="s">
        <v>159</v>
      </c>
      <c r="L1750" s="168" t="s">
        <v>246</v>
      </c>
      <c r="M1750" s="265" t="s">
        <v>40</v>
      </c>
      <c r="N1750" s="168" t="s">
        <v>32</v>
      </c>
      <c r="O1750" s="173">
        <v>10</v>
      </c>
      <c r="P1750" s="168">
        <v>5</v>
      </c>
      <c r="Q1750" s="263" t="s">
        <v>3909</v>
      </c>
    </row>
    <row r="1751" spans="1:18" s="94" customFormat="1" ht="18" hidden="1" customHeight="1" x14ac:dyDescent="0.3">
      <c r="A1751" s="189">
        <v>1742</v>
      </c>
      <c r="B1751" s="262" t="s">
        <v>31</v>
      </c>
      <c r="C1751" s="263" t="s">
        <v>3910</v>
      </c>
      <c r="D1751" s="264">
        <v>29</v>
      </c>
      <c r="E1751" s="264" t="s">
        <v>30</v>
      </c>
      <c r="F1751" s="168">
        <v>7</v>
      </c>
      <c r="G1751" s="168">
        <v>5</v>
      </c>
      <c r="H1751" s="266"/>
      <c r="I1751" s="311" t="s">
        <v>28</v>
      </c>
      <c r="J1751" s="266"/>
      <c r="K1751" s="168" t="s">
        <v>159</v>
      </c>
      <c r="L1751" s="168" t="s">
        <v>246</v>
      </c>
      <c r="M1751" s="265" t="s">
        <v>40</v>
      </c>
      <c r="N1751" s="168" t="s">
        <v>32</v>
      </c>
      <c r="O1751" s="173">
        <v>10</v>
      </c>
      <c r="P1751" s="168">
        <v>5</v>
      </c>
      <c r="Q1751" s="263" t="s">
        <v>3911</v>
      </c>
    </row>
    <row r="1752" spans="1:18" s="94" customFormat="1" ht="18" hidden="1" customHeight="1" x14ac:dyDescent="0.3">
      <c r="A1752" s="189">
        <v>1743</v>
      </c>
      <c r="B1752" s="262" t="s">
        <v>31</v>
      </c>
      <c r="C1752" s="263" t="s">
        <v>3912</v>
      </c>
      <c r="D1752" s="264">
        <v>64</v>
      </c>
      <c r="E1752" s="264" t="s">
        <v>30</v>
      </c>
      <c r="F1752" s="168">
        <v>7</v>
      </c>
      <c r="G1752" s="168">
        <v>5</v>
      </c>
      <c r="H1752" s="266"/>
      <c r="I1752" s="311" t="s">
        <v>28</v>
      </c>
      <c r="J1752" s="266"/>
      <c r="K1752" s="168" t="s">
        <v>159</v>
      </c>
      <c r="L1752" s="168" t="s">
        <v>246</v>
      </c>
      <c r="M1752" s="265" t="s">
        <v>40</v>
      </c>
      <c r="N1752" s="168" t="s">
        <v>32</v>
      </c>
      <c r="O1752" s="173">
        <v>10</v>
      </c>
      <c r="P1752" s="168">
        <v>5</v>
      </c>
      <c r="Q1752" s="263" t="s">
        <v>3913</v>
      </c>
    </row>
    <row r="1753" spans="1:18" s="94" customFormat="1" ht="18" hidden="1" customHeight="1" x14ac:dyDescent="0.3">
      <c r="A1753" s="189">
        <v>1744</v>
      </c>
      <c r="B1753" s="262" t="s">
        <v>31</v>
      </c>
      <c r="C1753" s="263" t="s">
        <v>3914</v>
      </c>
      <c r="D1753" s="264">
        <v>39</v>
      </c>
      <c r="E1753" s="264" t="s">
        <v>30</v>
      </c>
      <c r="F1753" s="168">
        <v>7</v>
      </c>
      <c r="G1753" s="168">
        <v>5</v>
      </c>
      <c r="H1753" s="266"/>
      <c r="I1753" s="311" t="s">
        <v>28</v>
      </c>
      <c r="J1753" s="266"/>
      <c r="K1753" s="168" t="s">
        <v>159</v>
      </c>
      <c r="L1753" s="168" t="s">
        <v>246</v>
      </c>
      <c r="M1753" s="265" t="s">
        <v>40</v>
      </c>
      <c r="N1753" s="168" t="s">
        <v>32</v>
      </c>
      <c r="O1753" s="173">
        <v>12</v>
      </c>
      <c r="P1753" s="168">
        <v>5</v>
      </c>
      <c r="Q1753" s="263" t="s">
        <v>3915</v>
      </c>
    </row>
    <row r="1754" spans="1:18" s="94" customFormat="1" ht="18" hidden="1" customHeight="1" x14ac:dyDescent="0.3">
      <c r="A1754" s="189">
        <v>1745</v>
      </c>
      <c r="B1754" s="262" t="s">
        <v>31</v>
      </c>
      <c r="C1754" s="263" t="s">
        <v>3916</v>
      </c>
      <c r="D1754" s="264">
        <v>19</v>
      </c>
      <c r="E1754" s="264" t="s">
        <v>30</v>
      </c>
      <c r="F1754" s="168">
        <v>7</v>
      </c>
      <c r="G1754" s="168">
        <v>5</v>
      </c>
      <c r="H1754" s="266"/>
      <c r="I1754" s="311" t="s">
        <v>28</v>
      </c>
      <c r="J1754" s="266"/>
      <c r="K1754" s="168" t="s">
        <v>159</v>
      </c>
      <c r="L1754" s="168" t="s">
        <v>246</v>
      </c>
      <c r="M1754" s="265" t="s">
        <v>40</v>
      </c>
      <c r="N1754" s="168" t="s">
        <v>32</v>
      </c>
      <c r="O1754" s="173">
        <v>10</v>
      </c>
      <c r="P1754" s="168">
        <v>5</v>
      </c>
      <c r="Q1754" s="263" t="s">
        <v>3917</v>
      </c>
    </row>
    <row r="1755" spans="1:18" s="94" customFormat="1" ht="18" hidden="1" customHeight="1" x14ac:dyDescent="0.3">
      <c r="A1755" s="189">
        <v>1746</v>
      </c>
      <c r="B1755" s="262" t="s">
        <v>31</v>
      </c>
      <c r="C1755" s="263" t="s">
        <v>4006</v>
      </c>
      <c r="D1755" s="264">
        <v>4</v>
      </c>
      <c r="E1755" s="264" t="s">
        <v>30</v>
      </c>
      <c r="F1755" s="168">
        <v>8</v>
      </c>
      <c r="G1755" s="168">
        <v>5</v>
      </c>
      <c r="H1755" s="266"/>
      <c r="I1755" s="311" t="s">
        <v>28</v>
      </c>
      <c r="J1755" s="266"/>
      <c r="K1755" s="168" t="s">
        <v>159</v>
      </c>
      <c r="L1755" s="168" t="s">
        <v>246</v>
      </c>
      <c r="M1755" s="265" t="s">
        <v>42</v>
      </c>
      <c r="N1755" s="168" t="s">
        <v>32</v>
      </c>
      <c r="O1755" s="173">
        <v>11</v>
      </c>
      <c r="P1755" s="168">
        <v>5</v>
      </c>
      <c r="Q1755" s="263" t="s">
        <v>4007</v>
      </c>
    </row>
    <row r="1756" spans="1:18" s="94" customFormat="1" ht="18" hidden="1" customHeight="1" x14ac:dyDescent="0.3">
      <c r="A1756" s="189">
        <v>1747</v>
      </c>
      <c r="B1756" s="262" t="s">
        <v>31</v>
      </c>
      <c r="C1756" s="263" t="s">
        <v>4012</v>
      </c>
      <c r="D1756" s="264">
        <v>18</v>
      </c>
      <c r="E1756" s="264" t="s">
        <v>30</v>
      </c>
      <c r="F1756" s="168">
        <v>8</v>
      </c>
      <c r="G1756" s="168">
        <v>5</v>
      </c>
      <c r="H1756" s="266"/>
      <c r="I1756" s="311" t="s">
        <v>28</v>
      </c>
      <c r="J1756" s="266"/>
      <c r="K1756" s="168" t="s">
        <v>159</v>
      </c>
      <c r="L1756" s="168" t="s">
        <v>246</v>
      </c>
      <c r="M1756" s="265" t="s">
        <v>42</v>
      </c>
      <c r="N1756" s="168" t="s">
        <v>32</v>
      </c>
      <c r="O1756" s="173">
        <v>14</v>
      </c>
      <c r="P1756" s="168">
        <v>5</v>
      </c>
      <c r="Q1756" s="263" t="s">
        <v>3917</v>
      </c>
    </row>
    <row r="1757" spans="1:18" s="94" customFormat="1" ht="18" hidden="1" customHeight="1" x14ac:dyDescent="0.3">
      <c r="A1757" s="189">
        <v>1748</v>
      </c>
      <c r="B1757" s="262" t="s">
        <v>31</v>
      </c>
      <c r="C1757" s="263" t="s">
        <v>4009</v>
      </c>
      <c r="D1757" s="264">
        <v>19</v>
      </c>
      <c r="E1757" s="264" t="s">
        <v>30</v>
      </c>
      <c r="F1757" s="168">
        <v>8</v>
      </c>
      <c r="G1757" s="168">
        <v>5</v>
      </c>
      <c r="H1757" s="266"/>
      <c r="I1757" s="311" t="s">
        <v>28</v>
      </c>
      <c r="J1757" s="266"/>
      <c r="K1757" s="168" t="s">
        <v>159</v>
      </c>
      <c r="L1757" s="168" t="s">
        <v>246</v>
      </c>
      <c r="M1757" s="265" t="s">
        <v>42</v>
      </c>
      <c r="N1757" s="168" t="s">
        <v>32</v>
      </c>
      <c r="O1757" s="173">
        <v>14</v>
      </c>
      <c r="P1757" s="168">
        <v>5</v>
      </c>
      <c r="Q1757" s="263" t="s">
        <v>3917</v>
      </c>
    </row>
    <row r="1758" spans="1:18" s="94" customFormat="1" ht="18" hidden="1" customHeight="1" x14ac:dyDescent="0.3">
      <c r="A1758" s="189">
        <v>1749</v>
      </c>
      <c r="B1758" s="262" t="s">
        <v>31</v>
      </c>
      <c r="C1758" s="263" t="s">
        <v>3945</v>
      </c>
      <c r="D1758" s="264">
        <v>20</v>
      </c>
      <c r="E1758" s="264" t="s">
        <v>27</v>
      </c>
      <c r="F1758" s="168">
        <v>8</v>
      </c>
      <c r="G1758" s="168">
        <v>5</v>
      </c>
      <c r="H1758" s="266"/>
      <c r="I1758" s="311" t="s">
        <v>28</v>
      </c>
      <c r="J1758" s="266"/>
      <c r="K1758" s="168" t="s">
        <v>159</v>
      </c>
      <c r="L1758" s="168" t="s">
        <v>246</v>
      </c>
      <c r="M1758" s="265" t="s">
        <v>40</v>
      </c>
      <c r="N1758" s="168" t="s">
        <v>32</v>
      </c>
      <c r="O1758" s="173">
        <v>12</v>
      </c>
      <c r="P1758" s="168">
        <v>5</v>
      </c>
      <c r="Q1758" s="263" t="s">
        <v>3946</v>
      </c>
    </row>
    <row r="1759" spans="1:18" s="94" customFormat="1" ht="18" hidden="1" customHeight="1" x14ac:dyDescent="0.3">
      <c r="A1759" s="189">
        <v>1750</v>
      </c>
      <c r="B1759" s="262" t="s">
        <v>31</v>
      </c>
      <c r="C1759" s="263" t="s">
        <v>3956</v>
      </c>
      <c r="D1759" s="264">
        <v>20</v>
      </c>
      <c r="E1759" s="264" t="s">
        <v>27</v>
      </c>
      <c r="F1759" s="168">
        <v>8</v>
      </c>
      <c r="G1759" s="168">
        <v>5</v>
      </c>
      <c r="H1759" s="266"/>
      <c r="I1759" s="311" t="s">
        <v>28</v>
      </c>
      <c r="J1759" s="266"/>
      <c r="K1759" s="168" t="s">
        <v>159</v>
      </c>
      <c r="L1759" s="168" t="s">
        <v>246</v>
      </c>
      <c r="M1759" s="265" t="s">
        <v>40</v>
      </c>
      <c r="N1759" s="168" t="s">
        <v>32</v>
      </c>
      <c r="O1759" s="173">
        <v>10</v>
      </c>
      <c r="P1759" s="168">
        <v>5</v>
      </c>
      <c r="Q1759" s="263" t="s">
        <v>3955</v>
      </c>
    </row>
    <row r="1760" spans="1:18" s="94" customFormat="1" ht="18" hidden="1" customHeight="1" x14ac:dyDescent="0.3">
      <c r="A1760" s="189">
        <v>1751</v>
      </c>
      <c r="B1760" s="262" t="s">
        <v>31</v>
      </c>
      <c r="C1760" s="263" t="s">
        <v>3949</v>
      </c>
      <c r="D1760" s="264">
        <v>26</v>
      </c>
      <c r="E1760" s="264" t="s">
        <v>27</v>
      </c>
      <c r="F1760" s="168">
        <v>8</v>
      </c>
      <c r="G1760" s="168">
        <v>5</v>
      </c>
      <c r="H1760" s="266"/>
      <c r="I1760" s="311" t="s">
        <v>28</v>
      </c>
      <c r="J1760" s="266"/>
      <c r="K1760" s="168" t="s">
        <v>159</v>
      </c>
      <c r="L1760" s="168" t="s">
        <v>246</v>
      </c>
      <c r="M1760" s="265" t="s">
        <v>40</v>
      </c>
      <c r="N1760" s="168" t="s">
        <v>32</v>
      </c>
      <c r="O1760" s="173">
        <v>11</v>
      </c>
      <c r="P1760" s="168">
        <v>5</v>
      </c>
      <c r="Q1760" s="263" t="s">
        <v>3950</v>
      </c>
    </row>
    <row r="1761" spans="1:18" s="94" customFormat="1" ht="18" hidden="1" customHeight="1" x14ac:dyDescent="0.3">
      <c r="A1761" s="189">
        <v>1752</v>
      </c>
      <c r="B1761" s="262" t="s">
        <v>31</v>
      </c>
      <c r="C1761" s="263" t="s">
        <v>3968</v>
      </c>
      <c r="D1761" s="264">
        <v>30</v>
      </c>
      <c r="E1761" s="264" t="s">
        <v>27</v>
      </c>
      <c r="F1761" s="168">
        <v>8</v>
      </c>
      <c r="G1761" s="168">
        <v>5</v>
      </c>
      <c r="H1761" s="266"/>
      <c r="I1761" s="311" t="s">
        <v>28</v>
      </c>
      <c r="J1761" s="266"/>
      <c r="K1761" s="168" t="s">
        <v>159</v>
      </c>
      <c r="L1761" s="168" t="s">
        <v>246</v>
      </c>
      <c r="M1761" s="265" t="s">
        <v>40</v>
      </c>
      <c r="N1761" s="168" t="s">
        <v>32</v>
      </c>
      <c r="O1761" s="173">
        <v>11</v>
      </c>
      <c r="P1761" s="168">
        <v>5</v>
      </c>
      <c r="Q1761" s="263" t="s">
        <v>3944</v>
      </c>
    </row>
    <row r="1762" spans="1:18" s="94" customFormat="1" ht="18" hidden="1" customHeight="1" x14ac:dyDescent="0.3">
      <c r="A1762" s="189">
        <v>1753</v>
      </c>
      <c r="B1762" s="262" t="s">
        <v>31</v>
      </c>
      <c r="C1762" s="263" t="s">
        <v>3927</v>
      </c>
      <c r="D1762" s="264">
        <v>32</v>
      </c>
      <c r="E1762" s="264" t="s">
        <v>30</v>
      </c>
      <c r="F1762" s="168">
        <v>8</v>
      </c>
      <c r="G1762" s="168">
        <v>5</v>
      </c>
      <c r="H1762" s="266"/>
      <c r="I1762" s="311" t="s">
        <v>28</v>
      </c>
      <c r="J1762" s="266"/>
      <c r="K1762" s="168" t="s">
        <v>159</v>
      </c>
      <c r="L1762" s="168" t="s">
        <v>246</v>
      </c>
      <c r="M1762" s="265" t="s">
        <v>40</v>
      </c>
      <c r="N1762" s="168" t="s">
        <v>32</v>
      </c>
      <c r="O1762" s="173">
        <v>12</v>
      </c>
      <c r="P1762" s="168">
        <v>5</v>
      </c>
      <c r="Q1762" s="263" t="s">
        <v>3928</v>
      </c>
    </row>
    <row r="1763" spans="1:18" s="94" customFormat="1" ht="18" hidden="1" customHeight="1" x14ac:dyDescent="0.3">
      <c r="A1763" s="189">
        <v>1754</v>
      </c>
      <c r="B1763" s="262" t="s">
        <v>31</v>
      </c>
      <c r="C1763" s="263" t="s">
        <v>3962</v>
      </c>
      <c r="D1763" s="264">
        <v>33</v>
      </c>
      <c r="E1763" s="264" t="s">
        <v>30</v>
      </c>
      <c r="F1763" s="168">
        <v>8</v>
      </c>
      <c r="G1763" s="168">
        <v>5</v>
      </c>
      <c r="H1763" s="266"/>
      <c r="I1763" s="311" t="s">
        <v>28</v>
      </c>
      <c r="J1763" s="266"/>
      <c r="K1763" s="168" t="s">
        <v>159</v>
      </c>
      <c r="L1763" s="168" t="s">
        <v>246</v>
      </c>
      <c r="M1763" s="265" t="s">
        <v>40</v>
      </c>
      <c r="N1763" s="168" t="s">
        <v>32</v>
      </c>
      <c r="O1763" s="173">
        <v>11</v>
      </c>
      <c r="P1763" s="168">
        <v>5</v>
      </c>
      <c r="Q1763" s="263" t="s">
        <v>3963</v>
      </c>
    </row>
    <row r="1764" spans="1:18" s="94" customFormat="1" ht="18" hidden="1" customHeight="1" x14ac:dyDescent="0.3">
      <c r="A1764" s="189">
        <v>1755</v>
      </c>
      <c r="B1764" s="262" t="s">
        <v>31</v>
      </c>
      <c r="C1764" s="263" t="s">
        <v>4008</v>
      </c>
      <c r="D1764" s="264">
        <v>33</v>
      </c>
      <c r="E1764" s="264" t="s">
        <v>27</v>
      </c>
      <c r="F1764" s="168">
        <v>8</v>
      </c>
      <c r="G1764" s="168">
        <v>5</v>
      </c>
      <c r="H1764" s="266"/>
      <c r="I1764" s="311" t="s">
        <v>28</v>
      </c>
      <c r="J1764" s="266"/>
      <c r="K1764" s="168" t="s">
        <v>159</v>
      </c>
      <c r="L1764" s="168" t="s">
        <v>246</v>
      </c>
      <c r="M1764" s="265" t="s">
        <v>42</v>
      </c>
      <c r="N1764" s="168" t="s">
        <v>32</v>
      </c>
      <c r="O1764" s="173">
        <v>11</v>
      </c>
      <c r="P1764" s="168">
        <v>5</v>
      </c>
      <c r="Q1764" s="263" t="s">
        <v>4007</v>
      </c>
    </row>
    <row r="1765" spans="1:18" s="94" customFormat="1" ht="18" hidden="1" customHeight="1" x14ac:dyDescent="0.3">
      <c r="A1765" s="189">
        <v>1756</v>
      </c>
      <c r="B1765" s="262" t="s">
        <v>31</v>
      </c>
      <c r="C1765" s="263" t="s">
        <v>3959</v>
      </c>
      <c r="D1765" s="264">
        <v>38</v>
      </c>
      <c r="E1765" s="264" t="s">
        <v>30</v>
      </c>
      <c r="F1765" s="168">
        <v>8</v>
      </c>
      <c r="G1765" s="168">
        <v>5</v>
      </c>
      <c r="H1765" s="266"/>
      <c r="I1765" s="311" t="s">
        <v>28</v>
      </c>
      <c r="J1765" s="266"/>
      <c r="K1765" s="168" t="s">
        <v>159</v>
      </c>
      <c r="L1765" s="168" t="s">
        <v>246</v>
      </c>
      <c r="M1765" s="265" t="s">
        <v>40</v>
      </c>
      <c r="N1765" s="168" t="s">
        <v>32</v>
      </c>
      <c r="O1765" s="173">
        <v>14</v>
      </c>
      <c r="P1765" s="168">
        <v>5</v>
      </c>
      <c r="Q1765" s="263" t="s">
        <v>3958</v>
      </c>
    </row>
    <row r="1766" spans="1:18" s="94" customFormat="1" ht="18" hidden="1" customHeight="1" x14ac:dyDescent="0.3">
      <c r="A1766" s="189">
        <v>1757</v>
      </c>
      <c r="B1766" s="262" t="s">
        <v>31</v>
      </c>
      <c r="C1766" s="263" t="s">
        <v>3937</v>
      </c>
      <c r="D1766" s="264">
        <v>41</v>
      </c>
      <c r="E1766" s="264" t="s">
        <v>27</v>
      </c>
      <c r="F1766" s="168">
        <v>8</v>
      </c>
      <c r="G1766" s="168">
        <v>5</v>
      </c>
      <c r="H1766" s="266"/>
      <c r="I1766" s="311" t="s">
        <v>28</v>
      </c>
      <c r="J1766" s="266"/>
      <c r="K1766" s="168" t="s">
        <v>159</v>
      </c>
      <c r="L1766" s="168" t="s">
        <v>246</v>
      </c>
      <c r="M1766" s="265" t="s">
        <v>40</v>
      </c>
      <c r="N1766" s="168" t="s">
        <v>32</v>
      </c>
      <c r="O1766" s="173">
        <v>10</v>
      </c>
      <c r="P1766" s="168">
        <v>5</v>
      </c>
      <c r="Q1766" s="263" t="s">
        <v>3938</v>
      </c>
    </row>
    <row r="1767" spans="1:18" s="94" customFormat="1" ht="18" hidden="1" customHeight="1" x14ac:dyDescent="0.3">
      <c r="A1767" s="189">
        <v>1758</v>
      </c>
      <c r="B1767" s="262" t="s">
        <v>31</v>
      </c>
      <c r="C1767" s="263" t="s">
        <v>3964</v>
      </c>
      <c r="D1767" s="264">
        <v>48</v>
      </c>
      <c r="E1767" s="264" t="s">
        <v>27</v>
      </c>
      <c r="F1767" s="168">
        <v>8</v>
      </c>
      <c r="G1767" s="168">
        <v>5</v>
      </c>
      <c r="H1767" s="266"/>
      <c r="I1767" s="311" t="s">
        <v>28</v>
      </c>
      <c r="J1767" s="266"/>
      <c r="K1767" s="168" t="s">
        <v>159</v>
      </c>
      <c r="L1767" s="168" t="s">
        <v>246</v>
      </c>
      <c r="M1767" s="265" t="s">
        <v>40</v>
      </c>
      <c r="N1767" s="168" t="s">
        <v>32</v>
      </c>
      <c r="O1767" s="173">
        <v>11</v>
      </c>
      <c r="P1767" s="168">
        <v>5</v>
      </c>
      <c r="Q1767" s="263" t="s">
        <v>3965</v>
      </c>
    </row>
    <row r="1768" spans="1:18" s="94" customFormat="1" ht="18" hidden="1" customHeight="1" x14ac:dyDescent="0.3">
      <c r="A1768" s="189">
        <v>1759</v>
      </c>
      <c r="B1768" s="262" t="s">
        <v>31</v>
      </c>
      <c r="C1768" s="263" t="s">
        <v>3976</v>
      </c>
      <c r="D1768" s="264">
        <v>48</v>
      </c>
      <c r="E1768" s="264" t="s">
        <v>30</v>
      </c>
      <c r="F1768" s="168">
        <v>8</v>
      </c>
      <c r="G1768" s="168">
        <v>5</v>
      </c>
      <c r="H1768" s="266"/>
      <c r="I1768" s="311" t="s">
        <v>28</v>
      </c>
      <c r="J1768" s="266"/>
      <c r="K1768" s="168" t="s">
        <v>159</v>
      </c>
      <c r="L1768" s="168" t="s">
        <v>246</v>
      </c>
      <c r="M1768" s="265" t="s">
        <v>40</v>
      </c>
      <c r="N1768" s="168" t="s">
        <v>32</v>
      </c>
      <c r="O1768" s="173">
        <v>10</v>
      </c>
      <c r="P1768" s="168">
        <v>5</v>
      </c>
      <c r="Q1768" s="263" t="s">
        <v>3977</v>
      </c>
    </row>
    <row r="1769" spans="1:18" s="94" customFormat="1" ht="18" hidden="1" customHeight="1" x14ac:dyDescent="0.3">
      <c r="A1769" s="189">
        <v>1760</v>
      </c>
      <c r="B1769" s="262" t="s">
        <v>31</v>
      </c>
      <c r="C1769" s="263" t="s">
        <v>3986</v>
      </c>
      <c r="D1769" s="264">
        <v>48</v>
      </c>
      <c r="E1769" s="264" t="s">
        <v>27</v>
      </c>
      <c r="F1769" s="168">
        <v>8</v>
      </c>
      <c r="G1769" s="168">
        <v>5</v>
      </c>
      <c r="H1769" s="266"/>
      <c r="I1769" s="311" t="s">
        <v>28</v>
      </c>
      <c r="J1769" s="266"/>
      <c r="K1769" s="168" t="s">
        <v>159</v>
      </c>
      <c r="L1769" s="168" t="s">
        <v>246</v>
      </c>
      <c r="M1769" s="265" t="s">
        <v>40</v>
      </c>
      <c r="N1769" s="168" t="s">
        <v>32</v>
      </c>
      <c r="O1769" s="173">
        <v>12</v>
      </c>
      <c r="P1769" s="168">
        <v>5</v>
      </c>
      <c r="Q1769" s="263" t="s">
        <v>3987</v>
      </c>
    </row>
    <row r="1770" spans="1:18" s="94" customFormat="1" ht="18" hidden="1" customHeight="1" x14ac:dyDescent="0.3">
      <c r="A1770" s="189">
        <v>1761</v>
      </c>
      <c r="B1770" s="262" t="s">
        <v>31</v>
      </c>
      <c r="C1770" s="263" t="s">
        <v>3954</v>
      </c>
      <c r="D1770" s="264">
        <v>51</v>
      </c>
      <c r="E1770" s="264" t="s">
        <v>30</v>
      </c>
      <c r="F1770" s="168">
        <v>8</v>
      </c>
      <c r="G1770" s="168">
        <v>5</v>
      </c>
      <c r="H1770" s="266"/>
      <c r="I1770" s="311" t="s">
        <v>28</v>
      </c>
      <c r="J1770" s="266"/>
      <c r="K1770" s="168" t="s">
        <v>159</v>
      </c>
      <c r="L1770" s="168" t="s">
        <v>246</v>
      </c>
      <c r="M1770" s="265" t="s">
        <v>40</v>
      </c>
      <c r="N1770" s="168" t="s">
        <v>32</v>
      </c>
      <c r="O1770" s="173">
        <v>10</v>
      </c>
      <c r="P1770" s="168">
        <v>5</v>
      </c>
      <c r="Q1770" s="263" t="s">
        <v>3955</v>
      </c>
    </row>
    <row r="1771" spans="1:18" s="94" customFormat="1" ht="18.75" hidden="1" customHeight="1" x14ac:dyDescent="0.35">
      <c r="A1771" s="189">
        <v>1762</v>
      </c>
      <c r="B1771" s="262" t="s">
        <v>31</v>
      </c>
      <c r="C1771" s="263" t="s">
        <v>4020</v>
      </c>
      <c r="D1771" s="264">
        <v>51</v>
      </c>
      <c r="E1771" s="264" t="s">
        <v>30</v>
      </c>
      <c r="F1771" s="168">
        <v>8</v>
      </c>
      <c r="G1771" s="168">
        <v>5</v>
      </c>
      <c r="H1771" s="168"/>
      <c r="I1771" s="311" t="s">
        <v>137</v>
      </c>
      <c r="J1771" s="168"/>
      <c r="K1771" s="168" t="s">
        <v>159</v>
      </c>
      <c r="L1771" s="168" t="s">
        <v>246</v>
      </c>
      <c r="M1771" s="265" t="s">
        <v>40</v>
      </c>
      <c r="N1771" s="168" t="s">
        <v>32</v>
      </c>
      <c r="O1771" s="173">
        <v>12</v>
      </c>
      <c r="P1771" s="168">
        <v>5</v>
      </c>
      <c r="Q1771" s="263" t="s">
        <v>4021</v>
      </c>
      <c r="R1771" s="88"/>
    </row>
    <row r="1772" spans="1:18" s="94" customFormat="1" ht="18" hidden="1" customHeight="1" x14ac:dyDescent="0.3">
      <c r="A1772" s="189">
        <v>1763</v>
      </c>
      <c r="B1772" s="262" t="s">
        <v>31</v>
      </c>
      <c r="C1772" s="263" t="s">
        <v>3969</v>
      </c>
      <c r="D1772" s="264">
        <v>52</v>
      </c>
      <c r="E1772" s="264" t="s">
        <v>27</v>
      </c>
      <c r="F1772" s="168">
        <v>8</v>
      </c>
      <c r="G1772" s="168">
        <v>5</v>
      </c>
      <c r="H1772" s="266"/>
      <c r="I1772" s="311" t="s">
        <v>28</v>
      </c>
      <c r="J1772" s="266"/>
      <c r="K1772" s="168" t="s">
        <v>159</v>
      </c>
      <c r="L1772" s="168" t="s">
        <v>246</v>
      </c>
      <c r="M1772" s="265" t="s">
        <v>40</v>
      </c>
      <c r="N1772" s="168" t="s">
        <v>32</v>
      </c>
      <c r="O1772" s="173">
        <v>11</v>
      </c>
      <c r="P1772" s="168">
        <v>5</v>
      </c>
      <c r="Q1772" s="263" t="s">
        <v>3944</v>
      </c>
    </row>
    <row r="1773" spans="1:18" s="309" customFormat="1" ht="18" hidden="1" customHeight="1" x14ac:dyDescent="0.3">
      <c r="A1773" s="189">
        <v>1764</v>
      </c>
      <c r="B1773" s="305" t="s">
        <v>31</v>
      </c>
      <c r="C1773" s="305" t="s">
        <v>4000</v>
      </c>
      <c r="D1773" s="306">
        <v>52</v>
      </c>
      <c r="E1773" s="306" t="s">
        <v>30</v>
      </c>
      <c r="F1773" s="307">
        <v>8</v>
      </c>
      <c r="G1773" s="307">
        <v>5</v>
      </c>
      <c r="H1773" s="312"/>
      <c r="I1773" s="306" t="s">
        <v>28</v>
      </c>
      <c r="J1773" s="312"/>
      <c r="K1773" s="307" t="s">
        <v>159</v>
      </c>
      <c r="L1773" s="22" t="s">
        <v>2292</v>
      </c>
      <c r="M1773" s="313" t="s">
        <v>40</v>
      </c>
      <c r="N1773" s="307" t="s">
        <v>32</v>
      </c>
      <c r="O1773" s="307">
        <v>10</v>
      </c>
      <c r="P1773" s="307">
        <v>5</v>
      </c>
      <c r="Q1773" s="305" t="s">
        <v>4001</v>
      </c>
    </row>
    <row r="1774" spans="1:18" s="94" customFormat="1" ht="18" hidden="1" customHeight="1" x14ac:dyDescent="0.3">
      <c r="A1774" s="189">
        <v>1765</v>
      </c>
      <c r="B1774" s="262" t="s">
        <v>31</v>
      </c>
      <c r="C1774" s="263" t="s">
        <v>3939</v>
      </c>
      <c r="D1774" s="264">
        <v>54</v>
      </c>
      <c r="E1774" s="264" t="s">
        <v>30</v>
      </c>
      <c r="F1774" s="168">
        <v>8</v>
      </c>
      <c r="G1774" s="168">
        <v>5</v>
      </c>
      <c r="H1774" s="266"/>
      <c r="I1774" s="311" t="s">
        <v>28</v>
      </c>
      <c r="J1774" s="266"/>
      <c r="K1774" s="168" t="s">
        <v>159</v>
      </c>
      <c r="L1774" s="168" t="s">
        <v>246</v>
      </c>
      <c r="M1774" s="265" t="s">
        <v>40</v>
      </c>
      <c r="N1774" s="168" t="s">
        <v>32</v>
      </c>
      <c r="O1774" s="173">
        <v>10</v>
      </c>
      <c r="P1774" s="168">
        <v>5</v>
      </c>
      <c r="Q1774" s="263" t="s">
        <v>3940</v>
      </c>
    </row>
    <row r="1775" spans="1:18" s="94" customFormat="1" ht="18" hidden="1" customHeight="1" x14ac:dyDescent="0.3">
      <c r="A1775" s="189">
        <v>1766</v>
      </c>
      <c r="B1775" s="262" t="s">
        <v>31</v>
      </c>
      <c r="C1775" s="263" t="s">
        <v>3943</v>
      </c>
      <c r="D1775" s="264">
        <v>55</v>
      </c>
      <c r="E1775" s="264" t="s">
        <v>27</v>
      </c>
      <c r="F1775" s="168">
        <v>8</v>
      </c>
      <c r="G1775" s="168">
        <v>5</v>
      </c>
      <c r="H1775" s="266"/>
      <c r="I1775" s="311" t="s">
        <v>28</v>
      </c>
      <c r="J1775" s="266"/>
      <c r="K1775" s="168" t="s">
        <v>159</v>
      </c>
      <c r="L1775" s="168" t="s">
        <v>246</v>
      </c>
      <c r="M1775" s="265" t="s">
        <v>40</v>
      </c>
      <c r="N1775" s="168" t="s">
        <v>32</v>
      </c>
      <c r="O1775" s="173">
        <v>11</v>
      </c>
      <c r="P1775" s="168">
        <v>5</v>
      </c>
      <c r="Q1775" s="263" t="s">
        <v>3944</v>
      </c>
    </row>
    <row r="1776" spans="1:18" s="94" customFormat="1" ht="18" hidden="1" customHeight="1" x14ac:dyDescent="0.3">
      <c r="A1776" s="189">
        <v>1767</v>
      </c>
      <c r="B1776" s="262" t="s">
        <v>31</v>
      </c>
      <c r="C1776" s="170" t="s">
        <v>4014</v>
      </c>
      <c r="D1776" s="311">
        <v>55</v>
      </c>
      <c r="E1776" s="311" t="s">
        <v>27</v>
      </c>
      <c r="F1776" s="168">
        <v>8</v>
      </c>
      <c r="G1776" s="168">
        <v>5</v>
      </c>
      <c r="H1776" s="168"/>
      <c r="I1776" s="311" t="s">
        <v>137</v>
      </c>
      <c r="J1776" s="168"/>
      <c r="K1776" s="168" t="s">
        <v>159</v>
      </c>
      <c r="L1776" s="168" t="s">
        <v>246</v>
      </c>
      <c r="M1776" s="168" t="s">
        <v>165</v>
      </c>
      <c r="N1776" s="168" t="s">
        <v>32</v>
      </c>
      <c r="O1776" s="173">
        <v>10</v>
      </c>
      <c r="P1776" s="168">
        <v>5</v>
      </c>
      <c r="Q1776" s="168" t="s">
        <v>4015</v>
      </c>
      <c r="R1776" s="143"/>
    </row>
    <row r="1777" spans="1:18" s="94" customFormat="1" ht="18.75" hidden="1" customHeight="1" x14ac:dyDescent="0.35">
      <c r="A1777" s="189">
        <v>1768</v>
      </c>
      <c r="B1777" s="262" t="s">
        <v>31</v>
      </c>
      <c r="C1777" s="263" t="s">
        <v>3926</v>
      </c>
      <c r="D1777" s="264">
        <v>57</v>
      </c>
      <c r="E1777" s="264" t="s">
        <v>27</v>
      </c>
      <c r="F1777" s="168">
        <v>8</v>
      </c>
      <c r="G1777" s="168">
        <v>5</v>
      </c>
      <c r="H1777" s="266"/>
      <c r="I1777" s="311" t="s">
        <v>28</v>
      </c>
      <c r="J1777" s="266"/>
      <c r="K1777" s="168" t="s">
        <v>159</v>
      </c>
      <c r="L1777" s="168" t="s">
        <v>246</v>
      </c>
      <c r="M1777" s="265" t="s">
        <v>40</v>
      </c>
      <c r="N1777" s="168" t="s">
        <v>32</v>
      </c>
      <c r="O1777" s="173">
        <v>10</v>
      </c>
      <c r="P1777" s="168">
        <v>5</v>
      </c>
      <c r="Q1777" s="263" t="s">
        <v>4022</v>
      </c>
    </row>
    <row r="1778" spans="1:18" s="94" customFormat="1" ht="18" hidden="1" customHeight="1" x14ac:dyDescent="0.3">
      <c r="A1778" s="189">
        <v>1769</v>
      </c>
      <c r="B1778" s="262" t="s">
        <v>31</v>
      </c>
      <c r="C1778" s="263" t="s">
        <v>3988</v>
      </c>
      <c r="D1778" s="264">
        <v>57</v>
      </c>
      <c r="E1778" s="264" t="s">
        <v>30</v>
      </c>
      <c r="F1778" s="168">
        <v>8</v>
      </c>
      <c r="G1778" s="168">
        <v>5</v>
      </c>
      <c r="H1778" s="266"/>
      <c r="I1778" s="311" t="s">
        <v>28</v>
      </c>
      <c r="J1778" s="266"/>
      <c r="K1778" s="168" t="s">
        <v>159</v>
      </c>
      <c r="L1778" s="168" t="s">
        <v>246</v>
      </c>
      <c r="M1778" s="265" t="s">
        <v>40</v>
      </c>
      <c r="N1778" s="168" t="s">
        <v>32</v>
      </c>
      <c r="O1778" s="173">
        <v>11</v>
      </c>
      <c r="P1778" s="168">
        <v>5</v>
      </c>
      <c r="Q1778" s="263" t="s">
        <v>3989</v>
      </c>
    </row>
    <row r="1779" spans="1:18" s="94" customFormat="1" ht="18" hidden="1" customHeight="1" x14ac:dyDescent="0.3">
      <c r="A1779" s="189">
        <v>1770</v>
      </c>
      <c r="B1779" s="262" t="s">
        <v>31</v>
      </c>
      <c r="C1779" s="263" t="s">
        <v>3933</v>
      </c>
      <c r="D1779" s="264">
        <v>59</v>
      </c>
      <c r="E1779" s="264" t="s">
        <v>27</v>
      </c>
      <c r="F1779" s="168">
        <v>8</v>
      </c>
      <c r="G1779" s="168">
        <v>5</v>
      </c>
      <c r="H1779" s="266"/>
      <c r="I1779" s="311" t="s">
        <v>28</v>
      </c>
      <c r="J1779" s="266"/>
      <c r="K1779" s="168" t="s">
        <v>159</v>
      </c>
      <c r="L1779" s="168" t="s">
        <v>246</v>
      </c>
      <c r="M1779" s="265" t="s">
        <v>40</v>
      </c>
      <c r="N1779" s="168" t="s">
        <v>32</v>
      </c>
      <c r="O1779" s="173">
        <v>11</v>
      </c>
      <c r="P1779" s="168">
        <v>5</v>
      </c>
      <c r="Q1779" s="263" t="s">
        <v>3932</v>
      </c>
    </row>
    <row r="1780" spans="1:18" s="94" customFormat="1" ht="18" hidden="1" customHeight="1" x14ac:dyDescent="0.3">
      <c r="A1780" s="189">
        <v>1771</v>
      </c>
      <c r="B1780" s="262" t="s">
        <v>31</v>
      </c>
      <c r="C1780" s="263" t="s">
        <v>3947</v>
      </c>
      <c r="D1780" s="264">
        <v>59</v>
      </c>
      <c r="E1780" s="264" t="s">
        <v>30</v>
      </c>
      <c r="F1780" s="168">
        <v>8</v>
      </c>
      <c r="G1780" s="168">
        <v>5</v>
      </c>
      <c r="H1780" s="266"/>
      <c r="I1780" s="311" t="s">
        <v>28</v>
      </c>
      <c r="J1780" s="266"/>
      <c r="K1780" s="168" t="s">
        <v>159</v>
      </c>
      <c r="L1780" s="168" t="s">
        <v>246</v>
      </c>
      <c r="M1780" s="265" t="s">
        <v>42</v>
      </c>
      <c r="N1780" s="168" t="s">
        <v>32</v>
      </c>
      <c r="O1780" s="173">
        <v>12</v>
      </c>
      <c r="P1780" s="168">
        <v>5</v>
      </c>
      <c r="Q1780" s="263" t="s">
        <v>3948</v>
      </c>
    </row>
    <row r="1781" spans="1:18" s="94" customFormat="1" ht="18" hidden="1" customHeight="1" x14ac:dyDescent="0.3">
      <c r="A1781" s="189">
        <v>1772</v>
      </c>
      <c r="B1781" s="262" t="s">
        <v>31</v>
      </c>
      <c r="C1781" s="263" t="s">
        <v>4004</v>
      </c>
      <c r="D1781" s="264">
        <v>60</v>
      </c>
      <c r="E1781" s="264" t="s">
        <v>30</v>
      </c>
      <c r="F1781" s="168">
        <v>8</v>
      </c>
      <c r="G1781" s="168">
        <v>5</v>
      </c>
      <c r="H1781" s="266"/>
      <c r="I1781" s="311" t="s">
        <v>28</v>
      </c>
      <c r="J1781" s="266"/>
      <c r="K1781" s="168" t="s">
        <v>159</v>
      </c>
      <c r="L1781" s="168" t="s">
        <v>246</v>
      </c>
      <c r="M1781" s="265" t="s">
        <v>40</v>
      </c>
      <c r="N1781" s="168" t="s">
        <v>32</v>
      </c>
      <c r="O1781" s="173">
        <v>14</v>
      </c>
      <c r="P1781" s="168">
        <v>5</v>
      </c>
      <c r="Q1781" s="263" t="s">
        <v>4005</v>
      </c>
    </row>
    <row r="1782" spans="1:18" s="94" customFormat="1" ht="18" hidden="1" customHeight="1" x14ac:dyDescent="0.3">
      <c r="A1782" s="189">
        <v>1773</v>
      </c>
      <c r="B1782" s="262" t="s">
        <v>31</v>
      </c>
      <c r="C1782" s="263" t="s">
        <v>3951</v>
      </c>
      <c r="D1782" s="264">
        <v>62</v>
      </c>
      <c r="E1782" s="264" t="s">
        <v>27</v>
      </c>
      <c r="F1782" s="168">
        <v>8</v>
      </c>
      <c r="G1782" s="168">
        <v>5</v>
      </c>
      <c r="H1782" s="266"/>
      <c r="I1782" s="311" t="s">
        <v>28</v>
      </c>
      <c r="J1782" s="266"/>
      <c r="K1782" s="168" t="s">
        <v>159</v>
      </c>
      <c r="L1782" s="168" t="s">
        <v>246</v>
      </c>
      <c r="M1782" s="265" t="s">
        <v>3952</v>
      </c>
      <c r="N1782" s="168" t="s">
        <v>32</v>
      </c>
      <c r="O1782" s="173">
        <v>12</v>
      </c>
      <c r="P1782" s="168">
        <v>5</v>
      </c>
      <c r="Q1782" s="263" t="s">
        <v>3953</v>
      </c>
    </row>
    <row r="1783" spans="1:18" s="94" customFormat="1" ht="18" hidden="1" customHeight="1" x14ac:dyDescent="0.3">
      <c r="A1783" s="189">
        <v>1774</v>
      </c>
      <c r="B1783" s="262" t="s">
        <v>31</v>
      </c>
      <c r="C1783" s="263" t="s">
        <v>3966</v>
      </c>
      <c r="D1783" s="264">
        <v>63</v>
      </c>
      <c r="E1783" s="264" t="s">
        <v>27</v>
      </c>
      <c r="F1783" s="168">
        <v>8</v>
      </c>
      <c r="G1783" s="168">
        <v>5</v>
      </c>
      <c r="H1783" s="266"/>
      <c r="I1783" s="311" t="s">
        <v>28</v>
      </c>
      <c r="J1783" s="266"/>
      <c r="K1783" s="168" t="s">
        <v>159</v>
      </c>
      <c r="L1783" s="168" t="s">
        <v>246</v>
      </c>
      <c r="M1783" s="265" t="s">
        <v>40</v>
      </c>
      <c r="N1783" s="168" t="s">
        <v>32</v>
      </c>
      <c r="O1783" s="173">
        <v>10</v>
      </c>
      <c r="P1783" s="168">
        <v>5</v>
      </c>
      <c r="Q1783" s="263" t="s">
        <v>3967</v>
      </c>
    </row>
    <row r="1784" spans="1:18" s="314" customFormat="1" ht="18" hidden="1" customHeight="1" x14ac:dyDescent="0.3">
      <c r="A1784" s="189">
        <v>1775</v>
      </c>
      <c r="B1784" s="305" t="s">
        <v>31</v>
      </c>
      <c r="C1784" s="305" t="s">
        <v>3996</v>
      </c>
      <c r="D1784" s="306">
        <v>63</v>
      </c>
      <c r="E1784" s="306" t="s">
        <v>30</v>
      </c>
      <c r="F1784" s="307">
        <v>8</v>
      </c>
      <c r="G1784" s="307">
        <v>5</v>
      </c>
      <c r="H1784" s="312"/>
      <c r="I1784" s="306" t="s">
        <v>28</v>
      </c>
      <c r="J1784" s="312"/>
      <c r="K1784" s="307" t="s">
        <v>159</v>
      </c>
      <c r="L1784" s="22" t="s">
        <v>2292</v>
      </c>
      <c r="M1784" s="313" t="s">
        <v>1406</v>
      </c>
      <c r="N1784" s="307" t="s">
        <v>32</v>
      </c>
      <c r="O1784" s="307">
        <v>10</v>
      </c>
      <c r="P1784" s="307">
        <v>5</v>
      </c>
      <c r="Q1784" s="305" t="s">
        <v>3997</v>
      </c>
    </row>
    <row r="1785" spans="1:18" s="94" customFormat="1" ht="18" hidden="1" customHeight="1" x14ac:dyDescent="0.3">
      <c r="A1785" s="189">
        <v>1776</v>
      </c>
      <c r="B1785" s="262" t="s">
        <v>31</v>
      </c>
      <c r="C1785" s="263" t="s">
        <v>3990</v>
      </c>
      <c r="D1785" s="264">
        <v>64</v>
      </c>
      <c r="E1785" s="264" t="s">
        <v>27</v>
      </c>
      <c r="F1785" s="168">
        <v>8</v>
      </c>
      <c r="G1785" s="168">
        <v>5</v>
      </c>
      <c r="H1785" s="266"/>
      <c r="I1785" s="311" t="s">
        <v>28</v>
      </c>
      <c r="J1785" s="266"/>
      <c r="K1785" s="168" t="s">
        <v>159</v>
      </c>
      <c r="L1785" s="168" t="s">
        <v>246</v>
      </c>
      <c r="M1785" s="265" t="s">
        <v>40</v>
      </c>
      <c r="N1785" s="168" t="s">
        <v>32</v>
      </c>
      <c r="O1785" s="173">
        <v>10</v>
      </c>
      <c r="P1785" s="168">
        <v>5</v>
      </c>
      <c r="Q1785" s="263" t="s">
        <v>3991</v>
      </c>
    </row>
    <row r="1786" spans="1:18" s="94" customFormat="1" ht="18" hidden="1" customHeight="1" x14ac:dyDescent="0.3">
      <c r="A1786" s="189">
        <v>1777</v>
      </c>
      <c r="B1786" s="262" t="s">
        <v>31</v>
      </c>
      <c r="C1786" s="263" t="s">
        <v>3929</v>
      </c>
      <c r="D1786" s="264">
        <v>65</v>
      </c>
      <c r="E1786" s="264" t="s">
        <v>30</v>
      </c>
      <c r="F1786" s="168">
        <v>8</v>
      </c>
      <c r="G1786" s="168">
        <v>5</v>
      </c>
      <c r="H1786" s="266"/>
      <c r="I1786" s="311" t="s">
        <v>28</v>
      </c>
      <c r="J1786" s="266"/>
      <c r="K1786" s="168" t="s">
        <v>159</v>
      </c>
      <c r="L1786" s="168" t="s">
        <v>246</v>
      </c>
      <c r="M1786" s="265" t="s">
        <v>40</v>
      </c>
      <c r="N1786" s="168" t="s">
        <v>32</v>
      </c>
      <c r="O1786" s="173">
        <v>12</v>
      </c>
      <c r="P1786" s="168">
        <v>5</v>
      </c>
      <c r="Q1786" s="263" t="s">
        <v>3930</v>
      </c>
    </row>
    <row r="1787" spans="1:18" s="94" customFormat="1" ht="18" hidden="1" customHeight="1" x14ac:dyDescent="0.3">
      <c r="A1787" s="189">
        <v>1778</v>
      </c>
      <c r="B1787" s="262" t="s">
        <v>31</v>
      </c>
      <c r="C1787" s="263" t="s">
        <v>3998</v>
      </c>
      <c r="D1787" s="264">
        <v>66</v>
      </c>
      <c r="E1787" s="264" t="s">
        <v>30</v>
      </c>
      <c r="F1787" s="168">
        <v>8</v>
      </c>
      <c r="G1787" s="168">
        <v>5</v>
      </c>
      <c r="H1787" s="266"/>
      <c r="I1787" s="311" t="s">
        <v>28</v>
      </c>
      <c r="J1787" s="266"/>
      <c r="K1787" s="168" t="s">
        <v>159</v>
      </c>
      <c r="L1787" s="168" t="s">
        <v>246</v>
      </c>
      <c r="M1787" s="265" t="s">
        <v>40</v>
      </c>
      <c r="N1787" s="168" t="s">
        <v>32</v>
      </c>
      <c r="O1787" s="173">
        <v>11</v>
      </c>
      <c r="P1787" s="168">
        <v>5</v>
      </c>
      <c r="Q1787" s="263" t="s">
        <v>3999</v>
      </c>
    </row>
    <row r="1788" spans="1:18" s="94" customFormat="1" ht="18" hidden="1" customHeight="1" x14ac:dyDescent="0.3">
      <c r="A1788" s="189">
        <v>1779</v>
      </c>
      <c r="B1788" s="262" t="s">
        <v>31</v>
      </c>
      <c r="C1788" s="263" t="s">
        <v>4016</v>
      </c>
      <c r="D1788" s="264">
        <v>66</v>
      </c>
      <c r="E1788" s="264" t="s">
        <v>30</v>
      </c>
      <c r="F1788" s="168">
        <v>8</v>
      </c>
      <c r="G1788" s="168">
        <v>5</v>
      </c>
      <c r="H1788" s="168"/>
      <c r="I1788" s="311" t="s">
        <v>137</v>
      </c>
      <c r="J1788" s="168"/>
      <c r="K1788" s="168" t="s">
        <v>159</v>
      </c>
      <c r="L1788" s="168" t="s">
        <v>246</v>
      </c>
      <c r="M1788" s="265" t="s">
        <v>40</v>
      </c>
      <c r="N1788" s="168" t="s">
        <v>32</v>
      </c>
      <c r="O1788" s="173">
        <v>12</v>
      </c>
      <c r="P1788" s="168">
        <v>5</v>
      </c>
      <c r="Q1788" s="263" t="s">
        <v>4017</v>
      </c>
      <c r="R1788" s="88"/>
    </row>
    <row r="1789" spans="1:18" s="94" customFormat="1" ht="18" hidden="1" customHeight="1" x14ac:dyDescent="0.3">
      <c r="A1789" s="189">
        <v>1780</v>
      </c>
      <c r="B1789" s="262" t="s">
        <v>31</v>
      </c>
      <c r="C1789" s="263" t="s">
        <v>3957</v>
      </c>
      <c r="D1789" s="264">
        <v>67</v>
      </c>
      <c r="E1789" s="264" t="s">
        <v>30</v>
      </c>
      <c r="F1789" s="168">
        <v>8</v>
      </c>
      <c r="G1789" s="168">
        <v>5</v>
      </c>
      <c r="H1789" s="266"/>
      <c r="I1789" s="311" t="s">
        <v>28</v>
      </c>
      <c r="J1789" s="266"/>
      <c r="K1789" s="168" t="s">
        <v>159</v>
      </c>
      <c r="L1789" s="168" t="s">
        <v>246</v>
      </c>
      <c r="M1789" s="265" t="s">
        <v>40</v>
      </c>
      <c r="N1789" s="168" t="s">
        <v>32</v>
      </c>
      <c r="O1789" s="173">
        <v>14</v>
      </c>
      <c r="P1789" s="168">
        <v>5</v>
      </c>
      <c r="Q1789" s="263" t="s">
        <v>3958</v>
      </c>
    </row>
    <row r="1790" spans="1:18" s="94" customFormat="1" ht="18" hidden="1" customHeight="1" x14ac:dyDescent="0.3">
      <c r="A1790" s="189">
        <v>1781</v>
      </c>
      <c r="B1790" s="262" t="s">
        <v>31</v>
      </c>
      <c r="C1790" s="263" t="s">
        <v>4002</v>
      </c>
      <c r="D1790" s="264">
        <v>67</v>
      </c>
      <c r="E1790" s="264" t="s">
        <v>27</v>
      </c>
      <c r="F1790" s="168">
        <v>8</v>
      </c>
      <c r="G1790" s="168">
        <v>5</v>
      </c>
      <c r="H1790" s="266"/>
      <c r="I1790" s="311" t="s">
        <v>28</v>
      </c>
      <c r="J1790" s="266"/>
      <c r="K1790" s="168" t="s">
        <v>159</v>
      </c>
      <c r="L1790" s="168" t="s">
        <v>246</v>
      </c>
      <c r="M1790" s="265" t="s">
        <v>40</v>
      </c>
      <c r="N1790" s="168" t="s">
        <v>32</v>
      </c>
      <c r="O1790" s="173">
        <v>12</v>
      </c>
      <c r="P1790" s="168">
        <v>5</v>
      </c>
      <c r="Q1790" s="263" t="s">
        <v>4003</v>
      </c>
    </row>
    <row r="1791" spans="1:18" s="94" customFormat="1" ht="18" hidden="1" customHeight="1" x14ac:dyDescent="0.3">
      <c r="A1791" s="189">
        <v>1782</v>
      </c>
      <c r="B1791" s="262" t="s">
        <v>31</v>
      </c>
      <c r="C1791" s="263" t="s">
        <v>4010</v>
      </c>
      <c r="D1791" s="264">
        <v>68</v>
      </c>
      <c r="E1791" s="264" t="s">
        <v>30</v>
      </c>
      <c r="F1791" s="168">
        <v>8</v>
      </c>
      <c r="G1791" s="168">
        <v>5</v>
      </c>
      <c r="H1791" s="266"/>
      <c r="I1791" s="311" t="s">
        <v>28</v>
      </c>
      <c r="J1791" s="266"/>
      <c r="K1791" s="168" t="s">
        <v>159</v>
      </c>
      <c r="L1791" s="168" t="s">
        <v>246</v>
      </c>
      <c r="M1791" s="265" t="s">
        <v>42</v>
      </c>
      <c r="N1791" s="168" t="s">
        <v>32</v>
      </c>
      <c r="O1791" s="173">
        <v>12</v>
      </c>
      <c r="P1791" s="168">
        <v>5</v>
      </c>
      <c r="Q1791" s="263" t="s">
        <v>4011</v>
      </c>
    </row>
    <row r="1792" spans="1:18" s="94" customFormat="1" ht="18" hidden="1" customHeight="1" x14ac:dyDescent="0.3">
      <c r="A1792" s="189">
        <v>1783</v>
      </c>
      <c r="B1792" s="262" t="s">
        <v>31</v>
      </c>
      <c r="C1792" s="263" t="s">
        <v>3992</v>
      </c>
      <c r="D1792" s="264">
        <v>70</v>
      </c>
      <c r="E1792" s="264" t="s">
        <v>30</v>
      </c>
      <c r="F1792" s="168">
        <v>8</v>
      </c>
      <c r="G1792" s="168">
        <v>5</v>
      </c>
      <c r="H1792" s="266"/>
      <c r="I1792" s="311" t="s">
        <v>28</v>
      </c>
      <c r="J1792" s="266"/>
      <c r="K1792" s="168" t="s">
        <v>159</v>
      </c>
      <c r="L1792" s="168" t="s">
        <v>246</v>
      </c>
      <c r="M1792" s="265" t="s">
        <v>40</v>
      </c>
      <c r="N1792" s="168" t="s">
        <v>32</v>
      </c>
      <c r="O1792" s="173">
        <v>10</v>
      </c>
      <c r="P1792" s="168">
        <v>5</v>
      </c>
      <c r="Q1792" s="263" t="s">
        <v>3993</v>
      </c>
    </row>
    <row r="1793" spans="1:19" s="94" customFormat="1" ht="18" hidden="1" customHeight="1" x14ac:dyDescent="0.3">
      <c r="A1793" s="189">
        <v>1784</v>
      </c>
      <c r="B1793" s="262" t="s">
        <v>31</v>
      </c>
      <c r="C1793" s="263" t="s">
        <v>3931</v>
      </c>
      <c r="D1793" s="264">
        <v>71</v>
      </c>
      <c r="E1793" s="264" t="s">
        <v>30</v>
      </c>
      <c r="F1793" s="168">
        <v>8</v>
      </c>
      <c r="G1793" s="168">
        <v>5</v>
      </c>
      <c r="H1793" s="266"/>
      <c r="I1793" s="311" t="s">
        <v>28</v>
      </c>
      <c r="J1793" s="266"/>
      <c r="K1793" s="168" t="s">
        <v>159</v>
      </c>
      <c r="L1793" s="168" t="s">
        <v>246</v>
      </c>
      <c r="M1793" s="265" t="s">
        <v>40</v>
      </c>
      <c r="N1793" s="168" t="s">
        <v>32</v>
      </c>
      <c r="O1793" s="173">
        <v>11</v>
      </c>
      <c r="P1793" s="168">
        <v>5</v>
      </c>
      <c r="Q1793" s="263" t="s">
        <v>3932</v>
      </c>
    </row>
    <row r="1794" spans="1:19" s="94" customFormat="1" ht="18" hidden="1" customHeight="1" x14ac:dyDescent="0.3">
      <c r="A1794" s="189">
        <v>1785</v>
      </c>
      <c r="B1794" s="262" t="s">
        <v>31</v>
      </c>
      <c r="C1794" s="263" t="s">
        <v>3941</v>
      </c>
      <c r="D1794" s="264">
        <v>71</v>
      </c>
      <c r="E1794" s="264" t="s">
        <v>27</v>
      </c>
      <c r="F1794" s="168">
        <v>8</v>
      </c>
      <c r="G1794" s="168">
        <v>5</v>
      </c>
      <c r="H1794" s="266"/>
      <c r="I1794" s="311" t="s">
        <v>28</v>
      </c>
      <c r="J1794" s="266"/>
      <c r="K1794" s="168" t="s">
        <v>159</v>
      </c>
      <c r="L1794" s="168" t="s">
        <v>246</v>
      </c>
      <c r="M1794" s="265" t="s">
        <v>40</v>
      </c>
      <c r="N1794" s="168" t="s">
        <v>32</v>
      </c>
      <c r="O1794" s="173">
        <v>10</v>
      </c>
      <c r="P1794" s="168">
        <v>5</v>
      </c>
      <c r="Q1794" s="263" t="s">
        <v>3942</v>
      </c>
    </row>
    <row r="1795" spans="1:19" s="94" customFormat="1" ht="18" hidden="1" customHeight="1" x14ac:dyDescent="0.3">
      <c r="A1795" s="189">
        <v>1786</v>
      </c>
      <c r="B1795" s="262" t="s">
        <v>31</v>
      </c>
      <c r="C1795" s="263" t="s">
        <v>3970</v>
      </c>
      <c r="D1795" s="264">
        <v>72</v>
      </c>
      <c r="E1795" s="264" t="s">
        <v>30</v>
      </c>
      <c r="F1795" s="168">
        <v>8</v>
      </c>
      <c r="G1795" s="168">
        <v>5</v>
      </c>
      <c r="H1795" s="266"/>
      <c r="I1795" s="311" t="s">
        <v>28</v>
      </c>
      <c r="J1795" s="266"/>
      <c r="K1795" s="168" t="s">
        <v>159</v>
      </c>
      <c r="L1795" s="168" t="s">
        <v>246</v>
      </c>
      <c r="M1795" s="265" t="s">
        <v>40</v>
      </c>
      <c r="N1795" s="168" t="s">
        <v>32</v>
      </c>
      <c r="O1795" s="173">
        <v>12</v>
      </c>
      <c r="P1795" s="168">
        <v>5</v>
      </c>
      <c r="Q1795" s="263" t="s">
        <v>3971</v>
      </c>
    </row>
    <row r="1796" spans="1:19" s="94" customFormat="1" ht="18" hidden="1" customHeight="1" x14ac:dyDescent="0.3">
      <c r="A1796" s="189">
        <v>1787</v>
      </c>
      <c r="B1796" s="262" t="s">
        <v>31</v>
      </c>
      <c r="C1796" s="263" t="s">
        <v>3936</v>
      </c>
      <c r="D1796" s="264">
        <v>73</v>
      </c>
      <c r="E1796" s="264" t="s">
        <v>27</v>
      </c>
      <c r="F1796" s="168">
        <v>8</v>
      </c>
      <c r="G1796" s="168">
        <v>5</v>
      </c>
      <c r="H1796" s="266"/>
      <c r="I1796" s="311" t="s">
        <v>28</v>
      </c>
      <c r="J1796" s="266"/>
      <c r="K1796" s="168" t="s">
        <v>159</v>
      </c>
      <c r="L1796" s="168" t="s">
        <v>246</v>
      </c>
      <c r="M1796" s="265" t="s">
        <v>66</v>
      </c>
      <c r="N1796" s="168" t="s">
        <v>32</v>
      </c>
      <c r="O1796" s="173">
        <v>10</v>
      </c>
      <c r="P1796" s="168">
        <v>5</v>
      </c>
      <c r="Q1796" s="263" t="s">
        <v>3935</v>
      </c>
    </row>
    <row r="1797" spans="1:19" s="94" customFormat="1" ht="18" hidden="1" customHeight="1" x14ac:dyDescent="0.3">
      <c r="A1797" s="189">
        <v>1788</v>
      </c>
      <c r="B1797" s="262" t="s">
        <v>31</v>
      </c>
      <c r="C1797" s="263" t="s">
        <v>3978</v>
      </c>
      <c r="D1797" s="264">
        <v>73</v>
      </c>
      <c r="E1797" s="264" t="s">
        <v>27</v>
      </c>
      <c r="F1797" s="168">
        <v>8</v>
      </c>
      <c r="G1797" s="168">
        <v>5</v>
      </c>
      <c r="H1797" s="266"/>
      <c r="I1797" s="311" t="s">
        <v>28</v>
      </c>
      <c r="J1797" s="266"/>
      <c r="K1797" s="168" t="s">
        <v>159</v>
      </c>
      <c r="L1797" s="168" t="s">
        <v>246</v>
      </c>
      <c r="M1797" s="265" t="s">
        <v>40</v>
      </c>
      <c r="N1797" s="168" t="s">
        <v>32</v>
      </c>
      <c r="O1797" s="173">
        <v>11</v>
      </c>
      <c r="P1797" s="168">
        <v>5</v>
      </c>
      <c r="Q1797" s="263" t="s">
        <v>3979</v>
      </c>
    </row>
    <row r="1798" spans="1:19" s="94" customFormat="1" ht="18" hidden="1" customHeight="1" x14ac:dyDescent="0.3">
      <c r="A1798" s="189">
        <v>1789</v>
      </c>
      <c r="B1798" s="262" t="s">
        <v>31</v>
      </c>
      <c r="C1798" s="263" t="s">
        <v>3980</v>
      </c>
      <c r="D1798" s="264">
        <v>73</v>
      </c>
      <c r="E1798" s="264" t="s">
        <v>30</v>
      </c>
      <c r="F1798" s="168">
        <v>8</v>
      </c>
      <c r="G1798" s="168">
        <v>5</v>
      </c>
      <c r="H1798" s="266"/>
      <c r="I1798" s="311" t="s">
        <v>28</v>
      </c>
      <c r="J1798" s="266"/>
      <c r="K1798" s="168" t="s">
        <v>159</v>
      </c>
      <c r="L1798" s="168" t="s">
        <v>246</v>
      </c>
      <c r="M1798" s="265" t="s">
        <v>40</v>
      </c>
      <c r="N1798" s="168" t="s">
        <v>32</v>
      </c>
      <c r="O1798" s="173">
        <v>10</v>
      </c>
      <c r="P1798" s="168">
        <v>5</v>
      </c>
      <c r="Q1798" s="263" t="s">
        <v>3981</v>
      </c>
    </row>
    <row r="1799" spans="1:19" s="94" customFormat="1" ht="18" hidden="1" customHeight="1" x14ac:dyDescent="0.3">
      <c r="A1799" s="189">
        <v>1790</v>
      </c>
      <c r="B1799" s="262" t="s">
        <v>31</v>
      </c>
      <c r="C1799" s="263" t="s">
        <v>3934</v>
      </c>
      <c r="D1799" s="264">
        <v>74</v>
      </c>
      <c r="E1799" s="264" t="s">
        <v>30</v>
      </c>
      <c r="F1799" s="168">
        <v>8</v>
      </c>
      <c r="G1799" s="168">
        <v>5</v>
      </c>
      <c r="H1799" s="266"/>
      <c r="I1799" s="311" t="s">
        <v>28</v>
      </c>
      <c r="J1799" s="266"/>
      <c r="K1799" s="168" t="s">
        <v>159</v>
      </c>
      <c r="L1799" s="168" t="s">
        <v>246</v>
      </c>
      <c r="M1799" s="265" t="s">
        <v>66</v>
      </c>
      <c r="N1799" s="168" t="s">
        <v>32</v>
      </c>
      <c r="O1799" s="173">
        <v>10</v>
      </c>
      <c r="P1799" s="168">
        <v>5</v>
      </c>
      <c r="Q1799" s="263" t="s">
        <v>3935</v>
      </c>
    </row>
    <row r="1800" spans="1:19" s="94" customFormat="1" ht="18" hidden="1" customHeight="1" x14ac:dyDescent="0.3">
      <c r="A1800" s="189">
        <v>1791</v>
      </c>
      <c r="B1800" s="262" t="s">
        <v>31</v>
      </c>
      <c r="C1800" s="263" t="s">
        <v>4018</v>
      </c>
      <c r="D1800" s="264">
        <v>74</v>
      </c>
      <c r="E1800" s="264" t="s">
        <v>30</v>
      </c>
      <c r="F1800" s="168">
        <v>8</v>
      </c>
      <c r="G1800" s="168">
        <v>5</v>
      </c>
      <c r="H1800" s="168"/>
      <c r="I1800" s="311" t="s">
        <v>137</v>
      </c>
      <c r="J1800" s="168"/>
      <c r="K1800" s="168" t="s">
        <v>159</v>
      </c>
      <c r="L1800" s="168" t="s">
        <v>246</v>
      </c>
      <c r="M1800" s="265" t="s">
        <v>40</v>
      </c>
      <c r="N1800" s="168" t="s">
        <v>32</v>
      </c>
      <c r="O1800" s="173">
        <v>11</v>
      </c>
      <c r="P1800" s="168">
        <v>5</v>
      </c>
      <c r="Q1800" s="263" t="s">
        <v>4019</v>
      </c>
      <c r="R1800" s="88"/>
    </row>
    <row r="1801" spans="1:19" s="94" customFormat="1" ht="18" hidden="1" customHeight="1" x14ac:dyDescent="0.3">
      <c r="A1801" s="189">
        <v>1792</v>
      </c>
      <c r="B1801" s="262" t="s">
        <v>31</v>
      </c>
      <c r="C1801" s="263" t="s">
        <v>3960</v>
      </c>
      <c r="D1801" s="264">
        <v>75</v>
      </c>
      <c r="E1801" s="264" t="s">
        <v>30</v>
      </c>
      <c r="F1801" s="168">
        <v>8</v>
      </c>
      <c r="G1801" s="168">
        <v>5</v>
      </c>
      <c r="H1801" s="266"/>
      <c r="I1801" s="311" t="s">
        <v>28</v>
      </c>
      <c r="J1801" s="266"/>
      <c r="K1801" s="168" t="s">
        <v>159</v>
      </c>
      <c r="L1801" s="168" t="s">
        <v>246</v>
      </c>
      <c r="M1801" s="265" t="s">
        <v>40</v>
      </c>
      <c r="N1801" s="168" t="s">
        <v>32</v>
      </c>
      <c r="O1801" s="173">
        <v>10</v>
      </c>
      <c r="P1801" s="168">
        <v>5</v>
      </c>
      <c r="Q1801" s="263" t="s">
        <v>3961</v>
      </c>
    </row>
    <row r="1802" spans="1:19" s="94" customFormat="1" ht="18" hidden="1" customHeight="1" x14ac:dyDescent="0.3">
      <c r="A1802" s="189">
        <v>1793</v>
      </c>
      <c r="B1802" s="262" t="s">
        <v>31</v>
      </c>
      <c r="C1802" s="263" t="s">
        <v>3972</v>
      </c>
      <c r="D1802" s="264">
        <v>77</v>
      </c>
      <c r="E1802" s="264" t="s">
        <v>30</v>
      </c>
      <c r="F1802" s="168">
        <v>8</v>
      </c>
      <c r="G1802" s="168">
        <v>5</v>
      </c>
      <c r="H1802" s="266"/>
      <c r="I1802" s="311" t="s">
        <v>28</v>
      </c>
      <c r="J1802" s="266"/>
      <c r="K1802" s="168" t="s">
        <v>159</v>
      </c>
      <c r="L1802" s="168" t="s">
        <v>246</v>
      </c>
      <c r="M1802" s="265" t="s">
        <v>40</v>
      </c>
      <c r="N1802" s="168" t="s">
        <v>32</v>
      </c>
      <c r="O1802" s="173">
        <v>12</v>
      </c>
      <c r="P1802" s="168">
        <v>5</v>
      </c>
      <c r="Q1802" s="263" t="s">
        <v>3973</v>
      </c>
    </row>
    <row r="1803" spans="1:19" s="94" customFormat="1" ht="18" hidden="1" customHeight="1" x14ac:dyDescent="0.3">
      <c r="A1803" s="189">
        <v>1794</v>
      </c>
      <c r="B1803" s="262" t="s">
        <v>31</v>
      </c>
      <c r="C1803" s="170" t="s">
        <v>4013</v>
      </c>
      <c r="D1803" s="311">
        <v>77</v>
      </c>
      <c r="E1803" s="311" t="s">
        <v>27</v>
      </c>
      <c r="F1803" s="168">
        <v>8</v>
      </c>
      <c r="G1803" s="168">
        <v>5</v>
      </c>
      <c r="H1803" s="168"/>
      <c r="I1803" s="311" t="s">
        <v>28</v>
      </c>
      <c r="J1803" s="168"/>
      <c r="K1803" s="168" t="s">
        <v>159</v>
      </c>
      <c r="L1803" s="168" t="s">
        <v>246</v>
      </c>
      <c r="M1803" s="168" t="s">
        <v>3382</v>
      </c>
      <c r="N1803" s="168" t="s">
        <v>32</v>
      </c>
      <c r="O1803" s="173">
        <v>10</v>
      </c>
      <c r="P1803" s="168">
        <v>5</v>
      </c>
      <c r="Q1803" s="168" t="s">
        <v>2103</v>
      </c>
      <c r="R1803" s="143"/>
    </row>
    <row r="1804" spans="1:19" s="94" customFormat="1" ht="18" hidden="1" customHeight="1" x14ac:dyDescent="0.3">
      <c r="A1804" s="189">
        <v>1795</v>
      </c>
      <c r="B1804" s="262" t="s">
        <v>31</v>
      </c>
      <c r="C1804" s="263" t="s">
        <v>3982</v>
      </c>
      <c r="D1804" s="264">
        <v>79</v>
      </c>
      <c r="E1804" s="264" t="s">
        <v>27</v>
      </c>
      <c r="F1804" s="168">
        <v>8</v>
      </c>
      <c r="G1804" s="168">
        <v>5</v>
      </c>
      <c r="H1804" s="266"/>
      <c r="I1804" s="311" t="s">
        <v>28</v>
      </c>
      <c r="J1804" s="266"/>
      <c r="K1804" s="168" t="s">
        <v>159</v>
      </c>
      <c r="L1804" s="168" t="s">
        <v>246</v>
      </c>
      <c r="M1804" s="265" t="s">
        <v>40</v>
      </c>
      <c r="N1804" s="168" t="s">
        <v>32</v>
      </c>
      <c r="O1804" s="173">
        <v>11</v>
      </c>
      <c r="P1804" s="168">
        <v>5</v>
      </c>
      <c r="Q1804" s="263" t="s">
        <v>3983</v>
      </c>
    </row>
    <row r="1805" spans="1:19" s="94" customFormat="1" ht="18" hidden="1" customHeight="1" x14ac:dyDescent="0.3">
      <c r="A1805" s="189">
        <v>1796</v>
      </c>
      <c r="B1805" s="262" t="s">
        <v>31</v>
      </c>
      <c r="C1805" s="263" t="s">
        <v>3974</v>
      </c>
      <c r="D1805" s="264">
        <v>83</v>
      </c>
      <c r="E1805" s="264" t="s">
        <v>27</v>
      </c>
      <c r="F1805" s="168">
        <v>8</v>
      </c>
      <c r="G1805" s="168">
        <v>5</v>
      </c>
      <c r="H1805" s="266"/>
      <c r="I1805" s="311" t="s">
        <v>28</v>
      </c>
      <c r="J1805" s="266"/>
      <c r="K1805" s="168" t="s">
        <v>159</v>
      </c>
      <c r="L1805" s="168" t="s">
        <v>246</v>
      </c>
      <c r="M1805" s="265" t="s">
        <v>1378</v>
      </c>
      <c r="N1805" s="168" t="s">
        <v>32</v>
      </c>
      <c r="O1805" s="173">
        <v>16</v>
      </c>
      <c r="P1805" s="168">
        <v>5</v>
      </c>
      <c r="Q1805" s="263" t="s">
        <v>3975</v>
      </c>
    </row>
    <row r="1806" spans="1:19" s="94" customFormat="1" ht="18" hidden="1" customHeight="1" x14ac:dyDescent="0.3">
      <c r="A1806" s="189">
        <v>1797</v>
      </c>
      <c r="B1806" s="262" t="s">
        <v>31</v>
      </c>
      <c r="C1806" s="263" t="s">
        <v>3984</v>
      </c>
      <c r="D1806" s="264">
        <v>88</v>
      </c>
      <c r="E1806" s="264" t="s">
        <v>30</v>
      </c>
      <c r="F1806" s="168">
        <v>8</v>
      </c>
      <c r="G1806" s="168">
        <v>5</v>
      </c>
      <c r="H1806" s="266"/>
      <c r="I1806" s="311" t="s">
        <v>28</v>
      </c>
      <c r="J1806" s="266"/>
      <c r="K1806" s="168" t="s">
        <v>159</v>
      </c>
      <c r="L1806" s="168" t="s">
        <v>246</v>
      </c>
      <c r="M1806" s="265" t="s">
        <v>40</v>
      </c>
      <c r="N1806" s="168" t="s">
        <v>32</v>
      </c>
      <c r="O1806" s="173">
        <v>11</v>
      </c>
      <c r="P1806" s="168">
        <v>5</v>
      </c>
      <c r="Q1806" s="263" t="s">
        <v>3985</v>
      </c>
    </row>
    <row r="1807" spans="1:19" s="94" customFormat="1" ht="18" hidden="1" customHeight="1" x14ac:dyDescent="0.3">
      <c r="A1807" s="189">
        <v>1798</v>
      </c>
      <c r="B1807" s="262" t="s">
        <v>31</v>
      </c>
      <c r="C1807" s="263" t="s">
        <v>3994</v>
      </c>
      <c r="D1807" s="264">
        <v>89</v>
      </c>
      <c r="E1807" s="264" t="s">
        <v>30</v>
      </c>
      <c r="F1807" s="168">
        <v>8</v>
      </c>
      <c r="G1807" s="168">
        <v>5</v>
      </c>
      <c r="H1807" s="266"/>
      <c r="I1807" s="311" t="s">
        <v>28</v>
      </c>
      <c r="J1807" s="266"/>
      <c r="K1807" s="168" t="s">
        <v>159</v>
      </c>
      <c r="L1807" s="168" t="s">
        <v>246</v>
      </c>
      <c r="M1807" s="265" t="s">
        <v>42</v>
      </c>
      <c r="N1807" s="168" t="s">
        <v>32</v>
      </c>
      <c r="O1807" s="173">
        <v>14</v>
      </c>
      <c r="P1807" s="168">
        <v>5</v>
      </c>
      <c r="Q1807" s="263" t="s">
        <v>3995</v>
      </c>
    </row>
    <row r="1808" spans="1:19" s="94" customFormat="1" ht="18" hidden="1" customHeight="1" x14ac:dyDescent="0.3">
      <c r="A1808" s="189">
        <v>1799</v>
      </c>
      <c r="B1808" s="262" t="s">
        <v>31</v>
      </c>
      <c r="C1808" s="263" t="s">
        <v>4023</v>
      </c>
      <c r="D1808" s="264">
        <v>80</v>
      </c>
      <c r="E1808" s="264" t="s">
        <v>30</v>
      </c>
      <c r="F1808" s="168">
        <v>9</v>
      </c>
      <c r="G1808" s="168">
        <v>5</v>
      </c>
      <c r="H1808" s="168"/>
      <c r="I1808" s="311" t="s">
        <v>137</v>
      </c>
      <c r="J1808" s="168"/>
      <c r="K1808" s="168" t="s">
        <v>159</v>
      </c>
      <c r="L1808" s="168" t="s">
        <v>246</v>
      </c>
      <c r="M1808" s="265" t="s">
        <v>40</v>
      </c>
      <c r="N1808" s="168" t="s">
        <v>32</v>
      </c>
      <c r="O1808" s="173">
        <v>12</v>
      </c>
      <c r="P1808" s="168">
        <v>5</v>
      </c>
      <c r="Q1808" s="263" t="s">
        <v>4024</v>
      </c>
      <c r="R1808" s="88"/>
      <c r="S1808" s="88"/>
    </row>
    <row r="1809" spans="1:19" s="94" customFormat="1" ht="18" hidden="1" customHeight="1" x14ac:dyDescent="0.3">
      <c r="A1809" s="189">
        <v>1800</v>
      </c>
      <c r="B1809" s="262" t="s">
        <v>31</v>
      </c>
      <c r="C1809" s="263" t="s">
        <v>4025</v>
      </c>
      <c r="D1809" s="264">
        <v>83</v>
      </c>
      <c r="E1809" s="264" t="s">
        <v>30</v>
      </c>
      <c r="F1809" s="168">
        <v>9</v>
      </c>
      <c r="G1809" s="168">
        <v>5</v>
      </c>
      <c r="H1809" s="168"/>
      <c r="I1809" s="311" t="s">
        <v>137</v>
      </c>
      <c r="J1809" s="168"/>
      <c r="K1809" s="168" t="s">
        <v>159</v>
      </c>
      <c r="L1809" s="168" t="s">
        <v>246</v>
      </c>
      <c r="M1809" s="265" t="s">
        <v>40</v>
      </c>
      <c r="N1809" s="168" t="s">
        <v>32</v>
      </c>
      <c r="O1809" s="173">
        <v>12</v>
      </c>
      <c r="P1809" s="168">
        <v>5</v>
      </c>
      <c r="Q1809" s="263" t="s">
        <v>4026</v>
      </c>
      <c r="R1809" s="88"/>
      <c r="S1809" s="88"/>
    </row>
    <row r="1810" spans="1:19" s="94" customFormat="1" ht="18" hidden="1" customHeight="1" x14ac:dyDescent="0.3">
      <c r="A1810" s="189">
        <v>1801</v>
      </c>
      <c r="B1810" s="262" t="s">
        <v>31</v>
      </c>
      <c r="C1810" s="263" t="s">
        <v>4027</v>
      </c>
      <c r="D1810" s="264">
        <v>97</v>
      </c>
      <c r="E1810" s="264" t="s">
        <v>27</v>
      </c>
      <c r="F1810" s="168">
        <v>9</v>
      </c>
      <c r="G1810" s="168">
        <v>5</v>
      </c>
      <c r="H1810" s="168"/>
      <c r="I1810" s="311" t="s">
        <v>137</v>
      </c>
      <c r="J1810" s="168"/>
      <c r="K1810" s="168" t="s">
        <v>159</v>
      </c>
      <c r="L1810" s="168" t="s">
        <v>246</v>
      </c>
      <c r="M1810" s="265" t="s">
        <v>40</v>
      </c>
      <c r="N1810" s="168" t="s">
        <v>32</v>
      </c>
      <c r="O1810" s="173">
        <v>12</v>
      </c>
      <c r="P1810" s="168">
        <v>5</v>
      </c>
      <c r="Q1810" s="263" t="s">
        <v>4028</v>
      </c>
      <c r="R1810" s="88"/>
      <c r="S1810" s="88"/>
    </row>
    <row r="1811" spans="1:19" s="94" customFormat="1" ht="18" hidden="1" customHeight="1" x14ac:dyDescent="0.3">
      <c r="A1811" s="189">
        <v>1802</v>
      </c>
      <c r="B1811" s="262" t="s">
        <v>31</v>
      </c>
      <c r="C1811" s="263" t="s">
        <v>4029</v>
      </c>
      <c r="D1811" s="264">
        <v>72</v>
      </c>
      <c r="E1811" s="264" t="s">
        <v>30</v>
      </c>
      <c r="F1811" s="168">
        <v>9</v>
      </c>
      <c r="G1811" s="168">
        <v>5</v>
      </c>
      <c r="H1811" s="266"/>
      <c r="I1811" s="311" t="s">
        <v>137</v>
      </c>
      <c r="J1811" s="266"/>
      <c r="K1811" s="168" t="s">
        <v>159</v>
      </c>
      <c r="L1811" s="168" t="s">
        <v>246</v>
      </c>
      <c r="M1811" s="265" t="s">
        <v>40</v>
      </c>
      <c r="N1811" s="168" t="s">
        <v>32</v>
      </c>
      <c r="O1811" s="173">
        <v>11</v>
      </c>
      <c r="P1811" s="168">
        <v>5</v>
      </c>
      <c r="Q1811" s="263" t="s">
        <v>4030</v>
      </c>
    </row>
    <row r="1812" spans="1:19" s="94" customFormat="1" ht="18" hidden="1" customHeight="1" x14ac:dyDescent="0.3">
      <c r="A1812" s="189">
        <v>1803</v>
      </c>
      <c r="B1812" s="262" t="s">
        <v>31</v>
      </c>
      <c r="C1812" s="263" t="s">
        <v>4031</v>
      </c>
      <c r="D1812" s="264">
        <v>74</v>
      </c>
      <c r="E1812" s="264" t="s">
        <v>30</v>
      </c>
      <c r="F1812" s="168">
        <v>9</v>
      </c>
      <c r="G1812" s="168">
        <v>5</v>
      </c>
      <c r="H1812" s="266"/>
      <c r="I1812" s="311" t="s">
        <v>137</v>
      </c>
      <c r="J1812" s="266"/>
      <c r="K1812" s="168" t="s">
        <v>159</v>
      </c>
      <c r="L1812" s="168" t="s">
        <v>246</v>
      </c>
      <c r="M1812" s="265" t="s">
        <v>3382</v>
      </c>
      <c r="N1812" s="168" t="s">
        <v>32</v>
      </c>
      <c r="O1812" s="173">
        <v>12</v>
      </c>
      <c r="P1812" s="168">
        <v>5</v>
      </c>
      <c r="Q1812" s="263" t="s">
        <v>4032</v>
      </c>
    </row>
    <row r="1813" spans="1:19" s="94" customFormat="1" ht="18" hidden="1" customHeight="1" x14ac:dyDescent="0.3">
      <c r="A1813" s="189">
        <v>1804</v>
      </c>
      <c r="B1813" s="262" t="s">
        <v>31</v>
      </c>
      <c r="C1813" s="263" t="s">
        <v>4033</v>
      </c>
      <c r="D1813" s="264">
        <v>69</v>
      </c>
      <c r="E1813" s="264" t="s">
        <v>30</v>
      </c>
      <c r="F1813" s="168">
        <v>9</v>
      </c>
      <c r="G1813" s="168">
        <v>5</v>
      </c>
      <c r="H1813" s="266"/>
      <c r="I1813" s="311" t="s">
        <v>137</v>
      </c>
      <c r="J1813" s="266"/>
      <c r="K1813" s="168" t="s">
        <v>159</v>
      </c>
      <c r="L1813" s="168" t="s">
        <v>246</v>
      </c>
      <c r="M1813" s="265" t="s">
        <v>40</v>
      </c>
      <c r="N1813" s="168" t="s">
        <v>32</v>
      </c>
      <c r="O1813" s="173">
        <v>12</v>
      </c>
      <c r="P1813" s="168">
        <v>5</v>
      </c>
      <c r="Q1813" s="263" t="s">
        <v>4034</v>
      </c>
    </row>
    <row r="1814" spans="1:19" s="94" customFormat="1" ht="18" hidden="1" customHeight="1" x14ac:dyDescent="0.3">
      <c r="A1814" s="189">
        <v>1805</v>
      </c>
      <c r="B1814" s="262" t="s">
        <v>31</v>
      </c>
      <c r="C1814" s="263" t="s">
        <v>4035</v>
      </c>
      <c r="D1814" s="264">
        <v>87</v>
      </c>
      <c r="E1814" s="264" t="s">
        <v>27</v>
      </c>
      <c r="F1814" s="168">
        <v>9</v>
      </c>
      <c r="G1814" s="168">
        <v>5</v>
      </c>
      <c r="H1814" s="266"/>
      <c r="I1814" s="311" t="s">
        <v>137</v>
      </c>
      <c r="J1814" s="266"/>
      <c r="K1814" s="168" t="s">
        <v>159</v>
      </c>
      <c r="L1814" s="168" t="s">
        <v>246</v>
      </c>
      <c r="M1814" s="265" t="s">
        <v>243</v>
      </c>
      <c r="N1814" s="168" t="s">
        <v>32</v>
      </c>
      <c r="O1814" s="173">
        <v>11</v>
      </c>
      <c r="P1814" s="168">
        <v>5</v>
      </c>
      <c r="Q1814" s="263" t="s">
        <v>4036</v>
      </c>
    </row>
    <row r="1815" spans="1:19" s="94" customFormat="1" ht="18" hidden="1" customHeight="1" x14ac:dyDescent="0.3">
      <c r="A1815" s="189">
        <v>1806</v>
      </c>
      <c r="B1815" s="262" t="s">
        <v>31</v>
      </c>
      <c r="C1815" s="263" t="s">
        <v>4037</v>
      </c>
      <c r="D1815" s="264">
        <v>62</v>
      </c>
      <c r="E1815" s="264" t="s">
        <v>27</v>
      </c>
      <c r="F1815" s="168">
        <v>9</v>
      </c>
      <c r="G1815" s="168">
        <v>5</v>
      </c>
      <c r="H1815" s="266"/>
      <c r="I1815" s="311" t="s">
        <v>137</v>
      </c>
      <c r="J1815" s="266"/>
      <c r="K1815" s="168" t="s">
        <v>159</v>
      </c>
      <c r="L1815" s="168" t="s">
        <v>246</v>
      </c>
      <c r="M1815" s="265" t="s">
        <v>40</v>
      </c>
      <c r="N1815" s="168" t="s">
        <v>32</v>
      </c>
      <c r="O1815" s="173">
        <v>12</v>
      </c>
      <c r="P1815" s="168">
        <v>5</v>
      </c>
      <c r="Q1815" s="263" t="s">
        <v>4038</v>
      </c>
    </row>
    <row r="1816" spans="1:19" s="94" customFormat="1" ht="18" hidden="1" customHeight="1" x14ac:dyDescent="0.3">
      <c r="A1816" s="189">
        <v>1807</v>
      </c>
      <c r="B1816" s="262" t="s">
        <v>31</v>
      </c>
      <c r="C1816" s="263" t="s">
        <v>4039</v>
      </c>
      <c r="D1816" s="264">
        <v>83</v>
      </c>
      <c r="E1816" s="264" t="s">
        <v>27</v>
      </c>
      <c r="F1816" s="168">
        <v>9</v>
      </c>
      <c r="G1816" s="168">
        <v>5</v>
      </c>
      <c r="H1816" s="266"/>
      <c r="I1816" s="311" t="s">
        <v>137</v>
      </c>
      <c r="J1816" s="266"/>
      <c r="K1816" s="168" t="s">
        <v>159</v>
      </c>
      <c r="L1816" s="168" t="s">
        <v>246</v>
      </c>
      <c r="M1816" s="265" t="s">
        <v>40</v>
      </c>
      <c r="N1816" s="168" t="s">
        <v>32</v>
      </c>
      <c r="O1816" s="173">
        <v>12</v>
      </c>
      <c r="P1816" s="168">
        <v>5</v>
      </c>
      <c r="Q1816" s="263" t="s">
        <v>4040</v>
      </c>
    </row>
    <row r="1817" spans="1:19" s="94" customFormat="1" ht="18" hidden="1" customHeight="1" x14ac:dyDescent="0.3">
      <c r="A1817" s="189">
        <v>1808</v>
      </c>
      <c r="B1817" s="262" t="s">
        <v>31</v>
      </c>
      <c r="C1817" s="263" t="s">
        <v>4041</v>
      </c>
      <c r="D1817" s="264">
        <v>82</v>
      </c>
      <c r="E1817" s="264" t="s">
        <v>27</v>
      </c>
      <c r="F1817" s="168">
        <v>9</v>
      </c>
      <c r="G1817" s="168">
        <v>5</v>
      </c>
      <c r="H1817" s="266"/>
      <c r="I1817" s="311" t="s">
        <v>137</v>
      </c>
      <c r="J1817" s="266"/>
      <c r="K1817" s="168" t="s">
        <v>159</v>
      </c>
      <c r="L1817" s="168" t="s">
        <v>246</v>
      </c>
      <c r="M1817" s="265" t="s">
        <v>199</v>
      </c>
      <c r="N1817" s="168" t="s">
        <v>32</v>
      </c>
      <c r="O1817" s="173">
        <v>14</v>
      </c>
      <c r="P1817" s="168">
        <v>5</v>
      </c>
      <c r="Q1817" s="263" t="s">
        <v>4042</v>
      </c>
    </row>
    <row r="1818" spans="1:19" s="94" customFormat="1" ht="18" hidden="1" customHeight="1" x14ac:dyDescent="0.3">
      <c r="A1818" s="189">
        <v>1809</v>
      </c>
      <c r="B1818" s="262" t="s">
        <v>31</v>
      </c>
      <c r="C1818" s="263" t="s">
        <v>4043</v>
      </c>
      <c r="D1818" s="264">
        <v>70</v>
      </c>
      <c r="E1818" s="264" t="s">
        <v>27</v>
      </c>
      <c r="F1818" s="168">
        <v>9</v>
      </c>
      <c r="G1818" s="168">
        <v>5</v>
      </c>
      <c r="H1818" s="266"/>
      <c r="I1818" s="311" t="s">
        <v>137</v>
      </c>
      <c r="J1818" s="266"/>
      <c r="K1818" s="168" t="s">
        <v>159</v>
      </c>
      <c r="L1818" s="168" t="s">
        <v>246</v>
      </c>
      <c r="M1818" s="265" t="s">
        <v>40</v>
      </c>
      <c r="N1818" s="168" t="s">
        <v>32</v>
      </c>
      <c r="O1818" s="173">
        <v>11</v>
      </c>
      <c r="P1818" s="168">
        <v>5</v>
      </c>
      <c r="Q1818" s="263" t="s">
        <v>4044</v>
      </c>
    </row>
    <row r="1819" spans="1:19" s="94" customFormat="1" ht="18" hidden="1" customHeight="1" x14ac:dyDescent="0.3">
      <c r="A1819" s="189">
        <v>1810</v>
      </c>
      <c r="B1819" s="262" t="s">
        <v>31</v>
      </c>
      <c r="C1819" s="263" t="s">
        <v>4045</v>
      </c>
      <c r="D1819" s="264">
        <v>50</v>
      </c>
      <c r="E1819" s="264" t="s">
        <v>27</v>
      </c>
      <c r="F1819" s="168">
        <v>9</v>
      </c>
      <c r="G1819" s="168">
        <v>5</v>
      </c>
      <c r="H1819" s="266"/>
      <c r="I1819" s="311" t="s">
        <v>137</v>
      </c>
      <c r="J1819" s="266"/>
      <c r="K1819" s="168" t="s">
        <v>159</v>
      </c>
      <c r="L1819" s="168" t="s">
        <v>246</v>
      </c>
      <c r="M1819" s="265" t="s">
        <v>40</v>
      </c>
      <c r="N1819" s="168" t="s">
        <v>32</v>
      </c>
      <c r="O1819" s="173">
        <v>12</v>
      </c>
      <c r="P1819" s="168">
        <v>5</v>
      </c>
      <c r="Q1819" s="263" t="s">
        <v>4046</v>
      </c>
    </row>
    <row r="1820" spans="1:19" s="94" customFormat="1" ht="18" hidden="1" customHeight="1" x14ac:dyDescent="0.3">
      <c r="A1820" s="189">
        <v>1811</v>
      </c>
      <c r="B1820" s="262" t="s">
        <v>31</v>
      </c>
      <c r="C1820" s="263" t="s">
        <v>4047</v>
      </c>
      <c r="D1820" s="264">
        <v>68</v>
      </c>
      <c r="E1820" s="264" t="s">
        <v>27</v>
      </c>
      <c r="F1820" s="168">
        <v>9</v>
      </c>
      <c r="G1820" s="168">
        <v>5</v>
      </c>
      <c r="H1820" s="266"/>
      <c r="I1820" s="311" t="s">
        <v>137</v>
      </c>
      <c r="J1820" s="266"/>
      <c r="K1820" s="168" t="s">
        <v>159</v>
      </c>
      <c r="L1820" s="168" t="s">
        <v>246</v>
      </c>
      <c r="M1820" s="265" t="s">
        <v>40</v>
      </c>
      <c r="N1820" s="168" t="s">
        <v>32</v>
      </c>
      <c r="O1820" s="173">
        <v>14</v>
      </c>
      <c r="P1820" s="168">
        <v>5</v>
      </c>
      <c r="Q1820" s="263" t="s">
        <v>4048</v>
      </c>
    </row>
    <row r="1821" spans="1:19" s="94" customFormat="1" ht="18" hidden="1" customHeight="1" x14ac:dyDescent="0.3">
      <c r="A1821" s="189">
        <v>1812</v>
      </c>
      <c r="B1821" s="262" t="s">
        <v>31</v>
      </c>
      <c r="C1821" s="263" t="s">
        <v>4049</v>
      </c>
      <c r="D1821" s="264">
        <v>62</v>
      </c>
      <c r="E1821" s="264" t="s">
        <v>27</v>
      </c>
      <c r="F1821" s="168">
        <v>9</v>
      </c>
      <c r="G1821" s="168">
        <v>5</v>
      </c>
      <c r="H1821" s="266"/>
      <c r="I1821" s="311" t="s">
        <v>137</v>
      </c>
      <c r="J1821" s="266"/>
      <c r="K1821" s="168" t="s">
        <v>159</v>
      </c>
      <c r="L1821" s="168" t="s">
        <v>246</v>
      </c>
      <c r="M1821" s="265" t="s">
        <v>40</v>
      </c>
      <c r="N1821" s="168" t="s">
        <v>32</v>
      </c>
      <c r="O1821" s="173">
        <v>12</v>
      </c>
      <c r="P1821" s="168">
        <v>5</v>
      </c>
      <c r="Q1821" s="263" t="s">
        <v>4050</v>
      </c>
    </row>
    <row r="1822" spans="1:19" s="94" customFormat="1" ht="18" hidden="1" customHeight="1" x14ac:dyDescent="0.3">
      <c r="A1822" s="189">
        <v>1813</v>
      </c>
      <c r="B1822" s="262" t="s">
        <v>31</v>
      </c>
      <c r="C1822" s="263" t="s">
        <v>4051</v>
      </c>
      <c r="D1822" s="264">
        <v>72</v>
      </c>
      <c r="E1822" s="264" t="s">
        <v>30</v>
      </c>
      <c r="F1822" s="168">
        <v>9</v>
      </c>
      <c r="G1822" s="168">
        <v>5</v>
      </c>
      <c r="H1822" s="266"/>
      <c r="I1822" s="311" t="s">
        <v>137</v>
      </c>
      <c r="J1822" s="266"/>
      <c r="K1822" s="168" t="s">
        <v>159</v>
      </c>
      <c r="L1822" s="168" t="s">
        <v>246</v>
      </c>
      <c r="M1822" s="265" t="s">
        <v>40</v>
      </c>
      <c r="N1822" s="168" t="s">
        <v>32</v>
      </c>
      <c r="O1822" s="173">
        <v>11</v>
      </c>
      <c r="P1822" s="168">
        <v>5</v>
      </c>
      <c r="Q1822" s="263" t="s">
        <v>4052</v>
      </c>
    </row>
    <row r="1823" spans="1:19" s="94" customFormat="1" ht="18" hidden="1" customHeight="1" x14ac:dyDescent="0.3">
      <c r="A1823" s="189">
        <v>1814</v>
      </c>
      <c r="B1823" s="262" t="s">
        <v>31</v>
      </c>
      <c r="C1823" s="263" t="s">
        <v>4053</v>
      </c>
      <c r="D1823" s="264">
        <v>68</v>
      </c>
      <c r="E1823" s="264" t="s">
        <v>30</v>
      </c>
      <c r="F1823" s="168">
        <v>9</v>
      </c>
      <c r="G1823" s="168">
        <v>5</v>
      </c>
      <c r="H1823" s="266"/>
      <c r="I1823" s="311" t="s">
        <v>137</v>
      </c>
      <c r="J1823" s="266"/>
      <c r="K1823" s="168" t="s">
        <v>159</v>
      </c>
      <c r="L1823" s="168" t="s">
        <v>246</v>
      </c>
      <c r="M1823" s="265" t="s">
        <v>237</v>
      </c>
      <c r="N1823" s="168" t="s">
        <v>32</v>
      </c>
      <c r="O1823" s="173">
        <v>11</v>
      </c>
      <c r="P1823" s="168">
        <v>5</v>
      </c>
      <c r="Q1823" s="263" t="s">
        <v>4054</v>
      </c>
    </row>
    <row r="1824" spans="1:19" s="94" customFormat="1" ht="18" hidden="1" customHeight="1" x14ac:dyDescent="0.3">
      <c r="A1824" s="189">
        <v>1815</v>
      </c>
      <c r="B1824" s="262" t="s">
        <v>31</v>
      </c>
      <c r="C1824" s="263" t="s">
        <v>4055</v>
      </c>
      <c r="D1824" s="264">
        <v>65</v>
      </c>
      <c r="E1824" s="264" t="s">
        <v>30</v>
      </c>
      <c r="F1824" s="168">
        <v>9</v>
      </c>
      <c r="G1824" s="168">
        <v>5</v>
      </c>
      <c r="H1824" s="266"/>
      <c r="I1824" s="311" t="s">
        <v>137</v>
      </c>
      <c r="J1824" s="266"/>
      <c r="K1824" s="168" t="s">
        <v>159</v>
      </c>
      <c r="L1824" s="168" t="s">
        <v>246</v>
      </c>
      <c r="M1824" s="265" t="s">
        <v>199</v>
      </c>
      <c r="N1824" s="260" t="s">
        <v>4150</v>
      </c>
      <c r="O1824" s="173">
        <v>12</v>
      </c>
      <c r="P1824" s="168">
        <v>5</v>
      </c>
      <c r="Q1824" s="263" t="s">
        <v>4056</v>
      </c>
    </row>
    <row r="1825" spans="1:17" s="94" customFormat="1" ht="18" hidden="1" customHeight="1" x14ac:dyDescent="0.3">
      <c r="A1825" s="189">
        <v>1816</v>
      </c>
      <c r="B1825" s="262" t="s">
        <v>31</v>
      </c>
      <c r="C1825" s="263" t="s">
        <v>4057</v>
      </c>
      <c r="D1825" s="264">
        <v>70</v>
      </c>
      <c r="E1825" s="264" t="s">
        <v>30</v>
      </c>
      <c r="F1825" s="168">
        <v>9</v>
      </c>
      <c r="G1825" s="168">
        <v>5</v>
      </c>
      <c r="H1825" s="266"/>
      <c r="I1825" s="311" t="s">
        <v>137</v>
      </c>
      <c r="J1825" s="266"/>
      <c r="K1825" s="168" t="s">
        <v>159</v>
      </c>
      <c r="L1825" s="168" t="s">
        <v>246</v>
      </c>
      <c r="M1825" s="265" t="s">
        <v>42</v>
      </c>
      <c r="N1825" s="168" t="s">
        <v>32</v>
      </c>
      <c r="O1825" s="173">
        <v>11</v>
      </c>
      <c r="P1825" s="168">
        <v>5</v>
      </c>
      <c r="Q1825" s="263" t="s">
        <v>4058</v>
      </c>
    </row>
    <row r="1826" spans="1:17" s="94" customFormat="1" ht="18" hidden="1" customHeight="1" x14ac:dyDescent="0.3">
      <c r="A1826" s="189">
        <v>1817</v>
      </c>
      <c r="B1826" s="262" t="s">
        <v>31</v>
      </c>
      <c r="C1826" s="263" t="s">
        <v>4059</v>
      </c>
      <c r="D1826" s="264">
        <v>70</v>
      </c>
      <c r="E1826" s="264" t="s">
        <v>30</v>
      </c>
      <c r="F1826" s="168">
        <v>9</v>
      </c>
      <c r="G1826" s="168">
        <v>5</v>
      </c>
      <c r="H1826" s="266"/>
      <c r="I1826" s="311" t="s">
        <v>137</v>
      </c>
      <c r="J1826" s="266"/>
      <c r="K1826" s="168" t="s">
        <v>159</v>
      </c>
      <c r="L1826" s="168" t="s">
        <v>246</v>
      </c>
      <c r="M1826" s="265" t="s">
        <v>42</v>
      </c>
      <c r="N1826" s="168" t="s">
        <v>32</v>
      </c>
      <c r="O1826" s="173">
        <v>13</v>
      </c>
      <c r="P1826" s="168">
        <v>5</v>
      </c>
      <c r="Q1826" s="263" t="s">
        <v>4060</v>
      </c>
    </row>
    <row r="1827" spans="1:17" s="94" customFormat="1" ht="18" hidden="1" customHeight="1" x14ac:dyDescent="0.3">
      <c r="A1827" s="189">
        <v>1818</v>
      </c>
      <c r="B1827" s="262" t="s">
        <v>31</v>
      </c>
      <c r="C1827" s="263" t="s">
        <v>4061</v>
      </c>
      <c r="D1827" s="264">
        <v>62</v>
      </c>
      <c r="E1827" s="264" t="s">
        <v>27</v>
      </c>
      <c r="F1827" s="168">
        <v>9</v>
      </c>
      <c r="G1827" s="168">
        <v>5</v>
      </c>
      <c r="H1827" s="266"/>
      <c r="I1827" s="311" t="s">
        <v>137</v>
      </c>
      <c r="J1827" s="266"/>
      <c r="K1827" s="168" t="s">
        <v>159</v>
      </c>
      <c r="L1827" s="168" t="s">
        <v>246</v>
      </c>
      <c r="M1827" s="265" t="s">
        <v>3382</v>
      </c>
      <c r="N1827" s="168" t="s">
        <v>32</v>
      </c>
      <c r="O1827" s="173">
        <v>12</v>
      </c>
      <c r="P1827" s="168">
        <v>5</v>
      </c>
      <c r="Q1827" s="263" t="s">
        <v>4062</v>
      </c>
    </row>
    <row r="1828" spans="1:17" s="94" customFormat="1" ht="18" hidden="1" customHeight="1" x14ac:dyDescent="0.3">
      <c r="A1828" s="189">
        <v>1819</v>
      </c>
      <c r="B1828" s="262" t="s">
        <v>31</v>
      </c>
      <c r="C1828" s="263" t="s">
        <v>4063</v>
      </c>
      <c r="D1828" s="264">
        <v>35</v>
      </c>
      <c r="E1828" s="264" t="s">
        <v>27</v>
      </c>
      <c r="F1828" s="168">
        <v>9</v>
      </c>
      <c r="G1828" s="168">
        <v>5</v>
      </c>
      <c r="H1828" s="266"/>
      <c r="I1828" s="311" t="s">
        <v>137</v>
      </c>
      <c r="J1828" s="266"/>
      <c r="K1828" s="168" t="s">
        <v>159</v>
      </c>
      <c r="L1828" s="168" t="s">
        <v>246</v>
      </c>
      <c r="M1828" s="265" t="s">
        <v>40</v>
      </c>
      <c r="N1828" s="168" t="s">
        <v>32</v>
      </c>
      <c r="O1828" s="173">
        <v>11</v>
      </c>
      <c r="P1828" s="168">
        <v>5</v>
      </c>
      <c r="Q1828" s="263" t="s">
        <v>4064</v>
      </c>
    </row>
    <row r="1829" spans="1:17" s="94" customFormat="1" ht="18" hidden="1" customHeight="1" x14ac:dyDescent="0.3">
      <c r="A1829" s="189">
        <v>1820</v>
      </c>
      <c r="B1829" s="262" t="s">
        <v>31</v>
      </c>
      <c r="C1829" s="263" t="s">
        <v>4065</v>
      </c>
      <c r="D1829" s="264">
        <v>22</v>
      </c>
      <c r="E1829" s="264" t="s">
        <v>27</v>
      </c>
      <c r="F1829" s="168">
        <v>9</v>
      </c>
      <c r="G1829" s="168">
        <v>5</v>
      </c>
      <c r="H1829" s="266"/>
      <c r="I1829" s="311" t="s">
        <v>137</v>
      </c>
      <c r="J1829" s="266"/>
      <c r="K1829" s="168" t="s">
        <v>159</v>
      </c>
      <c r="L1829" s="168" t="s">
        <v>246</v>
      </c>
      <c r="M1829" s="265" t="s">
        <v>42</v>
      </c>
      <c r="N1829" s="168" t="s">
        <v>32</v>
      </c>
      <c r="O1829" s="173">
        <v>14</v>
      </c>
      <c r="P1829" s="168">
        <v>5</v>
      </c>
      <c r="Q1829" s="263" t="s">
        <v>4066</v>
      </c>
    </row>
    <row r="1830" spans="1:17" s="94" customFormat="1" ht="18" hidden="1" customHeight="1" x14ac:dyDescent="0.3">
      <c r="A1830" s="189">
        <v>1821</v>
      </c>
      <c r="B1830" s="262" t="s">
        <v>31</v>
      </c>
      <c r="C1830" s="263" t="s">
        <v>4067</v>
      </c>
      <c r="D1830" s="264">
        <v>78</v>
      </c>
      <c r="E1830" s="264" t="s">
        <v>30</v>
      </c>
      <c r="F1830" s="168">
        <v>9</v>
      </c>
      <c r="G1830" s="168">
        <v>5</v>
      </c>
      <c r="H1830" s="266"/>
      <c r="I1830" s="311" t="s">
        <v>137</v>
      </c>
      <c r="J1830" s="266"/>
      <c r="K1830" s="168" t="s">
        <v>159</v>
      </c>
      <c r="L1830" s="168" t="s">
        <v>246</v>
      </c>
      <c r="M1830" s="265" t="s">
        <v>4068</v>
      </c>
      <c r="N1830" s="168" t="s">
        <v>32</v>
      </c>
      <c r="O1830" s="173">
        <v>13</v>
      </c>
      <c r="P1830" s="168">
        <v>5</v>
      </c>
      <c r="Q1830" s="263" t="s">
        <v>4069</v>
      </c>
    </row>
    <row r="1831" spans="1:17" s="94" customFormat="1" ht="18" hidden="1" customHeight="1" x14ac:dyDescent="0.3">
      <c r="A1831" s="189">
        <v>1822</v>
      </c>
      <c r="B1831" s="262" t="s">
        <v>31</v>
      </c>
      <c r="C1831" s="263" t="s">
        <v>4070</v>
      </c>
      <c r="D1831" s="264">
        <v>57</v>
      </c>
      <c r="E1831" s="264" t="s">
        <v>27</v>
      </c>
      <c r="F1831" s="168">
        <v>9</v>
      </c>
      <c r="G1831" s="168">
        <v>5</v>
      </c>
      <c r="H1831" s="266"/>
      <c r="I1831" s="311" t="s">
        <v>137</v>
      </c>
      <c r="J1831" s="266"/>
      <c r="K1831" s="168" t="s">
        <v>159</v>
      </c>
      <c r="L1831" s="168" t="s">
        <v>246</v>
      </c>
      <c r="M1831" s="265" t="s">
        <v>40</v>
      </c>
      <c r="N1831" s="168" t="s">
        <v>32</v>
      </c>
      <c r="O1831" s="173">
        <v>12</v>
      </c>
      <c r="P1831" s="168">
        <v>5</v>
      </c>
      <c r="Q1831" s="263" t="s">
        <v>4071</v>
      </c>
    </row>
    <row r="1832" spans="1:17" s="94" customFormat="1" ht="18" hidden="1" customHeight="1" x14ac:dyDescent="0.3">
      <c r="A1832" s="189">
        <v>1823</v>
      </c>
      <c r="B1832" s="262" t="s">
        <v>31</v>
      </c>
      <c r="C1832" s="263" t="s">
        <v>4072</v>
      </c>
      <c r="D1832" s="264">
        <v>63</v>
      </c>
      <c r="E1832" s="264" t="s">
        <v>27</v>
      </c>
      <c r="F1832" s="168">
        <v>9</v>
      </c>
      <c r="G1832" s="168">
        <v>5</v>
      </c>
      <c r="H1832" s="266"/>
      <c r="I1832" s="311" t="s">
        <v>137</v>
      </c>
      <c r="J1832" s="266"/>
      <c r="K1832" s="168" t="s">
        <v>159</v>
      </c>
      <c r="L1832" s="168" t="s">
        <v>246</v>
      </c>
      <c r="M1832" s="265" t="s">
        <v>40</v>
      </c>
      <c r="N1832" s="168" t="s">
        <v>32</v>
      </c>
      <c r="O1832" s="173">
        <v>12</v>
      </c>
      <c r="P1832" s="168">
        <v>5</v>
      </c>
      <c r="Q1832" s="263" t="s">
        <v>4073</v>
      </c>
    </row>
    <row r="1833" spans="1:17" s="94" customFormat="1" ht="18" hidden="1" customHeight="1" x14ac:dyDescent="0.3">
      <c r="A1833" s="189">
        <v>1824</v>
      </c>
      <c r="B1833" s="262" t="s">
        <v>31</v>
      </c>
      <c r="C1833" s="263" t="s">
        <v>4074</v>
      </c>
      <c r="D1833" s="264">
        <v>79</v>
      </c>
      <c r="E1833" s="264" t="s">
        <v>30</v>
      </c>
      <c r="F1833" s="168">
        <v>9</v>
      </c>
      <c r="G1833" s="168">
        <v>5</v>
      </c>
      <c r="H1833" s="266"/>
      <c r="I1833" s="311" t="s">
        <v>137</v>
      </c>
      <c r="J1833" s="266"/>
      <c r="K1833" s="168" t="s">
        <v>159</v>
      </c>
      <c r="L1833" s="168" t="s">
        <v>246</v>
      </c>
      <c r="M1833" s="265" t="s">
        <v>40</v>
      </c>
      <c r="N1833" s="168" t="s">
        <v>32</v>
      </c>
      <c r="O1833" s="173">
        <v>11</v>
      </c>
      <c r="P1833" s="168">
        <v>5</v>
      </c>
      <c r="Q1833" s="263" t="s">
        <v>4075</v>
      </c>
    </row>
    <row r="1834" spans="1:17" s="94" customFormat="1" ht="18" hidden="1" customHeight="1" x14ac:dyDescent="0.3">
      <c r="A1834" s="189">
        <v>1825</v>
      </c>
      <c r="B1834" s="262" t="s">
        <v>31</v>
      </c>
      <c r="C1834" s="263" t="s">
        <v>1694</v>
      </c>
      <c r="D1834" s="264">
        <v>47</v>
      </c>
      <c r="E1834" s="264" t="s">
        <v>27</v>
      </c>
      <c r="F1834" s="168">
        <v>9</v>
      </c>
      <c r="G1834" s="168">
        <v>5</v>
      </c>
      <c r="H1834" s="266"/>
      <c r="I1834" s="311" t="s">
        <v>137</v>
      </c>
      <c r="J1834" s="266"/>
      <c r="K1834" s="168" t="s">
        <v>159</v>
      </c>
      <c r="L1834" s="168" t="s">
        <v>246</v>
      </c>
      <c r="M1834" s="265" t="s">
        <v>40</v>
      </c>
      <c r="N1834" s="168" t="s">
        <v>32</v>
      </c>
      <c r="O1834" s="173">
        <v>11</v>
      </c>
      <c r="P1834" s="168">
        <v>5</v>
      </c>
      <c r="Q1834" s="263" t="s">
        <v>4076</v>
      </c>
    </row>
    <row r="1835" spans="1:17" s="94" customFormat="1" ht="18" hidden="1" customHeight="1" x14ac:dyDescent="0.3">
      <c r="A1835" s="189">
        <v>1826</v>
      </c>
      <c r="B1835" s="262" t="s">
        <v>31</v>
      </c>
      <c r="C1835" s="263" t="s">
        <v>4077</v>
      </c>
      <c r="D1835" s="264">
        <v>90</v>
      </c>
      <c r="E1835" s="264" t="s">
        <v>30</v>
      </c>
      <c r="F1835" s="168">
        <v>9</v>
      </c>
      <c r="G1835" s="168">
        <v>5</v>
      </c>
      <c r="H1835" s="266"/>
      <c r="I1835" s="311" t="s">
        <v>137</v>
      </c>
      <c r="J1835" s="266"/>
      <c r="K1835" s="168" t="s">
        <v>159</v>
      </c>
      <c r="L1835" s="168" t="s">
        <v>246</v>
      </c>
      <c r="M1835" s="265" t="s">
        <v>237</v>
      </c>
      <c r="N1835" s="168" t="s">
        <v>32</v>
      </c>
      <c r="O1835" s="173">
        <v>14</v>
      </c>
      <c r="P1835" s="168">
        <v>5</v>
      </c>
      <c r="Q1835" s="263" t="s">
        <v>4078</v>
      </c>
    </row>
    <row r="1836" spans="1:17" s="94" customFormat="1" ht="18" hidden="1" customHeight="1" x14ac:dyDescent="0.3">
      <c r="A1836" s="189">
        <v>1827</v>
      </c>
      <c r="B1836" s="262" t="s">
        <v>31</v>
      </c>
      <c r="C1836" s="263" t="s">
        <v>4079</v>
      </c>
      <c r="D1836" s="264">
        <v>65</v>
      </c>
      <c r="E1836" s="264" t="s">
        <v>27</v>
      </c>
      <c r="F1836" s="168">
        <v>9</v>
      </c>
      <c r="G1836" s="168">
        <v>5</v>
      </c>
      <c r="H1836" s="266"/>
      <c r="I1836" s="311" t="s">
        <v>137</v>
      </c>
      <c r="J1836" s="266"/>
      <c r="K1836" s="168" t="s">
        <v>159</v>
      </c>
      <c r="L1836" s="168" t="s">
        <v>246</v>
      </c>
      <c r="M1836" s="265" t="s">
        <v>40</v>
      </c>
      <c r="N1836" s="168" t="s">
        <v>32</v>
      </c>
      <c r="O1836" s="173">
        <v>12</v>
      </c>
      <c r="P1836" s="168">
        <v>5</v>
      </c>
      <c r="Q1836" s="263" t="s">
        <v>4080</v>
      </c>
    </row>
    <row r="1837" spans="1:17" s="94" customFormat="1" ht="18" hidden="1" customHeight="1" x14ac:dyDescent="0.3">
      <c r="A1837" s="189">
        <v>1828</v>
      </c>
      <c r="B1837" s="262" t="s">
        <v>31</v>
      </c>
      <c r="C1837" s="263" t="s">
        <v>4081</v>
      </c>
      <c r="D1837" s="264">
        <v>85</v>
      </c>
      <c r="E1837" s="264" t="s">
        <v>27</v>
      </c>
      <c r="F1837" s="168">
        <v>9</v>
      </c>
      <c r="G1837" s="168">
        <v>5</v>
      </c>
      <c r="H1837" s="266"/>
      <c r="I1837" s="311" t="s">
        <v>137</v>
      </c>
      <c r="J1837" s="266"/>
      <c r="K1837" s="168" t="s">
        <v>159</v>
      </c>
      <c r="L1837" s="168" t="s">
        <v>2292</v>
      </c>
      <c r="M1837" s="265" t="s">
        <v>40</v>
      </c>
      <c r="N1837" s="260" t="s">
        <v>4150</v>
      </c>
      <c r="O1837" s="173">
        <v>16</v>
      </c>
      <c r="P1837" s="168">
        <v>5</v>
      </c>
      <c r="Q1837" s="263" t="s">
        <v>4082</v>
      </c>
    </row>
    <row r="1838" spans="1:17" s="94" customFormat="1" ht="18" hidden="1" customHeight="1" x14ac:dyDescent="0.3">
      <c r="A1838" s="189">
        <v>1829</v>
      </c>
      <c r="B1838" s="262" t="s">
        <v>31</v>
      </c>
      <c r="C1838" s="263" t="s">
        <v>4083</v>
      </c>
      <c r="D1838" s="264">
        <v>88</v>
      </c>
      <c r="E1838" s="264" t="s">
        <v>27</v>
      </c>
      <c r="F1838" s="168">
        <v>9</v>
      </c>
      <c r="G1838" s="168">
        <v>5</v>
      </c>
      <c r="H1838" s="266"/>
      <c r="I1838" s="311" t="s">
        <v>137</v>
      </c>
      <c r="J1838" s="266"/>
      <c r="K1838" s="168" t="s">
        <v>159</v>
      </c>
      <c r="L1838" s="168" t="s">
        <v>246</v>
      </c>
      <c r="M1838" s="265" t="s">
        <v>40</v>
      </c>
      <c r="N1838" s="168" t="s">
        <v>32</v>
      </c>
      <c r="O1838" s="173">
        <v>12</v>
      </c>
      <c r="P1838" s="168">
        <v>5</v>
      </c>
      <c r="Q1838" s="263" t="s">
        <v>4084</v>
      </c>
    </row>
    <row r="1839" spans="1:17" s="94" customFormat="1" ht="18" hidden="1" customHeight="1" x14ac:dyDescent="0.3">
      <c r="A1839" s="189">
        <v>1830</v>
      </c>
      <c r="B1839" s="262" t="s">
        <v>31</v>
      </c>
      <c r="C1839" s="263" t="s">
        <v>4085</v>
      </c>
      <c r="D1839" s="264">
        <v>95</v>
      </c>
      <c r="E1839" s="264" t="s">
        <v>30</v>
      </c>
      <c r="F1839" s="168">
        <v>9</v>
      </c>
      <c r="G1839" s="168">
        <v>5</v>
      </c>
      <c r="H1839" s="266"/>
      <c r="I1839" s="311" t="s">
        <v>137</v>
      </c>
      <c r="J1839" s="266"/>
      <c r="K1839" s="168" t="s">
        <v>159</v>
      </c>
      <c r="L1839" s="168" t="s">
        <v>246</v>
      </c>
      <c r="M1839" s="265" t="s">
        <v>40</v>
      </c>
      <c r="N1839" s="168" t="s">
        <v>32</v>
      </c>
      <c r="O1839" s="173">
        <v>14</v>
      </c>
      <c r="P1839" s="168">
        <v>5</v>
      </c>
      <c r="Q1839" s="263" t="s">
        <v>4086</v>
      </c>
    </row>
    <row r="1840" spans="1:17" s="94" customFormat="1" ht="18" hidden="1" customHeight="1" x14ac:dyDescent="0.3">
      <c r="A1840" s="189">
        <v>1831</v>
      </c>
      <c r="B1840" s="262" t="s">
        <v>31</v>
      </c>
      <c r="C1840" s="263" t="s">
        <v>4087</v>
      </c>
      <c r="D1840" s="264">
        <v>86</v>
      </c>
      <c r="E1840" s="264" t="s">
        <v>30</v>
      </c>
      <c r="F1840" s="168">
        <v>9</v>
      </c>
      <c r="G1840" s="168">
        <v>5</v>
      </c>
      <c r="H1840" s="266"/>
      <c r="I1840" s="311" t="s">
        <v>137</v>
      </c>
      <c r="J1840" s="266"/>
      <c r="K1840" s="168" t="s">
        <v>159</v>
      </c>
      <c r="L1840" s="168" t="s">
        <v>246</v>
      </c>
      <c r="M1840" s="265" t="s">
        <v>40</v>
      </c>
      <c r="N1840" s="168" t="s">
        <v>32</v>
      </c>
      <c r="O1840" s="173">
        <v>12</v>
      </c>
      <c r="P1840" s="168">
        <v>5</v>
      </c>
      <c r="Q1840" s="263" t="s">
        <v>4088</v>
      </c>
    </row>
    <row r="1841" spans="1:17" s="94" customFormat="1" ht="18" hidden="1" customHeight="1" x14ac:dyDescent="0.3">
      <c r="A1841" s="189">
        <v>1832</v>
      </c>
      <c r="B1841" s="262" t="s">
        <v>31</v>
      </c>
      <c r="C1841" s="263" t="s">
        <v>4089</v>
      </c>
      <c r="D1841" s="264">
        <v>74</v>
      </c>
      <c r="E1841" s="264" t="s">
        <v>27</v>
      </c>
      <c r="F1841" s="168">
        <v>9</v>
      </c>
      <c r="G1841" s="168">
        <v>5</v>
      </c>
      <c r="H1841" s="266"/>
      <c r="I1841" s="311" t="s">
        <v>137</v>
      </c>
      <c r="J1841" s="266"/>
      <c r="K1841" s="168" t="s">
        <v>159</v>
      </c>
      <c r="L1841" s="168" t="s">
        <v>246</v>
      </c>
      <c r="M1841" s="265" t="s">
        <v>40</v>
      </c>
      <c r="N1841" s="168" t="s">
        <v>32</v>
      </c>
      <c r="O1841" s="173">
        <v>14</v>
      </c>
      <c r="P1841" s="168">
        <v>5</v>
      </c>
      <c r="Q1841" s="263" t="s">
        <v>4090</v>
      </c>
    </row>
    <row r="1842" spans="1:17" s="94" customFormat="1" ht="18" hidden="1" customHeight="1" x14ac:dyDescent="0.3">
      <c r="A1842" s="189">
        <v>1833</v>
      </c>
      <c r="B1842" s="262" t="s">
        <v>31</v>
      </c>
      <c r="C1842" s="263" t="s">
        <v>4091</v>
      </c>
      <c r="D1842" s="264">
        <v>77</v>
      </c>
      <c r="E1842" s="264" t="s">
        <v>30</v>
      </c>
      <c r="F1842" s="168">
        <v>9</v>
      </c>
      <c r="G1842" s="168">
        <v>5</v>
      </c>
      <c r="H1842" s="266"/>
      <c r="I1842" s="311" t="s">
        <v>137</v>
      </c>
      <c r="J1842" s="266"/>
      <c r="K1842" s="168" t="s">
        <v>159</v>
      </c>
      <c r="L1842" s="168" t="s">
        <v>246</v>
      </c>
      <c r="M1842" s="265" t="s">
        <v>40</v>
      </c>
      <c r="N1842" s="168" t="s">
        <v>32</v>
      </c>
      <c r="O1842" s="173">
        <v>12</v>
      </c>
      <c r="P1842" s="168">
        <v>5</v>
      </c>
      <c r="Q1842" s="263" t="s">
        <v>4092</v>
      </c>
    </row>
    <row r="1843" spans="1:17" s="94" customFormat="1" ht="18" hidden="1" customHeight="1" x14ac:dyDescent="0.3">
      <c r="A1843" s="189">
        <v>1834</v>
      </c>
      <c r="B1843" s="262" t="s">
        <v>31</v>
      </c>
      <c r="C1843" s="263" t="s">
        <v>4093</v>
      </c>
      <c r="D1843" s="264">
        <v>81</v>
      </c>
      <c r="E1843" s="264" t="s">
        <v>30</v>
      </c>
      <c r="F1843" s="168">
        <v>10</v>
      </c>
      <c r="G1843" s="168">
        <v>5</v>
      </c>
      <c r="H1843" s="266"/>
      <c r="I1843" s="311" t="s">
        <v>137</v>
      </c>
      <c r="J1843" s="266"/>
      <c r="K1843" s="168" t="s">
        <v>159</v>
      </c>
      <c r="L1843" s="168" t="s">
        <v>246</v>
      </c>
      <c r="M1843" s="265" t="s">
        <v>199</v>
      </c>
      <c r="N1843" s="316" t="s">
        <v>32</v>
      </c>
      <c r="O1843" s="173">
        <v>12</v>
      </c>
      <c r="P1843" s="168">
        <v>5</v>
      </c>
      <c r="Q1843" s="263" t="s">
        <v>4094</v>
      </c>
    </row>
    <row r="1844" spans="1:17" s="94" customFormat="1" ht="18" hidden="1" customHeight="1" x14ac:dyDescent="0.3">
      <c r="A1844" s="189">
        <v>1835</v>
      </c>
      <c r="B1844" s="262" t="s">
        <v>31</v>
      </c>
      <c r="C1844" s="263" t="s">
        <v>4095</v>
      </c>
      <c r="D1844" s="264">
        <v>64</v>
      </c>
      <c r="E1844" s="264" t="s">
        <v>27</v>
      </c>
      <c r="F1844" s="168">
        <v>10</v>
      </c>
      <c r="G1844" s="168">
        <v>5</v>
      </c>
      <c r="H1844" s="266"/>
      <c r="I1844" s="311" t="s">
        <v>137</v>
      </c>
      <c r="J1844" s="266"/>
      <c r="K1844" s="168" t="s">
        <v>159</v>
      </c>
      <c r="L1844" s="168" t="s">
        <v>246</v>
      </c>
      <c r="M1844" s="265" t="s">
        <v>3382</v>
      </c>
      <c r="N1844" s="316" t="s">
        <v>32</v>
      </c>
      <c r="O1844" s="173">
        <v>12</v>
      </c>
      <c r="P1844" s="168">
        <v>5</v>
      </c>
      <c r="Q1844" s="263" t="s">
        <v>4096</v>
      </c>
    </row>
    <row r="1845" spans="1:17" s="94" customFormat="1" ht="18" hidden="1" customHeight="1" x14ac:dyDescent="0.3">
      <c r="A1845" s="189">
        <v>1836</v>
      </c>
      <c r="B1845" s="262" t="s">
        <v>31</v>
      </c>
      <c r="C1845" s="263" t="s">
        <v>4097</v>
      </c>
      <c r="D1845" s="264">
        <v>45</v>
      </c>
      <c r="E1845" s="264" t="s">
        <v>30</v>
      </c>
      <c r="F1845" s="168">
        <v>10</v>
      </c>
      <c r="G1845" s="168">
        <v>5</v>
      </c>
      <c r="H1845" s="266"/>
      <c r="I1845" s="311" t="s">
        <v>137</v>
      </c>
      <c r="J1845" s="266"/>
      <c r="K1845" s="168" t="s">
        <v>159</v>
      </c>
      <c r="L1845" s="168" t="s">
        <v>246</v>
      </c>
      <c r="M1845" s="265" t="s">
        <v>40</v>
      </c>
      <c r="N1845" s="316" t="s">
        <v>32</v>
      </c>
      <c r="O1845" s="173">
        <v>12</v>
      </c>
      <c r="P1845" s="168">
        <v>5</v>
      </c>
      <c r="Q1845" s="263" t="s">
        <v>4098</v>
      </c>
    </row>
    <row r="1846" spans="1:17" s="94" customFormat="1" ht="18" hidden="1" customHeight="1" x14ac:dyDescent="0.3">
      <c r="A1846" s="189">
        <v>1837</v>
      </c>
      <c r="B1846" s="262" t="s">
        <v>31</v>
      </c>
      <c r="C1846" s="263" t="s">
        <v>4099</v>
      </c>
      <c r="D1846" s="264">
        <v>78</v>
      </c>
      <c r="E1846" s="264" t="s">
        <v>27</v>
      </c>
      <c r="F1846" s="168">
        <v>10</v>
      </c>
      <c r="G1846" s="168">
        <v>5</v>
      </c>
      <c r="H1846" s="266"/>
      <c r="I1846" s="311" t="s">
        <v>137</v>
      </c>
      <c r="J1846" s="266"/>
      <c r="K1846" s="168" t="s">
        <v>159</v>
      </c>
      <c r="L1846" s="168" t="s">
        <v>246</v>
      </c>
      <c r="M1846" s="265" t="s">
        <v>832</v>
      </c>
      <c r="N1846" s="316" t="s">
        <v>32</v>
      </c>
      <c r="O1846" s="173">
        <v>12</v>
      </c>
      <c r="P1846" s="168">
        <v>5</v>
      </c>
      <c r="Q1846" s="263" t="s">
        <v>4100</v>
      </c>
    </row>
    <row r="1847" spans="1:17" s="94" customFormat="1" ht="18" hidden="1" customHeight="1" x14ac:dyDescent="0.3">
      <c r="A1847" s="189">
        <v>1838</v>
      </c>
      <c r="B1847" s="262" t="s">
        <v>31</v>
      </c>
      <c r="C1847" s="263" t="s">
        <v>4101</v>
      </c>
      <c r="D1847" s="264">
        <v>73</v>
      </c>
      <c r="E1847" s="264" t="s">
        <v>30</v>
      </c>
      <c r="F1847" s="168">
        <v>10</v>
      </c>
      <c r="G1847" s="168">
        <v>5</v>
      </c>
      <c r="H1847" s="266"/>
      <c r="I1847" s="311" t="s">
        <v>137</v>
      </c>
      <c r="J1847" s="266"/>
      <c r="K1847" s="168" t="s">
        <v>159</v>
      </c>
      <c r="L1847" s="168" t="s">
        <v>246</v>
      </c>
      <c r="M1847" s="265" t="s">
        <v>167</v>
      </c>
      <c r="N1847" s="316" t="s">
        <v>32</v>
      </c>
      <c r="O1847" s="173">
        <v>14</v>
      </c>
      <c r="P1847" s="168">
        <v>5</v>
      </c>
      <c r="Q1847" s="263" t="s">
        <v>4102</v>
      </c>
    </row>
    <row r="1848" spans="1:17" s="94" customFormat="1" ht="18" hidden="1" customHeight="1" x14ac:dyDescent="0.3">
      <c r="A1848" s="189">
        <v>1839</v>
      </c>
      <c r="B1848" s="262" t="s">
        <v>31</v>
      </c>
      <c r="C1848" s="263" t="s">
        <v>4103</v>
      </c>
      <c r="D1848" s="264">
        <v>27</v>
      </c>
      <c r="E1848" s="264" t="s">
        <v>30</v>
      </c>
      <c r="F1848" s="168">
        <v>10</v>
      </c>
      <c r="G1848" s="168">
        <v>5</v>
      </c>
      <c r="H1848" s="266"/>
      <c r="I1848" s="311" t="s">
        <v>137</v>
      </c>
      <c r="J1848" s="266"/>
      <c r="K1848" s="168" t="s">
        <v>159</v>
      </c>
      <c r="L1848" s="168" t="s">
        <v>246</v>
      </c>
      <c r="M1848" s="265" t="s">
        <v>167</v>
      </c>
      <c r="N1848" s="316" t="s">
        <v>32</v>
      </c>
      <c r="O1848" s="173">
        <v>14</v>
      </c>
      <c r="P1848" s="168">
        <v>5</v>
      </c>
      <c r="Q1848" s="263" t="s">
        <v>4104</v>
      </c>
    </row>
    <row r="1849" spans="1:17" s="94" customFormat="1" ht="18" hidden="1" customHeight="1" x14ac:dyDescent="0.3">
      <c r="A1849" s="189">
        <v>1840</v>
      </c>
      <c r="B1849" s="262" t="s">
        <v>31</v>
      </c>
      <c r="C1849" s="263" t="s">
        <v>4105</v>
      </c>
      <c r="D1849" s="264">
        <v>43</v>
      </c>
      <c r="E1849" s="264" t="s">
        <v>30</v>
      </c>
      <c r="F1849" s="168">
        <v>10</v>
      </c>
      <c r="G1849" s="168">
        <v>5</v>
      </c>
      <c r="H1849" s="266"/>
      <c r="I1849" s="311" t="s">
        <v>137</v>
      </c>
      <c r="J1849" s="266"/>
      <c r="K1849" s="168" t="s">
        <v>159</v>
      </c>
      <c r="L1849" s="168" t="s">
        <v>246</v>
      </c>
      <c r="M1849" s="265" t="s">
        <v>42</v>
      </c>
      <c r="N1849" s="316" t="s">
        <v>32</v>
      </c>
      <c r="O1849" s="173">
        <v>14</v>
      </c>
      <c r="P1849" s="168">
        <v>5</v>
      </c>
      <c r="Q1849" s="263" t="s">
        <v>4106</v>
      </c>
    </row>
    <row r="1850" spans="1:17" s="94" customFormat="1" ht="18" hidden="1" customHeight="1" x14ac:dyDescent="0.3">
      <c r="A1850" s="189">
        <v>1841</v>
      </c>
      <c r="B1850" s="262" t="s">
        <v>31</v>
      </c>
      <c r="C1850" s="263" t="s">
        <v>4107</v>
      </c>
      <c r="D1850" s="264">
        <v>26</v>
      </c>
      <c r="E1850" s="264" t="s">
        <v>27</v>
      </c>
      <c r="F1850" s="168">
        <v>10</v>
      </c>
      <c r="G1850" s="168">
        <v>5</v>
      </c>
      <c r="H1850" s="266"/>
      <c r="I1850" s="311" t="s">
        <v>137</v>
      </c>
      <c r="J1850" s="266"/>
      <c r="K1850" s="168" t="s">
        <v>159</v>
      </c>
      <c r="L1850" s="168" t="s">
        <v>246</v>
      </c>
      <c r="M1850" s="265" t="s">
        <v>40</v>
      </c>
      <c r="N1850" s="316" t="s">
        <v>32</v>
      </c>
      <c r="O1850" s="173">
        <v>12</v>
      </c>
      <c r="P1850" s="168">
        <v>5</v>
      </c>
      <c r="Q1850" s="263" t="s">
        <v>4108</v>
      </c>
    </row>
    <row r="1851" spans="1:17" s="94" customFormat="1" ht="18" hidden="1" customHeight="1" x14ac:dyDescent="0.3">
      <c r="A1851" s="189">
        <v>1842</v>
      </c>
      <c r="B1851" s="262" t="s">
        <v>31</v>
      </c>
      <c r="C1851" s="263" t="s">
        <v>4109</v>
      </c>
      <c r="D1851" s="264">
        <v>77</v>
      </c>
      <c r="E1851" s="264" t="s">
        <v>27</v>
      </c>
      <c r="F1851" s="168">
        <v>10</v>
      </c>
      <c r="G1851" s="168">
        <v>5</v>
      </c>
      <c r="H1851" s="266"/>
      <c r="I1851" s="311" t="s">
        <v>137</v>
      </c>
      <c r="J1851" s="266"/>
      <c r="K1851" s="168" t="s">
        <v>159</v>
      </c>
      <c r="L1851" s="168" t="s">
        <v>246</v>
      </c>
      <c r="M1851" s="265" t="s">
        <v>40</v>
      </c>
      <c r="N1851" s="316" t="s">
        <v>32</v>
      </c>
      <c r="O1851" s="173">
        <v>12</v>
      </c>
      <c r="P1851" s="168">
        <v>5</v>
      </c>
      <c r="Q1851" s="263" t="s">
        <v>4110</v>
      </c>
    </row>
    <row r="1852" spans="1:17" s="94" customFormat="1" ht="18" hidden="1" customHeight="1" x14ac:dyDescent="0.3">
      <c r="A1852" s="189">
        <v>1843</v>
      </c>
      <c r="B1852" s="262" t="s">
        <v>31</v>
      </c>
      <c r="C1852" s="263" t="s">
        <v>4111</v>
      </c>
      <c r="D1852" s="264">
        <v>19</v>
      </c>
      <c r="E1852" s="264" t="s">
        <v>30</v>
      </c>
      <c r="F1852" s="168">
        <v>10</v>
      </c>
      <c r="G1852" s="168">
        <v>5</v>
      </c>
      <c r="H1852" s="266"/>
      <c r="I1852" s="311" t="s">
        <v>137</v>
      </c>
      <c r="J1852" s="266"/>
      <c r="K1852" s="168" t="s">
        <v>159</v>
      </c>
      <c r="L1852" s="168" t="s">
        <v>246</v>
      </c>
      <c r="M1852" s="265" t="s">
        <v>40</v>
      </c>
      <c r="N1852" s="316" t="s">
        <v>32</v>
      </c>
      <c r="O1852" s="173">
        <v>12</v>
      </c>
      <c r="P1852" s="168">
        <v>5</v>
      </c>
      <c r="Q1852" s="263" t="s">
        <v>4112</v>
      </c>
    </row>
    <row r="1853" spans="1:17" s="94" customFormat="1" ht="18" hidden="1" customHeight="1" x14ac:dyDescent="0.3">
      <c r="A1853" s="189">
        <v>1844</v>
      </c>
      <c r="B1853" s="262" t="s">
        <v>31</v>
      </c>
      <c r="C1853" s="263" t="s">
        <v>4113</v>
      </c>
      <c r="D1853" s="264">
        <v>19</v>
      </c>
      <c r="E1853" s="264" t="s">
        <v>30</v>
      </c>
      <c r="F1853" s="168">
        <v>10</v>
      </c>
      <c r="G1853" s="168">
        <v>5</v>
      </c>
      <c r="H1853" s="266"/>
      <c r="I1853" s="311" t="s">
        <v>137</v>
      </c>
      <c r="J1853" s="266"/>
      <c r="K1853" s="168" t="s">
        <v>159</v>
      </c>
      <c r="L1853" s="168" t="s">
        <v>246</v>
      </c>
      <c r="M1853" s="265" t="s">
        <v>3382</v>
      </c>
      <c r="N1853" s="316" t="s">
        <v>32</v>
      </c>
      <c r="O1853" s="173">
        <v>12</v>
      </c>
      <c r="P1853" s="168">
        <v>5</v>
      </c>
      <c r="Q1853" s="263" t="s">
        <v>4114</v>
      </c>
    </row>
    <row r="1854" spans="1:17" s="94" customFormat="1" ht="18" hidden="1" customHeight="1" x14ac:dyDescent="0.3">
      <c r="A1854" s="189">
        <v>1845</v>
      </c>
      <c r="B1854" s="262" t="s">
        <v>31</v>
      </c>
      <c r="C1854" s="263" t="s">
        <v>4115</v>
      </c>
      <c r="D1854" s="264">
        <v>66</v>
      </c>
      <c r="E1854" s="264" t="s">
        <v>27</v>
      </c>
      <c r="F1854" s="168">
        <v>10</v>
      </c>
      <c r="G1854" s="168">
        <v>5</v>
      </c>
      <c r="H1854" s="266"/>
      <c r="I1854" s="311" t="s">
        <v>137</v>
      </c>
      <c r="J1854" s="266"/>
      <c r="K1854" s="168" t="s">
        <v>159</v>
      </c>
      <c r="L1854" s="168" t="s">
        <v>246</v>
      </c>
      <c r="M1854" s="265" t="s">
        <v>40</v>
      </c>
      <c r="N1854" s="316" t="s">
        <v>32</v>
      </c>
      <c r="O1854" s="173">
        <v>12</v>
      </c>
      <c r="P1854" s="168">
        <v>5</v>
      </c>
      <c r="Q1854" s="263" t="s">
        <v>4116</v>
      </c>
    </row>
    <row r="1855" spans="1:17" s="94" customFormat="1" ht="18" hidden="1" customHeight="1" x14ac:dyDescent="0.3">
      <c r="A1855" s="189">
        <v>1846</v>
      </c>
      <c r="B1855" s="262" t="s">
        <v>31</v>
      </c>
      <c r="C1855" s="263" t="s">
        <v>4117</v>
      </c>
      <c r="D1855" s="264">
        <v>96</v>
      </c>
      <c r="E1855" s="264" t="s">
        <v>27</v>
      </c>
      <c r="F1855" s="168">
        <v>10</v>
      </c>
      <c r="G1855" s="168">
        <v>5</v>
      </c>
      <c r="H1855" s="266"/>
      <c r="I1855" s="311" t="s">
        <v>137</v>
      </c>
      <c r="J1855" s="266"/>
      <c r="K1855" s="168" t="s">
        <v>159</v>
      </c>
      <c r="L1855" s="168" t="s">
        <v>246</v>
      </c>
      <c r="M1855" s="265" t="s">
        <v>40</v>
      </c>
      <c r="N1855" s="316" t="s">
        <v>32</v>
      </c>
      <c r="O1855" s="173">
        <v>12</v>
      </c>
      <c r="P1855" s="168">
        <v>5</v>
      </c>
      <c r="Q1855" s="263" t="s">
        <v>4118</v>
      </c>
    </row>
    <row r="1856" spans="1:17" s="94" customFormat="1" ht="18" hidden="1" customHeight="1" x14ac:dyDescent="0.3">
      <c r="A1856" s="189">
        <v>1847</v>
      </c>
      <c r="B1856" s="262" t="s">
        <v>31</v>
      </c>
      <c r="C1856" s="263" t="s">
        <v>4119</v>
      </c>
      <c r="D1856" s="264">
        <v>68</v>
      </c>
      <c r="E1856" s="264" t="s">
        <v>27</v>
      </c>
      <c r="F1856" s="168">
        <v>10</v>
      </c>
      <c r="G1856" s="168">
        <v>5</v>
      </c>
      <c r="H1856" s="266"/>
      <c r="I1856" s="311" t="s">
        <v>137</v>
      </c>
      <c r="J1856" s="266"/>
      <c r="K1856" s="168" t="s">
        <v>159</v>
      </c>
      <c r="L1856" s="168" t="s">
        <v>246</v>
      </c>
      <c r="M1856" s="265" t="s">
        <v>40</v>
      </c>
      <c r="N1856" s="316" t="s">
        <v>32</v>
      </c>
      <c r="O1856" s="173">
        <v>12</v>
      </c>
      <c r="P1856" s="168">
        <v>5</v>
      </c>
      <c r="Q1856" s="263" t="s">
        <v>4120</v>
      </c>
    </row>
    <row r="1857" spans="1:17" s="94" customFormat="1" ht="18" hidden="1" customHeight="1" x14ac:dyDescent="0.3">
      <c r="A1857" s="189">
        <v>1848</v>
      </c>
      <c r="B1857" s="262" t="s">
        <v>31</v>
      </c>
      <c r="C1857" s="263" t="s">
        <v>4121</v>
      </c>
      <c r="D1857" s="264">
        <v>83</v>
      </c>
      <c r="E1857" s="264" t="s">
        <v>30</v>
      </c>
      <c r="F1857" s="168">
        <v>10</v>
      </c>
      <c r="G1857" s="168">
        <v>5</v>
      </c>
      <c r="H1857" s="266"/>
      <c r="I1857" s="311" t="s">
        <v>137</v>
      </c>
      <c r="J1857" s="266"/>
      <c r="K1857" s="168" t="s">
        <v>159</v>
      </c>
      <c r="L1857" s="168" t="s">
        <v>246</v>
      </c>
      <c r="M1857" s="265" t="s">
        <v>40</v>
      </c>
      <c r="N1857" s="316" t="s">
        <v>32</v>
      </c>
      <c r="O1857" s="173">
        <v>13</v>
      </c>
      <c r="P1857" s="168">
        <v>5</v>
      </c>
      <c r="Q1857" s="263" t="s">
        <v>4122</v>
      </c>
    </row>
    <row r="1858" spans="1:17" s="94" customFormat="1" ht="18" hidden="1" customHeight="1" x14ac:dyDescent="0.3">
      <c r="A1858" s="189">
        <v>1849</v>
      </c>
      <c r="B1858" s="262" t="s">
        <v>31</v>
      </c>
      <c r="C1858" s="263" t="s">
        <v>4123</v>
      </c>
      <c r="D1858" s="264">
        <v>62</v>
      </c>
      <c r="E1858" s="264" t="s">
        <v>30</v>
      </c>
      <c r="F1858" s="168">
        <v>10</v>
      </c>
      <c r="G1858" s="168">
        <v>5</v>
      </c>
      <c r="H1858" s="266"/>
      <c r="I1858" s="311" t="s">
        <v>137</v>
      </c>
      <c r="J1858" s="266"/>
      <c r="K1858" s="168" t="s">
        <v>159</v>
      </c>
      <c r="L1858" s="168" t="s">
        <v>246</v>
      </c>
      <c r="M1858" s="265" t="s">
        <v>199</v>
      </c>
      <c r="N1858" s="316" t="s">
        <v>32</v>
      </c>
      <c r="O1858" s="173">
        <v>14</v>
      </c>
      <c r="P1858" s="168">
        <v>5</v>
      </c>
      <c r="Q1858" s="263" t="s">
        <v>4124</v>
      </c>
    </row>
    <row r="1859" spans="1:17" s="94" customFormat="1" ht="18" hidden="1" customHeight="1" x14ac:dyDescent="0.3">
      <c r="A1859" s="189">
        <v>1850</v>
      </c>
      <c r="B1859" s="262" t="s">
        <v>31</v>
      </c>
      <c r="C1859" s="263" t="s">
        <v>4125</v>
      </c>
      <c r="D1859" s="264">
        <v>68</v>
      </c>
      <c r="E1859" s="264" t="s">
        <v>30</v>
      </c>
      <c r="F1859" s="168">
        <v>10</v>
      </c>
      <c r="G1859" s="168">
        <v>5</v>
      </c>
      <c r="H1859" s="266"/>
      <c r="I1859" s="311" t="s">
        <v>137</v>
      </c>
      <c r="J1859" s="266"/>
      <c r="K1859" s="168" t="s">
        <v>159</v>
      </c>
      <c r="L1859" s="168" t="s">
        <v>246</v>
      </c>
      <c r="M1859" s="265" t="s">
        <v>3382</v>
      </c>
      <c r="N1859" s="316" t="s">
        <v>32</v>
      </c>
      <c r="O1859" s="173">
        <v>12</v>
      </c>
      <c r="P1859" s="168">
        <v>5</v>
      </c>
      <c r="Q1859" s="263" t="s">
        <v>4126</v>
      </c>
    </row>
    <row r="1860" spans="1:17" s="94" customFormat="1" ht="18" hidden="1" customHeight="1" x14ac:dyDescent="0.3">
      <c r="A1860" s="189">
        <v>1851</v>
      </c>
      <c r="B1860" s="262" t="s">
        <v>31</v>
      </c>
      <c r="C1860" s="263" t="s">
        <v>4127</v>
      </c>
      <c r="D1860" s="264">
        <v>51</v>
      </c>
      <c r="E1860" s="264" t="s">
        <v>27</v>
      </c>
      <c r="F1860" s="168">
        <v>10</v>
      </c>
      <c r="G1860" s="168">
        <v>5</v>
      </c>
      <c r="H1860" s="266"/>
      <c r="I1860" s="311" t="s">
        <v>137</v>
      </c>
      <c r="J1860" s="266"/>
      <c r="K1860" s="168" t="s">
        <v>159</v>
      </c>
      <c r="L1860" s="168" t="s">
        <v>246</v>
      </c>
      <c r="M1860" s="265" t="s">
        <v>40</v>
      </c>
      <c r="N1860" s="316" t="s">
        <v>32</v>
      </c>
      <c r="O1860" s="173">
        <v>12</v>
      </c>
      <c r="P1860" s="168">
        <v>5</v>
      </c>
      <c r="Q1860" s="263" t="s">
        <v>4128</v>
      </c>
    </row>
    <row r="1861" spans="1:17" s="94" customFormat="1" ht="18" hidden="1" customHeight="1" x14ac:dyDescent="0.3">
      <c r="A1861" s="189">
        <v>1852</v>
      </c>
      <c r="B1861" s="262" t="s">
        <v>31</v>
      </c>
      <c r="C1861" s="263" t="s">
        <v>4129</v>
      </c>
      <c r="D1861" s="264">
        <v>89</v>
      </c>
      <c r="E1861" s="264" t="s">
        <v>30</v>
      </c>
      <c r="F1861" s="168">
        <v>10</v>
      </c>
      <c r="G1861" s="168">
        <v>5</v>
      </c>
      <c r="H1861" s="266"/>
      <c r="I1861" s="311" t="s">
        <v>137</v>
      </c>
      <c r="J1861" s="266"/>
      <c r="K1861" s="168" t="s">
        <v>159</v>
      </c>
      <c r="L1861" s="168" t="s">
        <v>246</v>
      </c>
      <c r="M1861" s="265" t="s">
        <v>42</v>
      </c>
      <c r="N1861" s="316" t="s">
        <v>32</v>
      </c>
      <c r="O1861" s="173">
        <v>14</v>
      </c>
      <c r="P1861" s="168">
        <v>5</v>
      </c>
      <c r="Q1861" s="263" t="s">
        <v>4130</v>
      </c>
    </row>
    <row r="1862" spans="1:17" s="94" customFormat="1" ht="18" hidden="1" customHeight="1" x14ac:dyDescent="0.3">
      <c r="A1862" s="189">
        <v>1853</v>
      </c>
      <c r="B1862" s="262" t="s">
        <v>31</v>
      </c>
      <c r="C1862" s="263" t="s">
        <v>4131</v>
      </c>
      <c r="D1862" s="264">
        <v>38</v>
      </c>
      <c r="E1862" s="264" t="s">
        <v>27</v>
      </c>
      <c r="F1862" s="168">
        <v>10</v>
      </c>
      <c r="G1862" s="168">
        <v>5</v>
      </c>
      <c r="H1862" s="266"/>
      <c r="I1862" s="311" t="s">
        <v>137</v>
      </c>
      <c r="J1862" s="266"/>
      <c r="K1862" s="168" t="s">
        <v>159</v>
      </c>
      <c r="L1862" s="168" t="s">
        <v>246</v>
      </c>
      <c r="M1862" s="265" t="s">
        <v>42</v>
      </c>
      <c r="N1862" s="316" t="s">
        <v>32</v>
      </c>
      <c r="O1862" s="173">
        <v>13</v>
      </c>
      <c r="P1862" s="168">
        <v>5</v>
      </c>
      <c r="Q1862" s="263" t="s">
        <v>4132</v>
      </c>
    </row>
    <row r="1863" spans="1:17" s="94" customFormat="1" ht="18" hidden="1" customHeight="1" x14ac:dyDescent="0.3">
      <c r="A1863" s="189">
        <v>1854</v>
      </c>
      <c r="B1863" s="262" t="s">
        <v>31</v>
      </c>
      <c r="C1863" s="263" t="s">
        <v>4133</v>
      </c>
      <c r="D1863" s="264">
        <v>11</v>
      </c>
      <c r="E1863" s="264" t="s">
        <v>30</v>
      </c>
      <c r="F1863" s="168">
        <v>10</v>
      </c>
      <c r="G1863" s="168">
        <v>5</v>
      </c>
      <c r="H1863" s="266"/>
      <c r="I1863" s="311" t="s">
        <v>137</v>
      </c>
      <c r="J1863" s="266"/>
      <c r="K1863" s="168" t="s">
        <v>159</v>
      </c>
      <c r="L1863" s="168" t="s">
        <v>246</v>
      </c>
      <c r="M1863" s="265" t="s">
        <v>42</v>
      </c>
      <c r="N1863" s="316" t="s">
        <v>32</v>
      </c>
      <c r="O1863" s="173">
        <v>13</v>
      </c>
      <c r="P1863" s="168">
        <v>5</v>
      </c>
      <c r="Q1863" s="263" t="s">
        <v>4134</v>
      </c>
    </row>
    <row r="1864" spans="1:17" s="94" customFormat="1" ht="18" hidden="1" customHeight="1" x14ac:dyDescent="0.3">
      <c r="A1864" s="189">
        <v>1855</v>
      </c>
      <c r="B1864" s="262" t="s">
        <v>31</v>
      </c>
      <c r="C1864" s="263" t="s">
        <v>4135</v>
      </c>
      <c r="D1864" s="264">
        <v>66</v>
      </c>
      <c r="E1864" s="264" t="s">
        <v>30</v>
      </c>
      <c r="F1864" s="168">
        <v>10</v>
      </c>
      <c r="G1864" s="168">
        <v>5</v>
      </c>
      <c r="H1864" s="266"/>
      <c r="I1864" s="311" t="s">
        <v>137</v>
      </c>
      <c r="J1864" s="266"/>
      <c r="K1864" s="168" t="s">
        <v>159</v>
      </c>
      <c r="L1864" s="168" t="s">
        <v>246</v>
      </c>
      <c r="M1864" s="265" t="s">
        <v>40</v>
      </c>
      <c r="N1864" s="316" t="s">
        <v>32</v>
      </c>
      <c r="O1864" s="173">
        <v>14</v>
      </c>
      <c r="P1864" s="168">
        <v>5</v>
      </c>
      <c r="Q1864" s="263" t="s">
        <v>4136</v>
      </c>
    </row>
    <row r="1865" spans="1:17" s="94" customFormat="1" ht="18" hidden="1" customHeight="1" x14ac:dyDescent="0.3">
      <c r="A1865" s="189">
        <v>1856</v>
      </c>
      <c r="B1865" s="262" t="s">
        <v>31</v>
      </c>
      <c r="C1865" s="263" t="s">
        <v>4137</v>
      </c>
      <c r="D1865" s="264">
        <v>65</v>
      </c>
      <c r="E1865" s="264" t="s">
        <v>30</v>
      </c>
      <c r="F1865" s="168">
        <v>10</v>
      </c>
      <c r="G1865" s="168">
        <v>5</v>
      </c>
      <c r="H1865" s="266"/>
      <c r="I1865" s="311" t="s">
        <v>137</v>
      </c>
      <c r="J1865" s="266"/>
      <c r="K1865" s="168" t="s">
        <v>159</v>
      </c>
      <c r="L1865" s="168" t="s">
        <v>246</v>
      </c>
      <c r="M1865" s="265" t="s">
        <v>40</v>
      </c>
      <c r="N1865" s="316" t="s">
        <v>32</v>
      </c>
      <c r="O1865" s="173">
        <v>14</v>
      </c>
      <c r="P1865" s="168">
        <v>5</v>
      </c>
      <c r="Q1865" s="263" t="s">
        <v>4138</v>
      </c>
    </row>
    <row r="1866" spans="1:17" s="94" customFormat="1" ht="18" hidden="1" customHeight="1" x14ac:dyDescent="0.3">
      <c r="A1866" s="189">
        <v>1857</v>
      </c>
      <c r="B1866" s="262" t="s">
        <v>31</v>
      </c>
      <c r="C1866" s="263" t="s">
        <v>4139</v>
      </c>
      <c r="D1866" s="264">
        <v>78</v>
      </c>
      <c r="E1866" s="264" t="s">
        <v>30</v>
      </c>
      <c r="F1866" s="168">
        <v>10</v>
      </c>
      <c r="G1866" s="168">
        <v>5</v>
      </c>
      <c r="H1866" s="266"/>
      <c r="I1866" s="311" t="s">
        <v>137</v>
      </c>
      <c r="J1866" s="266"/>
      <c r="K1866" s="168" t="s">
        <v>159</v>
      </c>
      <c r="L1866" s="168" t="s">
        <v>246</v>
      </c>
      <c r="M1866" s="265" t="s">
        <v>40</v>
      </c>
      <c r="N1866" s="316" t="s">
        <v>32</v>
      </c>
      <c r="O1866" s="173">
        <v>14</v>
      </c>
      <c r="P1866" s="168">
        <v>5</v>
      </c>
      <c r="Q1866" s="263" t="s">
        <v>4140</v>
      </c>
    </row>
    <row r="1867" spans="1:17" s="94" customFormat="1" ht="18" hidden="1" customHeight="1" x14ac:dyDescent="0.3">
      <c r="A1867" s="189">
        <v>1858</v>
      </c>
      <c r="B1867" s="262" t="s">
        <v>31</v>
      </c>
      <c r="C1867" s="263" t="s">
        <v>4141</v>
      </c>
      <c r="D1867" s="264">
        <v>56</v>
      </c>
      <c r="E1867" s="264" t="s">
        <v>30</v>
      </c>
      <c r="F1867" s="168">
        <v>10</v>
      </c>
      <c r="G1867" s="168">
        <v>5</v>
      </c>
      <c r="H1867" s="266"/>
      <c r="I1867" s="311" t="s">
        <v>137</v>
      </c>
      <c r="J1867" s="266"/>
      <c r="K1867" s="168" t="s">
        <v>159</v>
      </c>
      <c r="L1867" s="168" t="s">
        <v>246</v>
      </c>
      <c r="M1867" s="265" t="s">
        <v>40</v>
      </c>
      <c r="N1867" s="316" t="s">
        <v>32</v>
      </c>
      <c r="O1867" s="173">
        <v>12</v>
      </c>
      <c r="P1867" s="168">
        <v>5</v>
      </c>
      <c r="Q1867" s="263" t="s">
        <v>4142</v>
      </c>
    </row>
    <row r="1868" spans="1:17" s="94" customFormat="1" ht="18" hidden="1" customHeight="1" x14ac:dyDescent="0.3">
      <c r="A1868" s="189">
        <v>1859</v>
      </c>
      <c r="B1868" s="262" t="s">
        <v>31</v>
      </c>
      <c r="C1868" s="263" t="s">
        <v>4143</v>
      </c>
      <c r="D1868" s="264">
        <v>88</v>
      </c>
      <c r="E1868" s="264" t="s">
        <v>30</v>
      </c>
      <c r="F1868" s="168">
        <v>10</v>
      </c>
      <c r="G1868" s="168">
        <v>5</v>
      </c>
      <c r="H1868" s="266"/>
      <c r="I1868" s="311" t="s">
        <v>137</v>
      </c>
      <c r="J1868" s="266"/>
      <c r="K1868" s="168" t="s">
        <v>159</v>
      </c>
      <c r="L1868" s="168" t="s">
        <v>246</v>
      </c>
      <c r="M1868" s="265" t="s">
        <v>3382</v>
      </c>
      <c r="N1868" s="316" t="s">
        <v>32</v>
      </c>
      <c r="O1868" s="173">
        <v>12</v>
      </c>
      <c r="P1868" s="168">
        <v>5</v>
      </c>
      <c r="Q1868" s="263" t="s">
        <v>4144</v>
      </c>
    </row>
    <row r="1869" spans="1:17" s="94" customFormat="1" ht="18" hidden="1" customHeight="1" x14ac:dyDescent="0.3">
      <c r="A1869" s="189">
        <v>1860</v>
      </c>
      <c r="B1869" s="262" t="s">
        <v>31</v>
      </c>
      <c r="C1869" s="263" t="s">
        <v>4145</v>
      </c>
      <c r="D1869" s="264">
        <v>77</v>
      </c>
      <c r="E1869" s="264" t="s">
        <v>30</v>
      </c>
      <c r="F1869" s="168">
        <v>10</v>
      </c>
      <c r="G1869" s="168">
        <v>5</v>
      </c>
      <c r="H1869" s="266"/>
      <c r="I1869" s="311" t="s">
        <v>137</v>
      </c>
      <c r="J1869" s="266"/>
      <c r="K1869" s="168" t="s">
        <v>159</v>
      </c>
      <c r="L1869" s="168" t="s">
        <v>246</v>
      </c>
      <c r="M1869" s="265" t="s">
        <v>40</v>
      </c>
      <c r="N1869" s="316" t="s">
        <v>32</v>
      </c>
      <c r="O1869" s="173">
        <v>12</v>
      </c>
      <c r="P1869" s="168">
        <v>5</v>
      </c>
      <c r="Q1869" s="263" t="s">
        <v>4146</v>
      </c>
    </row>
    <row r="1870" spans="1:17" s="94" customFormat="1" ht="18" hidden="1" customHeight="1" x14ac:dyDescent="0.3">
      <c r="A1870" s="189">
        <v>1861</v>
      </c>
      <c r="B1870" s="262" t="s">
        <v>31</v>
      </c>
      <c r="C1870" s="263" t="s">
        <v>4147</v>
      </c>
      <c r="D1870" s="264">
        <v>82</v>
      </c>
      <c r="E1870" s="264" t="s">
        <v>30</v>
      </c>
      <c r="F1870" s="168">
        <v>10</v>
      </c>
      <c r="G1870" s="168">
        <v>5</v>
      </c>
      <c r="H1870" s="266"/>
      <c r="I1870" s="311" t="s">
        <v>137</v>
      </c>
      <c r="J1870" s="266"/>
      <c r="K1870" s="168" t="s">
        <v>159</v>
      </c>
      <c r="L1870" s="168" t="s">
        <v>246</v>
      </c>
      <c r="M1870" s="265" t="s">
        <v>40</v>
      </c>
      <c r="N1870" s="316" t="s">
        <v>32</v>
      </c>
      <c r="O1870" s="173">
        <v>13</v>
      </c>
      <c r="P1870" s="168">
        <v>5</v>
      </c>
      <c r="Q1870" s="263" t="s">
        <v>4148</v>
      </c>
    </row>
    <row r="1871" spans="1:17" s="94" customFormat="1" ht="18" hidden="1" customHeight="1" x14ac:dyDescent="0.3">
      <c r="A1871" s="189">
        <v>1862</v>
      </c>
      <c r="B1871" s="262" t="s">
        <v>31</v>
      </c>
      <c r="C1871" s="263" t="s">
        <v>4152</v>
      </c>
      <c r="D1871" s="264">
        <v>75</v>
      </c>
      <c r="E1871" s="264" t="s">
        <v>30</v>
      </c>
      <c r="F1871" s="168">
        <v>10</v>
      </c>
      <c r="G1871" s="168">
        <v>5</v>
      </c>
      <c r="H1871" s="266"/>
      <c r="I1871" s="311" t="s">
        <v>137</v>
      </c>
      <c r="J1871" s="266"/>
      <c r="K1871" s="168" t="s">
        <v>159</v>
      </c>
      <c r="L1871" s="168" t="s">
        <v>246</v>
      </c>
      <c r="M1871" s="265" t="s">
        <v>40</v>
      </c>
      <c r="N1871" s="316" t="s">
        <v>32</v>
      </c>
      <c r="O1871" s="173">
        <v>14</v>
      </c>
      <c r="P1871" s="168">
        <v>5</v>
      </c>
      <c r="Q1871" s="263" t="s">
        <v>4140</v>
      </c>
    </row>
    <row r="1872" spans="1:17" s="94" customFormat="1" ht="18" hidden="1" customHeight="1" x14ac:dyDescent="0.3">
      <c r="A1872" s="189">
        <v>1863</v>
      </c>
      <c r="B1872" s="262" t="s">
        <v>31</v>
      </c>
      <c r="C1872" s="263" t="s">
        <v>4153</v>
      </c>
      <c r="D1872" s="264">
        <v>83</v>
      </c>
      <c r="E1872" s="264" t="s">
        <v>30</v>
      </c>
      <c r="F1872" s="168">
        <v>10</v>
      </c>
      <c r="G1872" s="168">
        <v>5</v>
      </c>
      <c r="H1872" s="266"/>
      <c r="I1872" s="311" t="s">
        <v>137</v>
      </c>
      <c r="J1872" s="266"/>
      <c r="K1872" s="168" t="s">
        <v>159</v>
      </c>
      <c r="L1872" s="168" t="s">
        <v>246</v>
      </c>
      <c r="M1872" s="265" t="s">
        <v>40</v>
      </c>
      <c r="N1872" s="316" t="s">
        <v>32</v>
      </c>
      <c r="O1872" s="173">
        <v>14</v>
      </c>
      <c r="P1872" s="168">
        <v>5</v>
      </c>
      <c r="Q1872" s="263" t="s">
        <v>4154</v>
      </c>
    </row>
    <row r="1873" spans="1:20" s="94" customFormat="1" ht="18" hidden="1" customHeight="1" x14ac:dyDescent="0.3">
      <c r="A1873" s="189">
        <v>1864</v>
      </c>
      <c r="B1873" s="179" t="s">
        <v>31</v>
      </c>
      <c r="C1873" s="179" t="s">
        <v>4155</v>
      </c>
      <c r="D1873" s="80">
        <v>68</v>
      </c>
      <c r="E1873" s="80" t="s">
        <v>30</v>
      </c>
      <c r="F1873" s="19">
        <v>11</v>
      </c>
      <c r="G1873" s="19">
        <v>5</v>
      </c>
      <c r="H1873" s="151"/>
      <c r="I1873" s="228" t="s">
        <v>137</v>
      </c>
      <c r="J1873" s="151"/>
      <c r="K1873" s="151" t="s">
        <v>159</v>
      </c>
      <c r="L1873" s="151" t="s">
        <v>246</v>
      </c>
      <c r="M1873" s="234" t="s">
        <v>40</v>
      </c>
      <c r="N1873" s="20" t="s">
        <v>32</v>
      </c>
      <c r="O1873" s="211">
        <v>14</v>
      </c>
      <c r="P1873" s="151">
        <v>5</v>
      </c>
      <c r="Q1873" s="93" t="s">
        <v>4156</v>
      </c>
    </row>
    <row r="1874" spans="1:20" s="94" customFormat="1" ht="18" hidden="1" customHeight="1" x14ac:dyDescent="0.3">
      <c r="A1874" s="189">
        <v>1865</v>
      </c>
      <c r="B1874" s="179" t="s">
        <v>31</v>
      </c>
      <c r="C1874" s="179" t="s">
        <v>4157</v>
      </c>
      <c r="D1874" s="80">
        <v>21</v>
      </c>
      <c r="E1874" s="80" t="s">
        <v>30</v>
      </c>
      <c r="F1874" s="19">
        <v>11</v>
      </c>
      <c r="G1874" s="19">
        <v>5</v>
      </c>
      <c r="H1874" s="151"/>
      <c r="I1874" s="228" t="s">
        <v>137</v>
      </c>
      <c r="J1874" s="151"/>
      <c r="K1874" s="151" t="s">
        <v>159</v>
      </c>
      <c r="L1874" s="151" t="s">
        <v>246</v>
      </c>
      <c r="M1874" s="234" t="s">
        <v>40</v>
      </c>
      <c r="N1874" s="20" t="s">
        <v>32</v>
      </c>
      <c r="O1874" s="211">
        <v>12</v>
      </c>
      <c r="P1874" s="151">
        <v>5</v>
      </c>
      <c r="Q1874" s="93" t="s">
        <v>4158</v>
      </c>
    </row>
    <row r="1875" spans="1:20" s="94" customFormat="1" ht="18" hidden="1" customHeight="1" x14ac:dyDescent="0.3">
      <c r="A1875" s="189">
        <v>1866</v>
      </c>
      <c r="B1875" s="262" t="s">
        <v>31</v>
      </c>
      <c r="C1875" s="263" t="s">
        <v>4164</v>
      </c>
      <c r="D1875" s="264">
        <v>85</v>
      </c>
      <c r="E1875" s="264" t="s">
        <v>27</v>
      </c>
      <c r="F1875" s="168">
        <v>12</v>
      </c>
      <c r="G1875" s="168">
        <v>5</v>
      </c>
      <c r="H1875" s="168"/>
      <c r="I1875" s="311" t="s">
        <v>137</v>
      </c>
      <c r="J1875" s="168"/>
      <c r="K1875" s="168" t="s">
        <v>159</v>
      </c>
      <c r="L1875" s="168" t="s">
        <v>246</v>
      </c>
      <c r="M1875" s="265" t="s">
        <v>42</v>
      </c>
      <c r="N1875" s="316" t="s">
        <v>32</v>
      </c>
      <c r="O1875" s="173">
        <v>14</v>
      </c>
      <c r="P1875" s="168">
        <v>5</v>
      </c>
      <c r="Q1875" s="263" t="s">
        <v>4165</v>
      </c>
      <c r="R1875" s="143"/>
    </row>
    <row r="1876" spans="1:20" s="94" customFormat="1" ht="18" hidden="1" customHeight="1" x14ac:dyDescent="0.3">
      <c r="A1876" s="189">
        <v>1867</v>
      </c>
      <c r="B1876" s="262" t="s">
        <v>31</v>
      </c>
      <c r="C1876" s="263" t="s">
        <v>2223</v>
      </c>
      <c r="D1876" s="264">
        <v>67</v>
      </c>
      <c r="E1876" s="264" t="s">
        <v>27</v>
      </c>
      <c r="F1876" s="168">
        <v>13</v>
      </c>
      <c r="G1876" s="168">
        <v>5</v>
      </c>
      <c r="H1876" s="168"/>
      <c r="I1876" s="311" t="s">
        <v>28</v>
      </c>
      <c r="J1876" s="168"/>
      <c r="K1876" s="168" t="s">
        <v>159</v>
      </c>
      <c r="L1876" s="168" t="s">
        <v>246</v>
      </c>
      <c r="M1876" s="168" t="s">
        <v>40</v>
      </c>
      <c r="N1876" s="168" t="s">
        <v>32</v>
      </c>
      <c r="O1876" s="170">
        <v>16</v>
      </c>
      <c r="P1876" s="170">
        <v>5</v>
      </c>
      <c r="Q1876" s="263" t="s">
        <v>4167</v>
      </c>
      <c r="R1876" s="143"/>
      <c r="S1876" s="143"/>
      <c r="T1876" s="143"/>
    </row>
    <row r="1877" spans="1:20" s="94" customFormat="1" ht="18" hidden="1" customHeight="1" x14ac:dyDescent="0.3">
      <c r="A1877" s="189">
        <v>1868</v>
      </c>
      <c r="B1877" s="262" t="s">
        <v>31</v>
      </c>
      <c r="C1877" s="263" t="s">
        <v>4168</v>
      </c>
      <c r="D1877" s="264">
        <v>27</v>
      </c>
      <c r="E1877" s="264" t="s">
        <v>30</v>
      </c>
      <c r="F1877" s="168">
        <v>13</v>
      </c>
      <c r="G1877" s="168">
        <v>5</v>
      </c>
      <c r="H1877" s="168"/>
      <c r="I1877" s="311" t="s">
        <v>28</v>
      </c>
      <c r="J1877" s="168"/>
      <c r="K1877" s="168" t="s">
        <v>159</v>
      </c>
      <c r="L1877" s="168" t="s">
        <v>246</v>
      </c>
      <c r="M1877" s="168" t="s">
        <v>40</v>
      </c>
      <c r="N1877" s="168" t="s">
        <v>32</v>
      </c>
      <c r="O1877" s="170">
        <v>14</v>
      </c>
      <c r="P1877" s="170">
        <v>5</v>
      </c>
      <c r="Q1877" s="263" t="s">
        <v>4169</v>
      </c>
      <c r="R1877" s="143"/>
      <c r="S1877" s="143"/>
      <c r="T1877" s="143"/>
    </row>
    <row r="1878" spans="1:20" s="94" customFormat="1" ht="18" hidden="1" customHeight="1" x14ac:dyDescent="0.3">
      <c r="A1878" s="189">
        <v>1869</v>
      </c>
      <c r="B1878" s="262" t="s">
        <v>31</v>
      </c>
      <c r="C1878" s="263" t="s">
        <v>4170</v>
      </c>
      <c r="D1878" s="264">
        <v>45</v>
      </c>
      <c r="E1878" s="264" t="s">
        <v>27</v>
      </c>
      <c r="F1878" s="168">
        <v>13</v>
      </c>
      <c r="G1878" s="168">
        <v>5</v>
      </c>
      <c r="H1878" s="168"/>
      <c r="I1878" s="311" t="s">
        <v>28</v>
      </c>
      <c r="J1878" s="168"/>
      <c r="K1878" s="168" t="s">
        <v>159</v>
      </c>
      <c r="L1878" s="168" t="s">
        <v>246</v>
      </c>
      <c r="M1878" s="168" t="s">
        <v>40</v>
      </c>
      <c r="N1878" s="168" t="s">
        <v>32</v>
      </c>
      <c r="O1878" s="170">
        <v>14</v>
      </c>
      <c r="P1878" s="170">
        <v>5</v>
      </c>
      <c r="Q1878" s="263" t="s">
        <v>4171</v>
      </c>
      <c r="R1878" s="143"/>
      <c r="S1878" s="143"/>
      <c r="T1878" s="143"/>
    </row>
    <row r="1879" spans="1:20" s="94" customFormat="1" ht="18" hidden="1" customHeight="1" x14ac:dyDescent="0.3">
      <c r="A1879" s="189">
        <v>1870</v>
      </c>
      <c r="B1879" s="262" t="s">
        <v>31</v>
      </c>
      <c r="C1879" s="263" t="s">
        <v>4172</v>
      </c>
      <c r="D1879" s="264">
        <v>50</v>
      </c>
      <c r="E1879" s="264" t="s">
        <v>30</v>
      </c>
      <c r="F1879" s="168">
        <v>13</v>
      </c>
      <c r="G1879" s="168">
        <v>5</v>
      </c>
      <c r="H1879" s="168"/>
      <c r="I1879" s="311" t="s">
        <v>28</v>
      </c>
      <c r="J1879" s="168"/>
      <c r="K1879" s="168" t="s">
        <v>159</v>
      </c>
      <c r="L1879" s="168" t="s">
        <v>246</v>
      </c>
      <c r="M1879" s="168" t="s">
        <v>40</v>
      </c>
      <c r="N1879" s="168" t="s">
        <v>32</v>
      </c>
      <c r="O1879" s="170">
        <v>14</v>
      </c>
      <c r="P1879" s="170">
        <v>5</v>
      </c>
      <c r="Q1879" s="263" t="s">
        <v>4173</v>
      </c>
      <c r="R1879" s="143"/>
      <c r="S1879" s="143"/>
      <c r="T1879" s="143"/>
    </row>
    <row r="1880" spans="1:20" s="94" customFormat="1" ht="18" hidden="1" customHeight="1" x14ac:dyDescent="0.3">
      <c r="A1880" s="189">
        <v>1871</v>
      </c>
      <c r="B1880" s="262" t="s">
        <v>31</v>
      </c>
      <c r="C1880" s="263" t="s">
        <v>4174</v>
      </c>
      <c r="D1880" s="264">
        <v>55</v>
      </c>
      <c r="E1880" s="264" t="s">
        <v>27</v>
      </c>
      <c r="F1880" s="168">
        <v>13</v>
      </c>
      <c r="G1880" s="168">
        <v>5</v>
      </c>
      <c r="H1880" s="168"/>
      <c r="I1880" s="311" t="s">
        <v>28</v>
      </c>
      <c r="J1880" s="168"/>
      <c r="K1880" s="168" t="s">
        <v>159</v>
      </c>
      <c r="L1880" s="168" t="s">
        <v>246</v>
      </c>
      <c r="M1880" s="168" t="s">
        <v>40</v>
      </c>
      <c r="N1880" s="168" t="s">
        <v>32</v>
      </c>
      <c r="O1880" s="170">
        <v>16</v>
      </c>
      <c r="P1880" s="170">
        <v>5</v>
      </c>
      <c r="Q1880" s="263" t="s">
        <v>4175</v>
      </c>
      <c r="R1880" s="143"/>
      <c r="S1880" s="143"/>
      <c r="T1880" s="143"/>
    </row>
    <row r="1881" spans="1:20" s="94" customFormat="1" ht="18" hidden="1" customHeight="1" x14ac:dyDescent="0.3">
      <c r="A1881" s="189">
        <v>1872</v>
      </c>
      <c r="B1881" s="179" t="s">
        <v>31</v>
      </c>
      <c r="C1881" s="93" t="s">
        <v>4176</v>
      </c>
      <c r="D1881" s="232">
        <v>68</v>
      </c>
      <c r="E1881" s="232" t="s">
        <v>27</v>
      </c>
      <c r="F1881" s="151">
        <v>14</v>
      </c>
      <c r="G1881" s="151">
        <v>5</v>
      </c>
      <c r="H1881" s="151"/>
      <c r="I1881" s="228" t="s">
        <v>28</v>
      </c>
      <c r="J1881" s="151"/>
      <c r="K1881" s="151" t="s">
        <v>159</v>
      </c>
      <c r="L1881" s="151" t="s">
        <v>246</v>
      </c>
      <c r="M1881" s="234" t="s">
        <v>66</v>
      </c>
      <c r="N1881" s="151" t="s">
        <v>32</v>
      </c>
      <c r="O1881" s="19">
        <v>16</v>
      </c>
      <c r="P1881" s="19">
        <v>5</v>
      </c>
      <c r="Q1881" s="93" t="s">
        <v>4177</v>
      </c>
      <c r="R1881" s="143"/>
      <c r="S1881" s="143"/>
      <c r="T1881" s="143"/>
    </row>
    <row r="1882" spans="1:20" s="94" customFormat="1" ht="18" hidden="1" customHeight="1" x14ac:dyDescent="0.3">
      <c r="A1882" s="189">
        <v>1873</v>
      </c>
      <c r="B1882" s="179" t="s">
        <v>31</v>
      </c>
      <c r="C1882" s="93" t="s">
        <v>4178</v>
      </c>
      <c r="D1882" s="232">
        <v>52</v>
      </c>
      <c r="E1882" s="232" t="s">
        <v>30</v>
      </c>
      <c r="F1882" s="151">
        <v>14</v>
      </c>
      <c r="G1882" s="151">
        <v>5</v>
      </c>
      <c r="H1882" s="151"/>
      <c r="I1882" s="228" t="s">
        <v>28</v>
      </c>
      <c r="J1882" s="151"/>
      <c r="K1882" s="151" t="s">
        <v>159</v>
      </c>
      <c r="L1882" s="151" t="s">
        <v>246</v>
      </c>
      <c r="M1882" s="234" t="s">
        <v>40</v>
      </c>
      <c r="N1882" s="151" t="s">
        <v>32</v>
      </c>
      <c r="O1882" s="19">
        <v>16</v>
      </c>
      <c r="P1882" s="19">
        <v>5</v>
      </c>
      <c r="Q1882" s="93" t="s">
        <v>4179</v>
      </c>
      <c r="R1882" s="143"/>
      <c r="S1882" s="143"/>
      <c r="T1882" s="143"/>
    </row>
    <row r="1883" spans="1:20" s="94" customFormat="1" ht="18" hidden="1" customHeight="1" x14ac:dyDescent="0.3">
      <c r="A1883" s="189">
        <v>1874</v>
      </c>
      <c r="B1883" s="179" t="s">
        <v>31</v>
      </c>
      <c r="C1883" s="93" t="s">
        <v>4180</v>
      </c>
      <c r="D1883" s="232">
        <v>55</v>
      </c>
      <c r="E1883" s="232" t="s">
        <v>27</v>
      </c>
      <c r="F1883" s="151">
        <v>14</v>
      </c>
      <c r="G1883" s="151">
        <v>5</v>
      </c>
      <c r="H1883" s="151"/>
      <c r="I1883" s="228" t="s">
        <v>28</v>
      </c>
      <c r="J1883" s="151"/>
      <c r="K1883" s="151" t="s">
        <v>159</v>
      </c>
      <c r="L1883" s="151" t="s">
        <v>246</v>
      </c>
      <c r="M1883" s="234" t="s">
        <v>40</v>
      </c>
      <c r="N1883" s="151" t="s">
        <v>32</v>
      </c>
      <c r="O1883" s="19">
        <v>16</v>
      </c>
      <c r="P1883" s="19">
        <v>5</v>
      </c>
      <c r="Q1883" s="93" t="s">
        <v>4181</v>
      </c>
    </row>
    <row r="1884" spans="1:20" s="94" customFormat="1" ht="18" hidden="1" customHeight="1" x14ac:dyDescent="0.3">
      <c r="A1884" s="189">
        <v>1875</v>
      </c>
      <c r="B1884" s="179" t="s">
        <v>31</v>
      </c>
      <c r="C1884" s="263" t="s">
        <v>4184</v>
      </c>
      <c r="D1884" s="264">
        <v>28</v>
      </c>
      <c r="E1884" s="264" t="s">
        <v>27</v>
      </c>
      <c r="F1884" s="173">
        <v>15</v>
      </c>
      <c r="G1884" s="173">
        <v>5</v>
      </c>
      <c r="H1884" s="173"/>
      <c r="I1884" s="334" t="s">
        <v>137</v>
      </c>
      <c r="J1884" s="173"/>
      <c r="K1884" s="173" t="s">
        <v>159</v>
      </c>
      <c r="L1884" s="173" t="s">
        <v>246</v>
      </c>
      <c r="M1884" s="265" t="s">
        <v>40</v>
      </c>
      <c r="N1884" s="335" t="s">
        <v>32</v>
      </c>
      <c r="O1884" s="170">
        <v>16</v>
      </c>
      <c r="P1884" s="170">
        <v>5</v>
      </c>
      <c r="Q1884" s="263" t="s">
        <v>4185</v>
      </c>
      <c r="R1884" s="263" t="s">
        <v>4186</v>
      </c>
      <c r="S1884" s="15"/>
    </row>
    <row r="1885" spans="1:20" s="94" customFormat="1" ht="18" hidden="1" customHeight="1" x14ac:dyDescent="0.3">
      <c r="A1885" s="189">
        <v>1876</v>
      </c>
      <c r="B1885" s="179" t="s">
        <v>31</v>
      </c>
      <c r="C1885" s="263" t="s">
        <v>4187</v>
      </c>
      <c r="D1885" s="264">
        <v>69</v>
      </c>
      <c r="E1885" s="264" t="s">
        <v>27</v>
      </c>
      <c r="F1885" s="173">
        <v>15</v>
      </c>
      <c r="G1885" s="173">
        <v>5</v>
      </c>
      <c r="H1885" s="173"/>
      <c r="I1885" s="334" t="s">
        <v>137</v>
      </c>
      <c r="J1885" s="173"/>
      <c r="K1885" s="173" t="s">
        <v>159</v>
      </c>
      <c r="L1885" s="173" t="s">
        <v>246</v>
      </c>
      <c r="M1885" s="265" t="s">
        <v>40</v>
      </c>
      <c r="N1885" s="335" t="s">
        <v>32</v>
      </c>
      <c r="O1885" s="170">
        <v>16</v>
      </c>
      <c r="P1885" s="170">
        <v>5</v>
      </c>
      <c r="Q1885" s="263" t="s">
        <v>4188</v>
      </c>
      <c r="R1885" s="263" t="s">
        <v>4186</v>
      </c>
      <c r="S1885" s="15"/>
    </row>
    <row r="1886" spans="1:20" s="94" customFormat="1" ht="18" hidden="1" customHeight="1" x14ac:dyDescent="0.3">
      <c r="A1886" s="189">
        <v>1877</v>
      </c>
      <c r="B1886" s="179" t="s">
        <v>31</v>
      </c>
      <c r="C1886" s="263" t="s">
        <v>4189</v>
      </c>
      <c r="D1886" s="264">
        <v>59</v>
      </c>
      <c r="E1886" s="264" t="s">
        <v>27</v>
      </c>
      <c r="F1886" s="173">
        <v>15</v>
      </c>
      <c r="G1886" s="173">
        <v>5</v>
      </c>
      <c r="H1886" s="173"/>
      <c r="I1886" s="334" t="s">
        <v>137</v>
      </c>
      <c r="J1886" s="173"/>
      <c r="K1886" s="173" t="s">
        <v>159</v>
      </c>
      <c r="L1886" s="173" t="s">
        <v>246</v>
      </c>
      <c r="M1886" s="265" t="s">
        <v>40</v>
      </c>
      <c r="N1886" s="335" t="s">
        <v>32</v>
      </c>
      <c r="O1886" s="170">
        <v>16</v>
      </c>
      <c r="P1886" s="170">
        <v>5</v>
      </c>
      <c r="Q1886" s="263" t="s">
        <v>4190</v>
      </c>
      <c r="R1886" s="263" t="s">
        <v>4186</v>
      </c>
      <c r="S1886" s="15"/>
    </row>
    <row r="1887" spans="1:20" s="94" customFormat="1" ht="18" hidden="1" customHeight="1" x14ac:dyDescent="0.3">
      <c r="A1887" s="189">
        <v>1878</v>
      </c>
      <c r="B1887" s="179" t="s">
        <v>31</v>
      </c>
      <c r="C1887" s="263" t="s">
        <v>4191</v>
      </c>
      <c r="D1887" s="264">
        <v>35</v>
      </c>
      <c r="E1887" s="264" t="s">
        <v>30</v>
      </c>
      <c r="F1887" s="173">
        <v>15</v>
      </c>
      <c r="G1887" s="173">
        <v>5</v>
      </c>
      <c r="H1887" s="173"/>
      <c r="I1887" s="334" t="s">
        <v>137</v>
      </c>
      <c r="J1887" s="173"/>
      <c r="K1887" s="173" t="s">
        <v>159</v>
      </c>
      <c r="L1887" s="173" t="s">
        <v>246</v>
      </c>
      <c r="M1887" s="265" t="s">
        <v>40</v>
      </c>
      <c r="N1887" s="335" t="s">
        <v>32</v>
      </c>
      <c r="O1887" s="170">
        <v>16</v>
      </c>
      <c r="P1887" s="170">
        <v>5</v>
      </c>
      <c r="Q1887" s="263" t="s">
        <v>4192</v>
      </c>
      <c r="R1887" s="263" t="s">
        <v>4186</v>
      </c>
      <c r="S1887" s="15"/>
    </row>
    <row r="1888" spans="1:20" s="94" customFormat="1" ht="18" hidden="1" customHeight="1" x14ac:dyDescent="0.3">
      <c r="A1888" s="189">
        <v>1879</v>
      </c>
      <c r="B1888" s="262" t="s">
        <v>31</v>
      </c>
      <c r="C1888" s="263" t="s">
        <v>4193</v>
      </c>
      <c r="D1888" s="264">
        <v>36</v>
      </c>
      <c r="E1888" s="264" t="s">
        <v>30</v>
      </c>
      <c r="F1888" s="168">
        <v>16</v>
      </c>
      <c r="G1888" s="168">
        <v>5</v>
      </c>
      <c r="H1888" s="168"/>
      <c r="I1888" s="311" t="s">
        <v>137</v>
      </c>
      <c r="J1888" s="168"/>
      <c r="K1888" s="168" t="s">
        <v>159</v>
      </c>
      <c r="L1888" s="168" t="s">
        <v>246</v>
      </c>
      <c r="M1888" s="265" t="s">
        <v>244</v>
      </c>
      <c r="N1888" s="168" t="s">
        <v>32</v>
      </c>
      <c r="O1888" s="170">
        <v>17</v>
      </c>
      <c r="P1888" s="170">
        <v>5</v>
      </c>
      <c r="Q1888" s="263" t="s">
        <v>4194</v>
      </c>
      <c r="R1888" s="143"/>
    </row>
    <row r="1889" spans="1:19" s="94" customFormat="1" ht="18" hidden="1" customHeight="1" x14ac:dyDescent="0.3">
      <c r="A1889" s="189">
        <v>1880</v>
      </c>
      <c r="B1889" s="262" t="s">
        <v>31</v>
      </c>
      <c r="C1889" s="263" t="s">
        <v>4195</v>
      </c>
      <c r="D1889" s="264">
        <v>56</v>
      </c>
      <c r="E1889" s="264" t="s">
        <v>27</v>
      </c>
      <c r="F1889" s="168">
        <v>16</v>
      </c>
      <c r="G1889" s="168">
        <v>5</v>
      </c>
      <c r="H1889" s="168"/>
      <c r="I1889" s="311" t="s">
        <v>137</v>
      </c>
      <c r="J1889" s="168"/>
      <c r="K1889" s="168" t="s">
        <v>159</v>
      </c>
      <c r="L1889" s="168" t="s">
        <v>246</v>
      </c>
      <c r="M1889" s="265" t="s">
        <v>42</v>
      </c>
      <c r="N1889" s="168" t="s">
        <v>32</v>
      </c>
      <c r="O1889" s="170">
        <v>18</v>
      </c>
      <c r="P1889" s="170">
        <v>5</v>
      </c>
      <c r="Q1889" s="263" t="s">
        <v>4196</v>
      </c>
      <c r="R1889" s="143"/>
    </row>
    <row r="1890" spans="1:19" s="94" customFormat="1" ht="18" hidden="1" customHeight="1" x14ac:dyDescent="0.3">
      <c r="A1890" s="189">
        <v>1881</v>
      </c>
      <c r="B1890" s="262" t="s">
        <v>31</v>
      </c>
      <c r="C1890" s="263" t="s">
        <v>4197</v>
      </c>
      <c r="D1890" s="264">
        <v>45</v>
      </c>
      <c r="E1890" s="264" t="s">
        <v>27</v>
      </c>
      <c r="F1890" s="168">
        <v>16</v>
      </c>
      <c r="G1890" s="168">
        <v>5</v>
      </c>
      <c r="H1890" s="168"/>
      <c r="I1890" s="311" t="s">
        <v>137</v>
      </c>
      <c r="J1890" s="168"/>
      <c r="K1890" s="168" t="s">
        <v>159</v>
      </c>
      <c r="L1890" s="168" t="s">
        <v>246</v>
      </c>
      <c r="M1890" s="265" t="s">
        <v>40</v>
      </c>
      <c r="N1890" s="168" t="s">
        <v>32</v>
      </c>
      <c r="O1890" s="170">
        <v>18</v>
      </c>
      <c r="P1890" s="170">
        <v>5</v>
      </c>
      <c r="Q1890" s="263" t="s">
        <v>4198</v>
      </c>
      <c r="R1890" s="143"/>
    </row>
    <row r="1891" spans="1:19" s="94" customFormat="1" ht="18" hidden="1" customHeight="1" x14ac:dyDescent="0.3">
      <c r="A1891" s="189">
        <v>1882</v>
      </c>
      <c r="B1891" s="262" t="s">
        <v>31</v>
      </c>
      <c r="C1891" s="263" t="s">
        <v>4199</v>
      </c>
      <c r="D1891" s="264">
        <v>83</v>
      </c>
      <c r="E1891" s="264" t="s">
        <v>27</v>
      </c>
      <c r="F1891" s="168">
        <v>16</v>
      </c>
      <c r="G1891" s="168">
        <v>5</v>
      </c>
      <c r="H1891" s="168"/>
      <c r="I1891" s="311" t="s">
        <v>137</v>
      </c>
      <c r="J1891" s="168"/>
      <c r="K1891" s="168" t="s">
        <v>159</v>
      </c>
      <c r="L1891" s="168" t="s">
        <v>246</v>
      </c>
      <c r="M1891" s="265" t="s">
        <v>42</v>
      </c>
      <c r="N1891" s="168" t="s">
        <v>32</v>
      </c>
      <c r="O1891" s="170">
        <v>18</v>
      </c>
      <c r="P1891" s="170">
        <v>5</v>
      </c>
      <c r="Q1891" s="263" t="s">
        <v>4200</v>
      </c>
      <c r="R1891" s="143"/>
    </row>
    <row r="1892" spans="1:19" s="94" customFormat="1" ht="18" hidden="1" customHeight="1" x14ac:dyDescent="0.3">
      <c r="A1892" s="189">
        <v>1883</v>
      </c>
      <c r="B1892" s="262" t="s">
        <v>31</v>
      </c>
      <c r="C1892" s="263" t="s">
        <v>4202</v>
      </c>
      <c r="D1892" s="264">
        <v>72</v>
      </c>
      <c r="E1892" s="264" t="s">
        <v>27</v>
      </c>
      <c r="F1892" s="168">
        <v>17</v>
      </c>
      <c r="G1892" s="168">
        <v>5</v>
      </c>
      <c r="H1892" s="168"/>
      <c r="I1892" s="311" t="s">
        <v>137</v>
      </c>
      <c r="J1892" s="168"/>
      <c r="K1892" s="168" t="s">
        <v>159</v>
      </c>
      <c r="L1892" s="168" t="s">
        <v>246</v>
      </c>
      <c r="M1892" s="265" t="s">
        <v>40</v>
      </c>
      <c r="N1892" s="168" t="s">
        <v>32</v>
      </c>
      <c r="O1892" s="170">
        <v>19</v>
      </c>
      <c r="P1892" s="170">
        <v>5</v>
      </c>
      <c r="Q1892" s="263" t="s">
        <v>4203</v>
      </c>
      <c r="R1892" s="326"/>
    </row>
    <row r="1893" spans="1:19" s="94" customFormat="1" ht="18" hidden="1" customHeight="1" x14ac:dyDescent="0.3">
      <c r="A1893" s="189">
        <v>1884</v>
      </c>
      <c r="B1893" s="262" t="s">
        <v>31</v>
      </c>
      <c r="C1893" s="263" t="s">
        <v>4204</v>
      </c>
      <c r="D1893" s="264">
        <v>61</v>
      </c>
      <c r="E1893" s="264" t="s">
        <v>27</v>
      </c>
      <c r="F1893" s="168">
        <v>17</v>
      </c>
      <c r="G1893" s="168">
        <v>5</v>
      </c>
      <c r="H1893" s="168"/>
      <c r="I1893" s="311" t="s">
        <v>137</v>
      </c>
      <c r="J1893" s="168"/>
      <c r="K1893" s="168" t="s">
        <v>159</v>
      </c>
      <c r="L1893" s="168" t="s">
        <v>246</v>
      </c>
      <c r="M1893" s="265" t="s">
        <v>40</v>
      </c>
      <c r="N1893" s="168" t="s">
        <v>32</v>
      </c>
      <c r="O1893" s="170">
        <v>20</v>
      </c>
      <c r="P1893" s="170">
        <v>5</v>
      </c>
      <c r="Q1893" s="263" t="s">
        <v>4205</v>
      </c>
      <c r="R1893" s="326"/>
    </row>
    <row r="1894" spans="1:19" s="94" customFormat="1" ht="18" hidden="1" customHeight="1" x14ac:dyDescent="0.3">
      <c r="A1894" s="189">
        <v>1885</v>
      </c>
      <c r="B1894" s="262" t="s">
        <v>31</v>
      </c>
      <c r="C1894" s="262" t="s">
        <v>4206</v>
      </c>
      <c r="D1894" s="264">
        <v>57</v>
      </c>
      <c r="E1894" s="264" t="s">
        <v>30</v>
      </c>
      <c r="F1894" s="168">
        <v>18</v>
      </c>
      <c r="G1894" s="168">
        <v>5</v>
      </c>
      <c r="H1894" s="168"/>
      <c r="I1894" s="311" t="s">
        <v>137</v>
      </c>
      <c r="J1894" s="168"/>
      <c r="K1894" s="168" t="s">
        <v>159</v>
      </c>
      <c r="L1894" s="168" t="s">
        <v>246</v>
      </c>
      <c r="M1894" s="265" t="s">
        <v>40</v>
      </c>
      <c r="N1894" s="168" t="s">
        <v>32</v>
      </c>
      <c r="O1894" s="170">
        <v>20</v>
      </c>
      <c r="P1894" s="170">
        <v>5</v>
      </c>
      <c r="Q1894" s="263" t="s">
        <v>4207</v>
      </c>
      <c r="R1894" s="88"/>
      <c r="S1894" s="88"/>
    </row>
    <row r="1895" spans="1:19" s="94" customFormat="1" ht="18" hidden="1" customHeight="1" x14ac:dyDescent="0.3">
      <c r="A1895" s="189">
        <v>1886</v>
      </c>
      <c r="B1895" s="262" t="s">
        <v>31</v>
      </c>
      <c r="C1895" s="263" t="s">
        <v>4208</v>
      </c>
      <c r="D1895" s="264">
        <v>60</v>
      </c>
      <c r="E1895" s="264" t="s">
        <v>30</v>
      </c>
      <c r="F1895" s="168">
        <v>18</v>
      </c>
      <c r="G1895" s="168">
        <v>5</v>
      </c>
      <c r="H1895" s="266"/>
      <c r="I1895" s="311" t="s">
        <v>137</v>
      </c>
      <c r="J1895" s="168"/>
      <c r="K1895" s="168" t="s">
        <v>159</v>
      </c>
      <c r="L1895" s="168" t="s">
        <v>246</v>
      </c>
      <c r="M1895" s="265" t="s">
        <v>199</v>
      </c>
      <c r="N1895" s="168" t="s">
        <v>32</v>
      </c>
      <c r="O1895" s="170">
        <v>19</v>
      </c>
      <c r="P1895" s="170">
        <v>5</v>
      </c>
      <c r="Q1895" s="263" t="s">
        <v>4209</v>
      </c>
      <c r="R1895" s="326"/>
      <c r="S1895" s="88"/>
    </row>
    <row r="1896" spans="1:19" s="94" customFormat="1" ht="18" hidden="1" customHeight="1" x14ac:dyDescent="0.3">
      <c r="A1896" s="189">
        <v>1887</v>
      </c>
      <c r="B1896" s="262" t="s">
        <v>31</v>
      </c>
      <c r="C1896" s="263" t="s">
        <v>4210</v>
      </c>
      <c r="D1896" s="264">
        <v>50</v>
      </c>
      <c r="E1896" s="264" t="s">
        <v>27</v>
      </c>
      <c r="F1896" s="168">
        <v>18</v>
      </c>
      <c r="G1896" s="168">
        <v>5</v>
      </c>
      <c r="H1896" s="168"/>
      <c r="I1896" s="311" t="s">
        <v>137</v>
      </c>
      <c r="J1896" s="168"/>
      <c r="K1896" s="168" t="s">
        <v>159</v>
      </c>
      <c r="L1896" s="168" t="s">
        <v>246</v>
      </c>
      <c r="M1896" s="265" t="s">
        <v>40</v>
      </c>
      <c r="N1896" s="168" t="s">
        <v>32</v>
      </c>
      <c r="O1896" s="170">
        <v>21</v>
      </c>
      <c r="P1896" s="170">
        <v>5</v>
      </c>
      <c r="Q1896" s="263" t="s">
        <v>4211</v>
      </c>
      <c r="R1896" s="88"/>
      <c r="S1896" s="88"/>
    </row>
    <row r="1897" spans="1:19" s="94" customFormat="1" ht="18" hidden="1" customHeight="1" x14ac:dyDescent="0.3">
      <c r="A1897" s="189">
        <v>1888</v>
      </c>
      <c r="B1897" s="262" t="s">
        <v>31</v>
      </c>
      <c r="C1897" s="263" t="s">
        <v>4212</v>
      </c>
      <c r="D1897" s="264">
        <v>24</v>
      </c>
      <c r="E1897" s="264" t="s">
        <v>27</v>
      </c>
      <c r="F1897" s="168">
        <v>19</v>
      </c>
      <c r="G1897" s="168">
        <v>5</v>
      </c>
      <c r="H1897" s="260"/>
      <c r="I1897" s="311" t="s">
        <v>137</v>
      </c>
      <c r="J1897" s="260"/>
      <c r="K1897" s="168" t="s">
        <v>159</v>
      </c>
      <c r="L1897" s="168" t="s">
        <v>246</v>
      </c>
      <c r="M1897" s="265" t="s">
        <v>832</v>
      </c>
      <c r="N1897" s="168" t="s">
        <v>32</v>
      </c>
      <c r="O1897" s="170">
        <v>20</v>
      </c>
      <c r="P1897" s="170">
        <v>5</v>
      </c>
      <c r="Q1897" s="263" t="s">
        <v>4213</v>
      </c>
    </row>
    <row r="1898" spans="1:19" s="94" customFormat="1" ht="18" hidden="1" customHeight="1" x14ac:dyDescent="0.3">
      <c r="A1898" s="189">
        <v>1889</v>
      </c>
      <c r="B1898" s="262" t="s">
        <v>31</v>
      </c>
      <c r="C1898" s="263" t="s">
        <v>4214</v>
      </c>
      <c r="D1898" s="264">
        <v>35</v>
      </c>
      <c r="E1898" s="264" t="s">
        <v>30</v>
      </c>
      <c r="F1898" s="168">
        <v>19</v>
      </c>
      <c r="G1898" s="168">
        <v>5</v>
      </c>
      <c r="H1898" s="260"/>
      <c r="I1898" s="311" t="s">
        <v>137</v>
      </c>
      <c r="J1898" s="260"/>
      <c r="K1898" s="168" t="s">
        <v>159</v>
      </c>
      <c r="L1898" s="168" t="s">
        <v>246</v>
      </c>
      <c r="M1898" s="265" t="s">
        <v>40</v>
      </c>
      <c r="N1898" s="168" t="s">
        <v>32</v>
      </c>
      <c r="O1898" s="170">
        <v>21</v>
      </c>
      <c r="P1898" s="170">
        <v>5</v>
      </c>
      <c r="Q1898" s="263" t="s">
        <v>4215</v>
      </c>
    </row>
    <row r="1899" spans="1:19" s="94" customFormat="1" ht="18" hidden="1" customHeight="1" x14ac:dyDescent="0.3">
      <c r="A1899" s="189">
        <v>1890</v>
      </c>
      <c r="B1899" s="335" t="s">
        <v>31</v>
      </c>
      <c r="C1899" s="335" t="s">
        <v>4218</v>
      </c>
      <c r="D1899" s="334">
        <v>32</v>
      </c>
      <c r="E1899" s="334" t="s">
        <v>30</v>
      </c>
      <c r="F1899" s="173">
        <v>21</v>
      </c>
      <c r="G1899" s="173">
        <v>5</v>
      </c>
      <c r="H1899" s="340"/>
      <c r="I1899" s="334" t="s">
        <v>137</v>
      </c>
      <c r="J1899" s="340"/>
      <c r="K1899" s="173" t="s">
        <v>159</v>
      </c>
      <c r="L1899" s="173" t="s">
        <v>246</v>
      </c>
      <c r="M1899" s="341" t="s">
        <v>42</v>
      </c>
      <c r="N1899" s="173" t="s">
        <v>32</v>
      </c>
      <c r="O1899" s="173">
        <v>23</v>
      </c>
      <c r="P1899" s="173">
        <v>5</v>
      </c>
      <c r="Q1899" s="335" t="s">
        <v>4219</v>
      </c>
      <c r="R1899" s="339"/>
    </row>
    <row r="1900" spans="1:19" s="94" customFormat="1" ht="18" hidden="1" customHeight="1" x14ac:dyDescent="0.3">
      <c r="A1900" s="189">
        <v>1891</v>
      </c>
      <c r="B1900" s="335" t="s">
        <v>31</v>
      </c>
      <c r="C1900" s="335" t="s">
        <v>4220</v>
      </c>
      <c r="D1900" s="334">
        <v>21</v>
      </c>
      <c r="E1900" s="334" t="s">
        <v>30</v>
      </c>
      <c r="F1900" s="173">
        <v>21</v>
      </c>
      <c r="G1900" s="173">
        <v>5</v>
      </c>
      <c r="H1900" s="340"/>
      <c r="I1900" s="334" t="s">
        <v>137</v>
      </c>
      <c r="J1900" s="340"/>
      <c r="K1900" s="173" t="s">
        <v>159</v>
      </c>
      <c r="L1900" s="173" t="s">
        <v>246</v>
      </c>
      <c r="M1900" s="341" t="s">
        <v>42</v>
      </c>
      <c r="N1900" s="173" t="s">
        <v>32</v>
      </c>
      <c r="O1900" s="173">
        <v>22</v>
      </c>
      <c r="P1900" s="173">
        <v>5</v>
      </c>
      <c r="Q1900" s="335" t="s">
        <v>4221</v>
      </c>
      <c r="R1900" s="339"/>
    </row>
    <row r="1901" spans="1:19" s="94" customFormat="1" ht="18" hidden="1" customHeight="1" x14ac:dyDescent="0.3">
      <c r="A1901" s="189">
        <v>1892</v>
      </c>
      <c r="B1901" s="262" t="s">
        <v>31</v>
      </c>
      <c r="C1901" s="263" t="s">
        <v>4222</v>
      </c>
      <c r="D1901" s="264">
        <v>50</v>
      </c>
      <c r="E1901" s="264" t="s">
        <v>30</v>
      </c>
      <c r="F1901" s="168">
        <v>22</v>
      </c>
      <c r="G1901" s="168">
        <v>5</v>
      </c>
      <c r="H1901" s="168"/>
      <c r="I1901" s="311" t="s">
        <v>137</v>
      </c>
      <c r="J1901" s="266"/>
      <c r="K1901" s="168" t="s">
        <v>159</v>
      </c>
      <c r="L1901" s="168" t="s">
        <v>246</v>
      </c>
      <c r="M1901" s="265" t="s">
        <v>816</v>
      </c>
      <c r="N1901" s="168" t="s">
        <v>32</v>
      </c>
      <c r="O1901" s="170">
        <v>22</v>
      </c>
      <c r="P1901" s="170">
        <v>5</v>
      </c>
      <c r="Q1901" s="263" t="s">
        <v>4223</v>
      </c>
      <c r="R1901" s="326"/>
    </row>
    <row r="1902" spans="1:19" s="94" customFormat="1" ht="18" hidden="1" customHeight="1" x14ac:dyDescent="0.3">
      <c r="A1902" s="189">
        <v>1893</v>
      </c>
      <c r="B1902" s="262" t="s">
        <v>31</v>
      </c>
      <c r="C1902" s="263" t="s">
        <v>4224</v>
      </c>
      <c r="D1902" s="264">
        <v>23</v>
      </c>
      <c r="E1902" s="264" t="s">
        <v>30</v>
      </c>
      <c r="F1902" s="168">
        <v>22</v>
      </c>
      <c r="G1902" s="168">
        <v>5</v>
      </c>
      <c r="H1902" s="168"/>
      <c r="I1902" s="311" t="s">
        <v>137</v>
      </c>
      <c r="J1902" s="266"/>
      <c r="K1902" s="168" t="s">
        <v>159</v>
      </c>
      <c r="L1902" s="168" t="s">
        <v>246</v>
      </c>
      <c r="M1902" s="265" t="s">
        <v>243</v>
      </c>
      <c r="N1902" s="168" t="s">
        <v>32</v>
      </c>
      <c r="O1902" s="170">
        <v>22</v>
      </c>
      <c r="P1902" s="170">
        <v>5</v>
      </c>
      <c r="Q1902" s="263" t="s">
        <v>4225</v>
      </c>
      <c r="R1902" s="326"/>
    </row>
    <row r="1903" spans="1:19" s="94" customFormat="1" ht="18" hidden="1" customHeight="1" x14ac:dyDescent="0.3">
      <c r="A1903" s="189">
        <v>1894</v>
      </c>
      <c r="B1903" s="262" t="s">
        <v>31</v>
      </c>
      <c r="C1903" s="263" t="s">
        <v>4226</v>
      </c>
      <c r="D1903" s="264">
        <v>51</v>
      </c>
      <c r="E1903" s="264" t="s">
        <v>30</v>
      </c>
      <c r="F1903" s="168">
        <v>22</v>
      </c>
      <c r="G1903" s="168">
        <v>5</v>
      </c>
      <c r="H1903" s="168"/>
      <c r="I1903" s="311" t="s">
        <v>137</v>
      </c>
      <c r="J1903" s="266"/>
      <c r="K1903" s="168" t="s">
        <v>159</v>
      </c>
      <c r="L1903" s="168" t="s">
        <v>246</v>
      </c>
      <c r="M1903" s="265" t="s">
        <v>40</v>
      </c>
      <c r="N1903" s="168" t="s">
        <v>32</v>
      </c>
      <c r="O1903" s="170">
        <v>22</v>
      </c>
      <c r="P1903" s="170">
        <v>5</v>
      </c>
      <c r="Q1903" s="263" t="s">
        <v>4227</v>
      </c>
      <c r="R1903" s="326"/>
    </row>
    <row r="1904" spans="1:19" s="94" customFormat="1" ht="18" hidden="1" customHeight="1" x14ac:dyDescent="0.3">
      <c r="A1904" s="228">
        <v>1895</v>
      </c>
      <c r="B1904" s="190" t="s">
        <v>4308</v>
      </c>
      <c r="C1904" s="169" t="s">
        <v>4309</v>
      </c>
      <c r="D1904" s="191">
        <v>54</v>
      </c>
      <c r="E1904" s="191" t="s">
        <v>27</v>
      </c>
      <c r="F1904" s="292">
        <v>20</v>
      </c>
      <c r="G1904" s="192">
        <v>7</v>
      </c>
      <c r="H1904" s="361"/>
      <c r="I1904" s="362" t="s">
        <v>137</v>
      </c>
      <c r="J1904" s="363"/>
      <c r="K1904" s="170" t="s">
        <v>159</v>
      </c>
      <c r="L1904" s="190" t="s">
        <v>4310</v>
      </c>
      <c r="M1904" s="190" t="s">
        <v>42</v>
      </c>
      <c r="N1904" s="19" t="s">
        <v>32</v>
      </c>
      <c r="O1904" s="364">
        <v>22</v>
      </c>
      <c r="P1904" s="365">
        <v>7</v>
      </c>
      <c r="Q1904" s="170" t="s">
        <v>4311</v>
      </c>
    </row>
    <row r="1905" spans="1:18" s="94" customFormat="1" ht="18" hidden="1" customHeight="1" x14ac:dyDescent="0.3">
      <c r="A1905" s="228">
        <v>1896</v>
      </c>
      <c r="B1905" s="190" t="s">
        <v>4308</v>
      </c>
      <c r="C1905" s="169" t="s">
        <v>4312</v>
      </c>
      <c r="D1905" s="191">
        <v>54</v>
      </c>
      <c r="E1905" s="191" t="s">
        <v>27</v>
      </c>
      <c r="F1905" s="292">
        <v>20</v>
      </c>
      <c r="G1905" s="192">
        <v>7</v>
      </c>
      <c r="H1905" s="361"/>
      <c r="I1905" s="362" t="s">
        <v>137</v>
      </c>
      <c r="J1905" s="363"/>
      <c r="K1905" s="170" t="s">
        <v>159</v>
      </c>
      <c r="L1905" s="190" t="s">
        <v>4310</v>
      </c>
      <c r="M1905" s="190" t="s">
        <v>165</v>
      </c>
      <c r="N1905" s="19" t="s">
        <v>32</v>
      </c>
      <c r="O1905" s="364">
        <v>22</v>
      </c>
      <c r="P1905" s="365">
        <v>7</v>
      </c>
      <c r="Q1905" s="170" t="s">
        <v>4313</v>
      </c>
    </row>
    <row r="1906" spans="1:18" s="94" customFormat="1" ht="18" hidden="1" customHeight="1" x14ac:dyDescent="0.3">
      <c r="A1906" s="228">
        <v>1897</v>
      </c>
      <c r="B1906" s="368" t="s">
        <v>4308</v>
      </c>
      <c r="C1906" s="368" t="s">
        <v>4314</v>
      </c>
      <c r="D1906" s="372">
        <v>40</v>
      </c>
      <c r="E1906" s="372" t="s">
        <v>27</v>
      </c>
      <c r="F1906" s="379">
        <v>21</v>
      </c>
      <c r="G1906" s="369">
        <v>7</v>
      </c>
      <c r="H1906" s="375"/>
      <c r="I1906" s="376" t="s">
        <v>137</v>
      </c>
      <c r="J1906" s="377"/>
      <c r="K1906" s="370" t="s">
        <v>159</v>
      </c>
      <c r="L1906" s="368" t="s">
        <v>4310</v>
      </c>
      <c r="M1906" s="368" t="s">
        <v>165</v>
      </c>
      <c r="N1906" s="370" t="s">
        <v>32</v>
      </c>
      <c r="O1906" s="378">
        <v>22</v>
      </c>
      <c r="P1906" s="371">
        <v>7</v>
      </c>
      <c r="Q1906" s="370" t="s">
        <v>4315</v>
      </c>
      <c r="R1906" s="373"/>
    </row>
    <row r="1907" spans="1:18" s="94" customFormat="1" ht="18" hidden="1" customHeight="1" x14ac:dyDescent="0.3">
      <c r="A1907" s="228">
        <v>1898</v>
      </c>
      <c r="B1907" s="368" t="s">
        <v>4308</v>
      </c>
      <c r="C1907" s="368" t="s">
        <v>4316</v>
      </c>
      <c r="D1907" s="372">
        <v>20</v>
      </c>
      <c r="E1907" s="372" t="s">
        <v>30</v>
      </c>
      <c r="F1907" s="379">
        <v>21</v>
      </c>
      <c r="G1907" s="369">
        <v>7</v>
      </c>
      <c r="H1907" s="375"/>
      <c r="I1907" s="376" t="s">
        <v>137</v>
      </c>
      <c r="J1907" s="377"/>
      <c r="K1907" s="370" t="s">
        <v>159</v>
      </c>
      <c r="L1907" s="368" t="s">
        <v>4310</v>
      </c>
      <c r="M1907" s="368" t="s">
        <v>42</v>
      </c>
      <c r="N1907" s="370" t="s">
        <v>32</v>
      </c>
      <c r="O1907" s="378">
        <v>22</v>
      </c>
      <c r="P1907" s="371">
        <v>7</v>
      </c>
      <c r="Q1907" s="367" t="s">
        <v>4317</v>
      </c>
      <c r="R1907" s="373"/>
    </row>
    <row r="1908" spans="1:18" s="94" customFormat="1" ht="18" hidden="1" customHeight="1" x14ac:dyDescent="0.3">
      <c r="A1908" s="228">
        <v>1899</v>
      </c>
      <c r="B1908" s="368" t="s">
        <v>4308</v>
      </c>
      <c r="C1908" s="368" t="s">
        <v>4318</v>
      </c>
      <c r="D1908" s="372">
        <v>50</v>
      </c>
      <c r="E1908" s="372" t="s">
        <v>27</v>
      </c>
      <c r="F1908" s="379">
        <v>21</v>
      </c>
      <c r="G1908" s="369">
        <v>7</v>
      </c>
      <c r="H1908" s="375"/>
      <c r="I1908" s="376" t="s">
        <v>137</v>
      </c>
      <c r="J1908" s="377"/>
      <c r="K1908" s="370" t="s">
        <v>159</v>
      </c>
      <c r="L1908" s="368" t="s">
        <v>4310</v>
      </c>
      <c r="M1908" s="368" t="s">
        <v>42</v>
      </c>
      <c r="N1908" s="370" t="s">
        <v>32</v>
      </c>
      <c r="O1908" s="378">
        <v>22</v>
      </c>
      <c r="P1908" s="371">
        <v>7</v>
      </c>
      <c r="Q1908" s="374" t="s">
        <v>4319</v>
      </c>
      <c r="R1908" s="373"/>
    </row>
    <row r="1909" spans="1:18" s="94" customFormat="1" ht="18" hidden="1" customHeight="1" x14ac:dyDescent="0.3">
      <c r="A1909" s="228">
        <v>1900</v>
      </c>
      <c r="B1909" s="368" t="s">
        <v>31</v>
      </c>
      <c r="C1909" s="368" t="s">
        <v>4320</v>
      </c>
      <c r="D1909" s="372">
        <v>56</v>
      </c>
      <c r="E1909" s="372" t="s">
        <v>27</v>
      </c>
      <c r="F1909" s="379">
        <v>21</v>
      </c>
      <c r="G1909" s="369">
        <v>7</v>
      </c>
      <c r="H1909" s="375"/>
      <c r="I1909" s="376" t="s">
        <v>137</v>
      </c>
      <c r="J1909" s="377"/>
      <c r="K1909" s="370" t="s">
        <v>159</v>
      </c>
      <c r="L1909" s="366" t="s">
        <v>4310</v>
      </c>
      <c r="M1909" s="370" t="s">
        <v>42</v>
      </c>
      <c r="N1909" s="370" t="s">
        <v>32</v>
      </c>
      <c r="O1909" s="378">
        <v>23</v>
      </c>
      <c r="P1909" s="371">
        <v>7</v>
      </c>
      <c r="Q1909" s="374" t="s">
        <v>4321</v>
      </c>
      <c r="R1909" s="373"/>
    </row>
    <row r="1910" spans="1:18" s="94" customFormat="1" ht="18" hidden="1" customHeight="1" x14ac:dyDescent="0.3">
      <c r="A1910" s="228">
        <v>1901</v>
      </c>
      <c r="B1910" s="151" t="s">
        <v>31</v>
      </c>
      <c r="C1910" s="370" t="s">
        <v>4322</v>
      </c>
      <c r="D1910" s="228">
        <v>21</v>
      </c>
      <c r="E1910" s="228" t="s">
        <v>27</v>
      </c>
      <c r="F1910" s="151">
        <v>21</v>
      </c>
      <c r="G1910" s="151">
        <v>7</v>
      </c>
      <c r="H1910" s="151"/>
      <c r="I1910" s="228" t="s">
        <v>137</v>
      </c>
      <c r="J1910" s="151"/>
      <c r="K1910" s="151" t="s">
        <v>159</v>
      </c>
      <c r="L1910" s="151" t="s">
        <v>4310</v>
      </c>
      <c r="M1910" s="151" t="s">
        <v>243</v>
      </c>
      <c r="N1910" s="370" t="s">
        <v>32</v>
      </c>
      <c r="O1910" s="173">
        <v>22</v>
      </c>
      <c r="P1910" s="367">
        <v>7</v>
      </c>
      <c r="Q1910" s="151" t="s">
        <v>4323</v>
      </c>
    </row>
    <row r="1911" spans="1:18" s="94" customFormat="1" ht="18" hidden="1" customHeight="1" x14ac:dyDescent="0.3">
      <c r="A1911" s="228">
        <v>1902</v>
      </c>
      <c r="B1911" s="381" t="s">
        <v>31</v>
      </c>
      <c r="C1911" s="393" t="s">
        <v>4327</v>
      </c>
      <c r="D1911" s="387">
        <v>33</v>
      </c>
      <c r="E1911" s="394" t="s">
        <v>30</v>
      </c>
      <c r="F1911" s="383">
        <v>23</v>
      </c>
      <c r="G1911" s="384">
        <v>7</v>
      </c>
      <c r="H1911" s="395"/>
      <c r="I1911" s="390" t="s">
        <v>28</v>
      </c>
      <c r="J1911" s="391"/>
      <c r="K1911" s="385" t="s">
        <v>159</v>
      </c>
      <c r="L1911" s="393" t="s">
        <v>4310</v>
      </c>
      <c r="M1911" s="382" t="s">
        <v>66</v>
      </c>
      <c r="N1911" s="396" t="s">
        <v>32</v>
      </c>
      <c r="O1911" s="383">
        <v>30</v>
      </c>
      <c r="P1911" s="386">
        <v>7</v>
      </c>
      <c r="Q1911" s="397" t="s">
        <v>4328</v>
      </c>
    </row>
    <row r="1912" spans="1:18" s="94" customFormat="1" ht="18" hidden="1" customHeight="1" x14ac:dyDescent="0.3">
      <c r="A1912" s="228">
        <v>1903</v>
      </c>
      <c r="B1912" s="381" t="s">
        <v>31</v>
      </c>
      <c r="C1912" s="393" t="s">
        <v>4329</v>
      </c>
      <c r="D1912" s="387">
        <v>62</v>
      </c>
      <c r="E1912" s="394" t="s">
        <v>30</v>
      </c>
      <c r="F1912" s="383">
        <v>23</v>
      </c>
      <c r="G1912" s="384">
        <v>7</v>
      </c>
      <c r="H1912" s="395"/>
      <c r="I1912" s="390" t="s">
        <v>28</v>
      </c>
      <c r="J1912" s="391"/>
      <c r="K1912" s="385" t="s">
        <v>159</v>
      </c>
      <c r="L1912" s="393" t="s">
        <v>4310</v>
      </c>
      <c r="M1912" s="382" t="s">
        <v>832</v>
      </c>
      <c r="N1912" s="396" t="s">
        <v>32</v>
      </c>
      <c r="O1912" s="383">
        <v>24</v>
      </c>
      <c r="P1912" s="386">
        <v>7</v>
      </c>
      <c r="Q1912" s="397" t="s">
        <v>4330</v>
      </c>
    </row>
    <row r="1913" spans="1:18" s="94" customFormat="1" ht="18" hidden="1" customHeight="1" x14ac:dyDescent="0.3">
      <c r="A1913" s="228">
        <v>1904</v>
      </c>
      <c r="B1913" s="381" t="s">
        <v>31</v>
      </c>
      <c r="C1913" s="393" t="s">
        <v>4331</v>
      </c>
      <c r="D1913" s="387">
        <v>24</v>
      </c>
      <c r="E1913" s="394" t="s">
        <v>30</v>
      </c>
      <c r="F1913" s="383">
        <v>23</v>
      </c>
      <c r="G1913" s="384">
        <v>7</v>
      </c>
      <c r="H1913" s="395"/>
      <c r="I1913" s="390" t="s">
        <v>28</v>
      </c>
      <c r="J1913" s="391"/>
      <c r="K1913" s="385" t="s">
        <v>159</v>
      </c>
      <c r="L1913" s="393" t="s">
        <v>4310</v>
      </c>
      <c r="M1913" s="382" t="s">
        <v>832</v>
      </c>
      <c r="N1913" s="396" t="s">
        <v>32</v>
      </c>
      <c r="O1913" s="383">
        <v>24</v>
      </c>
      <c r="P1913" s="386">
        <v>7</v>
      </c>
      <c r="Q1913" s="397" t="s">
        <v>4330</v>
      </c>
    </row>
    <row r="1914" spans="1:18" s="94" customFormat="1" ht="18" hidden="1" customHeight="1" x14ac:dyDescent="0.3">
      <c r="A1914" s="228">
        <v>1905</v>
      </c>
      <c r="B1914" s="381" t="s">
        <v>31</v>
      </c>
      <c r="C1914" s="389" t="s">
        <v>4332</v>
      </c>
      <c r="D1914" s="388">
        <v>60</v>
      </c>
      <c r="E1914" s="388" t="s">
        <v>27</v>
      </c>
      <c r="F1914" s="383">
        <v>23</v>
      </c>
      <c r="G1914" s="384">
        <v>7</v>
      </c>
      <c r="H1914" s="395"/>
      <c r="I1914" s="390" t="s">
        <v>28</v>
      </c>
      <c r="J1914" s="391"/>
      <c r="K1914" s="385" t="s">
        <v>159</v>
      </c>
      <c r="L1914" s="393" t="s">
        <v>4310</v>
      </c>
      <c r="M1914" s="382" t="s">
        <v>165</v>
      </c>
      <c r="N1914" s="396" t="s">
        <v>32</v>
      </c>
      <c r="O1914" s="383">
        <v>25</v>
      </c>
      <c r="P1914" s="386">
        <v>7</v>
      </c>
      <c r="Q1914" s="389" t="s">
        <v>4333</v>
      </c>
    </row>
    <row r="1915" spans="1:18" s="94" customFormat="1" ht="18" hidden="1" customHeight="1" x14ac:dyDescent="0.3">
      <c r="A1915" s="228">
        <v>1906</v>
      </c>
      <c r="B1915" s="381" t="s">
        <v>31</v>
      </c>
      <c r="C1915" s="393" t="s">
        <v>4334</v>
      </c>
      <c r="D1915" s="387">
        <v>77</v>
      </c>
      <c r="E1915" s="394" t="s">
        <v>30</v>
      </c>
      <c r="F1915" s="383">
        <v>23</v>
      </c>
      <c r="G1915" s="384">
        <v>7</v>
      </c>
      <c r="H1915" s="395"/>
      <c r="I1915" s="390" t="s">
        <v>28</v>
      </c>
      <c r="J1915" s="391"/>
      <c r="K1915" s="385" t="s">
        <v>159</v>
      </c>
      <c r="L1915" s="393" t="s">
        <v>4310</v>
      </c>
      <c r="M1915" s="382" t="s">
        <v>176</v>
      </c>
      <c r="N1915" s="396" t="s">
        <v>32</v>
      </c>
      <c r="O1915" s="383">
        <v>25</v>
      </c>
      <c r="P1915" s="386">
        <v>7</v>
      </c>
      <c r="Q1915" s="397" t="s">
        <v>4335</v>
      </c>
    </row>
    <row r="1916" spans="1:18" s="94" customFormat="1" ht="18" hidden="1" customHeight="1" x14ac:dyDescent="0.3">
      <c r="A1916" s="228">
        <v>1907</v>
      </c>
      <c r="B1916" s="382" t="s">
        <v>31</v>
      </c>
      <c r="C1916" s="393" t="s">
        <v>4337</v>
      </c>
      <c r="D1916" s="387">
        <v>64</v>
      </c>
      <c r="E1916" s="394" t="s">
        <v>30</v>
      </c>
      <c r="F1916" s="383">
        <v>24</v>
      </c>
      <c r="G1916" s="384">
        <v>7</v>
      </c>
      <c r="H1916" s="395"/>
      <c r="I1916" s="390" t="s">
        <v>28</v>
      </c>
      <c r="J1916" s="391"/>
      <c r="K1916" s="385" t="s">
        <v>159</v>
      </c>
      <c r="L1916" s="393" t="s">
        <v>4310</v>
      </c>
      <c r="M1916" s="382" t="s">
        <v>199</v>
      </c>
      <c r="N1916" s="385" t="s">
        <v>32</v>
      </c>
      <c r="O1916" s="383">
        <v>26</v>
      </c>
      <c r="P1916" s="386">
        <v>7</v>
      </c>
      <c r="Q1916" s="397" t="s">
        <v>4338</v>
      </c>
    </row>
    <row r="1917" spans="1:18" s="94" customFormat="1" ht="18" hidden="1" customHeight="1" x14ac:dyDescent="0.3">
      <c r="A1917" s="228">
        <v>1908</v>
      </c>
      <c r="B1917" s="399" t="s">
        <v>31</v>
      </c>
      <c r="C1917" s="399" t="s">
        <v>4339</v>
      </c>
      <c r="D1917" s="404">
        <v>59</v>
      </c>
      <c r="E1917" s="404" t="s">
        <v>30</v>
      </c>
      <c r="F1917" s="400">
        <v>24</v>
      </c>
      <c r="G1917" s="401">
        <v>7</v>
      </c>
      <c r="H1917" s="405"/>
      <c r="I1917" s="406" t="s">
        <v>28</v>
      </c>
      <c r="J1917" s="407"/>
      <c r="K1917" s="402" t="s">
        <v>159</v>
      </c>
      <c r="L1917" s="408" t="s">
        <v>4310</v>
      </c>
      <c r="M1917" s="399" t="s">
        <v>165</v>
      </c>
      <c r="N1917" s="402" t="s">
        <v>32</v>
      </c>
      <c r="O1917" s="400">
        <v>27</v>
      </c>
      <c r="P1917" s="403">
        <v>7</v>
      </c>
      <c r="Q1917" s="398" t="s">
        <v>4340</v>
      </c>
    </row>
    <row r="1918" spans="1:18" s="94" customFormat="1" ht="18" hidden="1" customHeight="1" x14ac:dyDescent="0.3">
      <c r="A1918" s="228">
        <v>1909</v>
      </c>
      <c r="B1918" s="399" t="s">
        <v>31</v>
      </c>
      <c r="C1918" s="399" t="s">
        <v>4341</v>
      </c>
      <c r="D1918" s="404">
        <v>31</v>
      </c>
      <c r="E1918" s="404" t="s">
        <v>27</v>
      </c>
      <c r="F1918" s="400">
        <v>24</v>
      </c>
      <c r="G1918" s="401">
        <v>7</v>
      </c>
      <c r="H1918" s="405"/>
      <c r="I1918" s="406" t="s">
        <v>28</v>
      </c>
      <c r="J1918" s="407"/>
      <c r="K1918" s="402" t="s">
        <v>159</v>
      </c>
      <c r="L1918" s="399" t="s">
        <v>4310</v>
      </c>
      <c r="M1918" s="399" t="s">
        <v>165</v>
      </c>
      <c r="N1918" s="402" t="s">
        <v>32</v>
      </c>
      <c r="O1918" s="400">
        <v>27</v>
      </c>
      <c r="P1918" s="403">
        <v>7</v>
      </c>
      <c r="Q1918" s="398" t="s">
        <v>4342</v>
      </c>
    </row>
    <row r="1919" spans="1:18" s="94" customFormat="1" ht="18" hidden="1" customHeight="1" x14ac:dyDescent="0.3">
      <c r="A1919" s="228">
        <v>1910</v>
      </c>
      <c r="B1919" s="399" t="s">
        <v>31</v>
      </c>
      <c r="C1919" s="408" t="s">
        <v>4343</v>
      </c>
      <c r="D1919" s="404">
        <v>71</v>
      </c>
      <c r="E1919" s="394" t="s">
        <v>27</v>
      </c>
      <c r="F1919" s="400">
        <v>25</v>
      </c>
      <c r="G1919" s="401">
        <v>7</v>
      </c>
      <c r="H1919" s="405"/>
      <c r="I1919" s="406" t="s">
        <v>28</v>
      </c>
      <c r="J1919" s="407"/>
      <c r="K1919" s="402" t="s">
        <v>159</v>
      </c>
      <c r="L1919" s="399" t="s">
        <v>4310</v>
      </c>
      <c r="M1919" s="399" t="s">
        <v>165</v>
      </c>
      <c r="N1919" s="402" t="s">
        <v>32</v>
      </c>
      <c r="O1919" s="400">
        <v>26</v>
      </c>
      <c r="P1919" s="403">
        <v>7</v>
      </c>
      <c r="Q1919" s="397" t="s">
        <v>4344</v>
      </c>
    </row>
    <row r="1920" spans="1:18" s="94" customFormat="1" ht="18" hidden="1" customHeight="1" x14ac:dyDescent="0.3">
      <c r="A1920" s="228">
        <v>1911</v>
      </c>
      <c r="B1920" s="399" t="s">
        <v>31</v>
      </c>
      <c r="C1920" s="399" t="s">
        <v>4345</v>
      </c>
      <c r="D1920" s="404">
        <v>60</v>
      </c>
      <c r="E1920" s="404" t="s">
        <v>27</v>
      </c>
      <c r="F1920" s="400">
        <v>25</v>
      </c>
      <c r="G1920" s="401">
        <v>7</v>
      </c>
      <c r="H1920" s="405"/>
      <c r="I1920" s="406" t="s">
        <v>28</v>
      </c>
      <c r="J1920" s="407"/>
      <c r="K1920" s="402" t="s">
        <v>159</v>
      </c>
      <c r="L1920" s="399" t="s">
        <v>4310</v>
      </c>
      <c r="M1920" s="399" t="s">
        <v>165</v>
      </c>
      <c r="N1920" s="402" t="s">
        <v>32</v>
      </c>
      <c r="O1920" s="400">
        <v>27</v>
      </c>
      <c r="P1920" s="403">
        <v>7</v>
      </c>
      <c r="Q1920" s="398" t="s">
        <v>4346</v>
      </c>
    </row>
    <row r="1921" spans="1:17" s="94" customFormat="1" ht="18" hidden="1" customHeight="1" x14ac:dyDescent="0.3">
      <c r="A1921" s="228">
        <v>1912</v>
      </c>
      <c r="B1921" s="409" t="s">
        <v>31</v>
      </c>
      <c r="C1921" s="418" t="s">
        <v>4347</v>
      </c>
      <c r="D1921" s="414">
        <v>59</v>
      </c>
      <c r="E1921" s="419" t="s">
        <v>30</v>
      </c>
      <c r="F1921" s="412">
        <v>28</v>
      </c>
      <c r="G1921" s="411">
        <v>7</v>
      </c>
      <c r="H1921" s="415"/>
      <c r="I1921" s="416" t="s">
        <v>28</v>
      </c>
      <c r="J1921" s="417"/>
      <c r="K1921" s="412" t="s">
        <v>159</v>
      </c>
      <c r="L1921" s="409" t="s">
        <v>4310</v>
      </c>
      <c r="M1921" s="409" t="s">
        <v>165</v>
      </c>
      <c r="N1921" s="412" t="s">
        <v>32</v>
      </c>
      <c r="O1921" s="410">
        <v>30</v>
      </c>
      <c r="P1921" s="413">
        <v>7</v>
      </c>
      <c r="Q1921" s="420" t="s">
        <v>4348</v>
      </c>
    </row>
    <row r="1922" spans="1:17" s="94" customFormat="1" ht="18" hidden="1" customHeight="1" x14ac:dyDescent="0.3">
      <c r="A1922" s="228">
        <v>1913</v>
      </c>
      <c r="B1922" s="409" t="s">
        <v>31</v>
      </c>
      <c r="C1922" s="412" t="s">
        <v>4349</v>
      </c>
      <c r="D1922" s="311">
        <v>50</v>
      </c>
      <c r="E1922" s="311" t="s">
        <v>27</v>
      </c>
      <c r="F1922" s="441">
        <v>28</v>
      </c>
      <c r="G1922" s="441">
        <v>7</v>
      </c>
      <c r="H1922" s="311"/>
      <c r="I1922" s="686"/>
      <c r="J1922" s="1361" t="s">
        <v>28</v>
      </c>
      <c r="K1922" s="398" t="s">
        <v>159</v>
      </c>
      <c r="L1922" s="398" t="s">
        <v>246</v>
      </c>
      <c r="M1922" s="398" t="s">
        <v>42</v>
      </c>
      <c r="N1922" s="398" t="s">
        <v>32</v>
      </c>
      <c r="O1922" s="392">
        <v>21</v>
      </c>
      <c r="P1922" s="398">
        <v>8</v>
      </c>
      <c r="Q1922" s="398" t="s">
        <v>4350</v>
      </c>
    </row>
    <row r="1923" spans="1:17" s="94" customFormat="1" ht="18" hidden="1" customHeight="1" x14ac:dyDescent="0.3">
      <c r="A1923" s="228">
        <v>1914</v>
      </c>
      <c r="B1923" s="409" t="s">
        <v>31</v>
      </c>
      <c r="C1923" s="412" t="s">
        <v>4351</v>
      </c>
      <c r="D1923" s="228">
        <v>48</v>
      </c>
      <c r="E1923" s="228" t="s">
        <v>27</v>
      </c>
      <c r="F1923" s="182">
        <v>28</v>
      </c>
      <c r="G1923" s="182">
        <v>7</v>
      </c>
      <c r="H1923" s="228"/>
      <c r="I1923" s="228"/>
      <c r="J1923" s="80" t="s">
        <v>28</v>
      </c>
      <c r="K1923" s="151" t="s">
        <v>159</v>
      </c>
      <c r="L1923" s="151" t="s">
        <v>246</v>
      </c>
      <c r="M1923" s="151" t="s">
        <v>40</v>
      </c>
      <c r="N1923" s="151" t="s">
        <v>32</v>
      </c>
      <c r="O1923" s="392">
        <v>21</v>
      </c>
      <c r="P1923" s="398">
        <v>8</v>
      </c>
      <c r="Q1923" s="151" t="s">
        <v>4352</v>
      </c>
    </row>
    <row r="1924" spans="1:17" s="94" customFormat="1" ht="18" hidden="1" customHeight="1" x14ac:dyDescent="0.3">
      <c r="A1924" s="228">
        <v>1915</v>
      </c>
      <c r="B1924" s="409" t="s">
        <v>31</v>
      </c>
      <c r="C1924" s="412" t="s">
        <v>4353</v>
      </c>
      <c r="D1924" s="228">
        <v>27</v>
      </c>
      <c r="E1924" s="228" t="s">
        <v>30</v>
      </c>
      <c r="F1924" s="182">
        <v>28</v>
      </c>
      <c r="G1924" s="182">
        <v>7</v>
      </c>
      <c r="H1924" s="228"/>
      <c r="I1924" s="228" t="s">
        <v>28</v>
      </c>
      <c r="J1924" s="80"/>
      <c r="K1924" s="151" t="s">
        <v>159</v>
      </c>
      <c r="L1924" s="151" t="s">
        <v>246</v>
      </c>
      <c r="M1924" s="151" t="s">
        <v>199</v>
      </c>
      <c r="N1924" s="151" t="s">
        <v>32</v>
      </c>
      <c r="O1924" s="392">
        <v>30</v>
      </c>
      <c r="P1924" s="398">
        <v>7</v>
      </c>
      <c r="Q1924" s="428" t="s">
        <v>4358</v>
      </c>
    </row>
    <row r="1925" spans="1:17" s="94" customFormat="1" ht="18" hidden="1" customHeight="1" x14ac:dyDescent="0.3">
      <c r="A1925" s="228">
        <v>1916</v>
      </c>
      <c r="B1925" s="409" t="s">
        <v>31</v>
      </c>
      <c r="C1925" s="412" t="s">
        <v>4354</v>
      </c>
      <c r="D1925" s="228">
        <v>55</v>
      </c>
      <c r="E1925" s="228" t="s">
        <v>30</v>
      </c>
      <c r="F1925" s="182">
        <v>28</v>
      </c>
      <c r="G1925" s="182">
        <v>7</v>
      </c>
      <c r="H1925" s="228"/>
      <c r="I1925" s="228"/>
      <c r="J1925" s="80" t="s">
        <v>28</v>
      </c>
      <c r="K1925" s="151" t="s">
        <v>159</v>
      </c>
      <c r="L1925" s="151" t="s">
        <v>246</v>
      </c>
      <c r="M1925" s="629" t="s">
        <v>40</v>
      </c>
      <c r="N1925" s="151" t="s">
        <v>32</v>
      </c>
      <c r="O1925" s="535">
        <v>7</v>
      </c>
      <c r="P1925" s="260">
        <v>8</v>
      </c>
      <c r="Q1925" s="151" t="s">
        <v>4357</v>
      </c>
    </row>
    <row r="1926" spans="1:17" s="94" customFormat="1" ht="18" hidden="1" customHeight="1" x14ac:dyDescent="0.3">
      <c r="A1926" s="228">
        <v>1917</v>
      </c>
      <c r="B1926" s="409" t="s">
        <v>31</v>
      </c>
      <c r="C1926" s="423" t="s">
        <v>4355</v>
      </c>
      <c r="D1926" s="424">
        <v>47</v>
      </c>
      <c r="E1926" s="424" t="s">
        <v>27</v>
      </c>
      <c r="F1926" s="442">
        <v>29</v>
      </c>
      <c r="G1926" s="443">
        <v>7</v>
      </c>
      <c r="H1926" s="427"/>
      <c r="I1926" s="426" t="s">
        <v>28</v>
      </c>
      <c r="J1926" s="681"/>
      <c r="K1926" s="423" t="s">
        <v>159</v>
      </c>
      <c r="L1926" s="421" t="s">
        <v>4310</v>
      </c>
      <c r="M1926" s="421" t="s">
        <v>237</v>
      </c>
      <c r="N1926" s="423" t="s">
        <v>32</v>
      </c>
      <c r="O1926" s="422">
        <v>30</v>
      </c>
      <c r="P1926" s="425">
        <v>7</v>
      </c>
      <c r="Q1926" s="423" t="s">
        <v>4356</v>
      </c>
    </row>
    <row r="1927" spans="1:17" s="94" customFormat="1" ht="18" hidden="1" customHeight="1" x14ac:dyDescent="0.3">
      <c r="A1927" s="228">
        <v>1918</v>
      </c>
      <c r="B1927" s="409" t="s">
        <v>31</v>
      </c>
      <c r="C1927" s="437" t="s">
        <v>4359</v>
      </c>
      <c r="D1927" s="433">
        <v>45</v>
      </c>
      <c r="E1927" s="438" t="s">
        <v>30</v>
      </c>
      <c r="F1927" s="442">
        <v>29</v>
      </c>
      <c r="G1927" s="443">
        <v>7</v>
      </c>
      <c r="H1927" s="439"/>
      <c r="I1927" s="436" t="s">
        <v>28</v>
      </c>
      <c r="J1927" s="681"/>
      <c r="K1927" s="431" t="s">
        <v>159</v>
      </c>
      <c r="L1927" s="429" t="s">
        <v>4310</v>
      </c>
      <c r="M1927" s="429" t="s">
        <v>40</v>
      </c>
      <c r="N1927" s="431" t="s">
        <v>32</v>
      </c>
      <c r="O1927" s="430">
        <v>31</v>
      </c>
      <c r="P1927" s="432">
        <v>7</v>
      </c>
      <c r="Q1927" s="440" t="s">
        <v>4360</v>
      </c>
    </row>
    <row r="1928" spans="1:17" s="94" customFormat="1" ht="18" hidden="1" customHeight="1" x14ac:dyDescent="0.3">
      <c r="A1928" s="228">
        <v>1919</v>
      </c>
      <c r="B1928" s="409" t="s">
        <v>31</v>
      </c>
      <c r="C1928" s="434" t="s">
        <v>4361</v>
      </c>
      <c r="D1928" s="435">
        <v>66</v>
      </c>
      <c r="E1928" s="435" t="s">
        <v>27</v>
      </c>
      <c r="F1928" s="442">
        <v>29</v>
      </c>
      <c r="G1928" s="443">
        <v>7</v>
      </c>
      <c r="H1928" s="439"/>
      <c r="I1928" s="436" t="s">
        <v>28</v>
      </c>
      <c r="J1928" s="681"/>
      <c r="K1928" s="431" t="s">
        <v>159</v>
      </c>
      <c r="L1928" s="429" t="s">
        <v>4310</v>
      </c>
      <c r="M1928" s="429" t="s">
        <v>40</v>
      </c>
      <c r="N1928" s="431" t="s">
        <v>32</v>
      </c>
      <c r="O1928" s="430">
        <v>31</v>
      </c>
      <c r="P1928" s="432">
        <v>7</v>
      </c>
      <c r="Q1928" s="434" t="s">
        <v>4362</v>
      </c>
    </row>
    <row r="1929" spans="1:17" s="94" customFormat="1" ht="18" hidden="1" customHeight="1" x14ac:dyDescent="0.3">
      <c r="A1929" s="228">
        <v>1920</v>
      </c>
      <c r="B1929" s="429" t="s">
        <v>31</v>
      </c>
      <c r="C1929" s="172" t="s">
        <v>4363</v>
      </c>
      <c r="D1929" s="424">
        <v>39</v>
      </c>
      <c r="E1929" s="424" t="s">
        <v>27</v>
      </c>
      <c r="F1929" s="444">
        <v>30</v>
      </c>
      <c r="G1929" s="411">
        <v>7</v>
      </c>
      <c r="H1929" s="439"/>
      <c r="I1929" s="436" t="s">
        <v>28</v>
      </c>
      <c r="J1929" s="681"/>
      <c r="K1929" s="431" t="s">
        <v>159</v>
      </c>
      <c r="L1929" s="429" t="s">
        <v>4310</v>
      </c>
      <c r="M1929" s="429" t="s">
        <v>40</v>
      </c>
      <c r="N1929" s="431" t="s">
        <v>32</v>
      </c>
      <c r="O1929" s="430">
        <v>31</v>
      </c>
      <c r="P1929" s="432">
        <v>7</v>
      </c>
      <c r="Q1929" s="398" t="s">
        <v>4364</v>
      </c>
    </row>
    <row r="1930" spans="1:17" s="94" customFormat="1" ht="18" hidden="1" customHeight="1" x14ac:dyDescent="0.3">
      <c r="A1930" s="228">
        <v>1921</v>
      </c>
      <c r="B1930" s="429" t="s">
        <v>31</v>
      </c>
      <c r="C1930" s="431" t="s">
        <v>4365</v>
      </c>
      <c r="D1930" s="424">
        <v>47</v>
      </c>
      <c r="E1930" s="424" t="s">
        <v>30</v>
      </c>
      <c r="F1930" s="444">
        <v>30</v>
      </c>
      <c r="G1930" s="411">
        <v>7</v>
      </c>
      <c r="H1930" s="439"/>
      <c r="I1930" s="436" t="s">
        <v>28</v>
      </c>
      <c r="J1930" s="681"/>
      <c r="K1930" s="431" t="s">
        <v>159</v>
      </c>
      <c r="L1930" s="429" t="s">
        <v>4310</v>
      </c>
      <c r="M1930" s="431" t="s">
        <v>199</v>
      </c>
      <c r="N1930" s="431" t="s">
        <v>32</v>
      </c>
      <c r="O1930" s="430">
        <v>31</v>
      </c>
      <c r="P1930" s="432">
        <v>7</v>
      </c>
      <c r="Q1930" s="431" t="s">
        <v>4366</v>
      </c>
    </row>
    <row r="1931" spans="1:17" s="94" customFormat="1" ht="18" hidden="1" customHeight="1" x14ac:dyDescent="0.3">
      <c r="A1931" s="228">
        <v>1922</v>
      </c>
      <c r="B1931" s="429" t="s">
        <v>31</v>
      </c>
      <c r="C1931" s="437" t="s">
        <v>4367</v>
      </c>
      <c r="D1931" s="433">
        <v>24</v>
      </c>
      <c r="E1931" s="438" t="s">
        <v>30</v>
      </c>
      <c r="F1931" s="444">
        <v>30</v>
      </c>
      <c r="G1931" s="411">
        <v>7</v>
      </c>
      <c r="H1931" s="439"/>
      <c r="I1931" s="436" t="s">
        <v>28</v>
      </c>
      <c r="J1931" s="681"/>
      <c r="K1931" s="431" t="s">
        <v>159</v>
      </c>
      <c r="L1931" s="429" t="s">
        <v>4310</v>
      </c>
      <c r="M1931" s="445" t="s">
        <v>832</v>
      </c>
      <c r="N1931" s="431" t="s">
        <v>32</v>
      </c>
      <c r="O1931" s="430">
        <v>31</v>
      </c>
      <c r="P1931" s="432">
        <v>7</v>
      </c>
      <c r="Q1931" s="440" t="s">
        <v>4368</v>
      </c>
    </row>
    <row r="1932" spans="1:17" s="94" customFormat="1" ht="18" hidden="1" customHeight="1" x14ac:dyDescent="0.3">
      <c r="A1932" s="228">
        <v>1923</v>
      </c>
      <c r="B1932" s="429" t="s">
        <v>31</v>
      </c>
      <c r="C1932" s="434" t="s">
        <v>4369</v>
      </c>
      <c r="D1932" s="435">
        <v>62</v>
      </c>
      <c r="E1932" s="435" t="s">
        <v>30</v>
      </c>
      <c r="F1932" s="444">
        <v>30</v>
      </c>
      <c r="G1932" s="411">
        <v>7</v>
      </c>
      <c r="H1932" s="439"/>
      <c r="I1932" s="436" t="s">
        <v>28</v>
      </c>
      <c r="J1932" s="681"/>
      <c r="K1932" s="431" t="s">
        <v>159</v>
      </c>
      <c r="L1932" s="429" t="s">
        <v>4310</v>
      </c>
      <c r="M1932" s="445" t="s">
        <v>3382</v>
      </c>
      <c r="N1932" s="431" t="s">
        <v>32</v>
      </c>
      <c r="O1932" s="430">
        <v>1</v>
      </c>
      <c r="P1932" s="432">
        <v>8</v>
      </c>
      <c r="Q1932" s="434" t="s">
        <v>4370</v>
      </c>
    </row>
    <row r="1933" spans="1:17" s="94" customFormat="1" ht="18" hidden="1" customHeight="1" x14ac:dyDescent="0.3">
      <c r="A1933" s="228">
        <v>1924</v>
      </c>
      <c r="B1933" s="429" t="s">
        <v>31</v>
      </c>
      <c r="C1933" s="437" t="s">
        <v>4371</v>
      </c>
      <c r="D1933" s="433">
        <v>56</v>
      </c>
      <c r="E1933" s="438" t="s">
        <v>27</v>
      </c>
      <c r="F1933" s="444">
        <v>30</v>
      </c>
      <c r="G1933" s="411">
        <v>7</v>
      </c>
      <c r="H1933" s="439"/>
      <c r="I1933" s="436" t="s">
        <v>28</v>
      </c>
      <c r="J1933" s="681"/>
      <c r="K1933" s="431" t="s">
        <v>159</v>
      </c>
      <c r="L1933" s="429" t="s">
        <v>4310</v>
      </c>
      <c r="M1933" s="429" t="s">
        <v>40</v>
      </c>
      <c r="N1933" s="431" t="s">
        <v>32</v>
      </c>
      <c r="O1933" s="430">
        <v>1</v>
      </c>
      <c r="P1933" s="432">
        <v>8</v>
      </c>
      <c r="Q1933" s="446" t="s">
        <v>4372</v>
      </c>
    </row>
    <row r="1934" spans="1:17" s="94" customFormat="1" ht="18" hidden="1" customHeight="1" x14ac:dyDescent="0.3">
      <c r="A1934" s="228">
        <v>1925</v>
      </c>
      <c r="B1934" s="429" t="s">
        <v>31</v>
      </c>
      <c r="C1934" s="412" t="s">
        <v>4373</v>
      </c>
      <c r="D1934" s="228">
        <v>20</v>
      </c>
      <c r="E1934" s="228" t="s">
        <v>30</v>
      </c>
      <c r="F1934" s="230">
        <v>31</v>
      </c>
      <c r="G1934" s="230">
        <v>7</v>
      </c>
      <c r="H1934" s="228"/>
      <c r="I1934" s="228" t="s">
        <v>28</v>
      </c>
      <c r="J1934" s="80"/>
      <c r="K1934" s="151" t="s">
        <v>159</v>
      </c>
      <c r="L1934" s="151" t="s">
        <v>4310</v>
      </c>
      <c r="M1934" s="151" t="s">
        <v>66</v>
      </c>
      <c r="N1934" s="151" t="s">
        <v>32</v>
      </c>
      <c r="O1934" s="392">
        <v>1</v>
      </c>
      <c r="P1934" s="398">
        <v>8</v>
      </c>
      <c r="Q1934" s="151" t="s">
        <v>4374</v>
      </c>
    </row>
    <row r="1935" spans="1:17" s="94" customFormat="1" ht="18" hidden="1" customHeight="1" x14ac:dyDescent="0.3">
      <c r="A1935" s="228">
        <v>1926</v>
      </c>
      <c r="B1935" s="429" t="s">
        <v>31</v>
      </c>
      <c r="C1935" s="412" t="s">
        <v>4375</v>
      </c>
      <c r="D1935" s="228">
        <v>48</v>
      </c>
      <c r="E1935" s="228" t="s">
        <v>27</v>
      </c>
      <c r="F1935" s="230">
        <v>31</v>
      </c>
      <c r="G1935" s="230">
        <v>7</v>
      </c>
      <c r="H1935" s="228"/>
      <c r="I1935" s="228" t="s">
        <v>28</v>
      </c>
      <c r="J1935" s="80"/>
      <c r="K1935" s="151" t="s">
        <v>159</v>
      </c>
      <c r="L1935" s="151" t="s">
        <v>4310</v>
      </c>
      <c r="M1935" s="151" t="s">
        <v>165</v>
      </c>
      <c r="N1935" s="151" t="s">
        <v>32</v>
      </c>
      <c r="O1935" s="392">
        <v>1</v>
      </c>
      <c r="P1935" s="398">
        <v>8</v>
      </c>
      <c r="Q1935" s="151" t="s">
        <v>4376</v>
      </c>
    </row>
    <row r="1936" spans="1:17" s="94" customFormat="1" ht="18" hidden="1" customHeight="1" x14ac:dyDescent="0.3">
      <c r="A1936" s="228">
        <v>1927</v>
      </c>
      <c r="B1936" s="429" t="s">
        <v>31</v>
      </c>
      <c r="C1936" s="412" t="s">
        <v>4377</v>
      </c>
      <c r="D1936" s="228">
        <v>52</v>
      </c>
      <c r="E1936" s="228" t="s">
        <v>30</v>
      </c>
      <c r="F1936" s="230">
        <v>31</v>
      </c>
      <c r="G1936" s="230">
        <v>7</v>
      </c>
      <c r="H1936" s="228"/>
      <c r="I1936" s="228" t="s">
        <v>28</v>
      </c>
      <c r="J1936" s="80"/>
      <c r="K1936" s="151" t="s">
        <v>159</v>
      </c>
      <c r="L1936" s="151" t="s">
        <v>4310</v>
      </c>
      <c r="M1936" s="151" t="s">
        <v>165</v>
      </c>
      <c r="N1936" s="151" t="s">
        <v>32</v>
      </c>
      <c r="O1936" s="392">
        <v>31</v>
      </c>
      <c r="P1936" s="398">
        <v>7</v>
      </c>
      <c r="Q1936" s="151" t="s">
        <v>4378</v>
      </c>
    </row>
    <row r="1937" spans="1:17" s="94" customFormat="1" ht="18" hidden="1" customHeight="1" x14ac:dyDescent="0.3">
      <c r="A1937" s="228">
        <v>1928</v>
      </c>
      <c r="B1937" s="429" t="s">
        <v>31</v>
      </c>
      <c r="C1937" s="412" t="s">
        <v>4379</v>
      </c>
      <c r="D1937" s="228">
        <v>54</v>
      </c>
      <c r="E1937" s="228" t="s">
        <v>30</v>
      </c>
      <c r="F1937" s="230">
        <v>31</v>
      </c>
      <c r="G1937" s="230">
        <v>7</v>
      </c>
      <c r="H1937" s="151"/>
      <c r="I1937" s="228" t="s">
        <v>28</v>
      </c>
      <c r="J1937" s="80"/>
      <c r="K1937" s="151" t="s">
        <v>159</v>
      </c>
      <c r="L1937" s="151" t="s">
        <v>4310</v>
      </c>
      <c r="M1937" s="151" t="s">
        <v>42</v>
      </c>
      <c r="N1937" s="151" t="s">
        <v>32</v>
      </c>
      <c r="O1937" s="392">
        <v>31</v>
      </c>
      <c r="P1937" s="398">
        <v>7</v>
      </c>
      <c r="Q1937" s="151" t="s">
        <v>4380</v>
      </c>
    </row>
    <row r="1938" spans="1:17" s="94" customFormat="1" ht="18" hidden="1" customHeight="1" x14ac:dyDescent="0.3">
      <c r="A1938" s="228">
        <v>1929</v>
      </c>
      <c r="B1938" s="429" t="s">
        <v>31</v>
      </c>
      <c r="C1938" s="431" t="s">
        <v>4381</v>
      </c>
      <c r="D1938" s="228">
        <v>29</v>
      </c>
      <c r="E1938" s="228" t="s">
        <v>27</v>
      </c>
      <c r="F1938" s="230">
        <v>31</v>
      </c>
      <c r="G1938" s="230">
        <v>7</v>
      </c>
      <c r="H1938" s="151"/>
      <c r="I1938" s="228" t="s">
        <v>28</v>
      </c>
      <c r="J1938" s="19"/>
      <c r="K1938" s="151" t="s">
        <v>159</v>
      </c>
      <c r="L1938" s="151" t="s">
        <v>4310</v>
      </c>
      <c r="M1938" s="151" t="s">
        <v>4382</v>
      </c>
      <c r="N1938" s="151" t="s">
        <v>32</v>
      </c>
      <c r="O1938" s="392">
        <v>1</v>
      </c>
      <c r="P1938" s="398">
        <v>8</v>
      </c>
      <c r="Q1938" s="151" t="s">
        <v>4383</v>
      </c>
    </row>
    <row r="1939" spans="1:17" s="94" customFormat="1" ht="18" hidden="1" customHeight="1" x14ac:dyDescent="0.3">
      <c r="A1939" s="228">
        <v>1930</v>
      </c>
      <c r="B1939" s="429" t="s">
        <v>31</v>
      </c>
      <c r="C1939" s="431" t="s">
        <v>4384</v>
      </c>
      <c r="D1939" s="228">
        <v>29</v>
      </c>
      <c r="E1939" s="228" t="s">
        <v>27</v>
      </c>
      <c r="F1939" s="230">
        <v>31</v>
      </c>
      <c r="G1939" s="230">
        <v>7</v>
      </c>
      <c r="H1939" s="151"/>
      <c r="I1939" s="228" t="s">
        <v>28</v>
      </c>
      <c r="J1939" s="19"/>
      <c r="K1939" s="151" t="s">
        <v>159</v>
      </c>
      <c r="L1939" s="151" t="s">
        <v>4310</v>
      </c>
      <c r="M1939" s="151" t="s">
        <v>165</v>
      </c>
      <c r="N1939" s="151" t="s">
        <v>32</v>
      </c>
      <c r="O1939" s="392">
        <v>2</v>
      </c>
      <c r="P1939" s="398">
        <v>8</v>
      </c>
      <c r="Q1939" s="151" t="s">
        <v>4385</v>
      </c>
    </row>
    <row r="1940" spans="1:17" s="94" customFormat="1" ht="18" hidden="1" customHeight="1" x14ac:dyDescent="0.3">
      <c r="A1940" s="228">
        <v>1931</v>
      </c>
      <c r="B1940" s="448" t="s">
        <v>31</v>
      </c>
      <c r="C1940" s="456" t="s">
        <v>4387</v>
      </c>
      <c r="D1940" s="453">
        <v>33</v>
      </c>
      <c r="E1940" s="457" t="s">
        <v>30</v>
      </c>
      <c r="F1940" s="477">
        <v>1</v>
      </c>
      <c r="G1940" s="478">
        <v>8</v>
      </c>
      <c r="H1940" s="458"/>
      <c r="I1940" s="455" t="s">
        <v>28</v>
      </c>
      <c r="J1940" s="681"/>
      <c r="K1940" s="450" t="s">
        <v>159</v>
      </c>
      <c r="L1940" s="456" t="s">
        <v>4310</v>
      </c>
      <c r="M1940" s="448" t="s">
        <v>165</v>
      </c>
      <c r="N1940" s="450" t="s">
        <v>32</v>
      </c>
      <c r="O1940" s="449">
        <v>3</v>
      </c>
      <c r="P1940" s="451">
        <v>8</v>
      </c>
      <c r="Q1940" s="450" t="s">
        <v>4388</v>
      </c>
    </row>
    <row r="1941" spans="1:17" s="94" customFormat="1" ht="18" hidden="1" customHeight="1" x14ac:dyDescent="0.3">
      <c r="A1941" s="228">
        <v>1932</v>
      </c>
      <c r="B1941" s="448" t="s">
        <v>31</v>
      </c>
      <c r="C1941" s="452" t="s">
        <v>4389</v>
      </c>
      <c r="D1941" s="454">
        <v>59</v>
      </c>
      <c r="E1941" s="459" t="s">
        <v>27</v>
      </c>
      <c r="F1941" s="477">
        <v>1</v>
      </c>
      <c r="G1941" s="478">
        <v>8</v>
      </c>
      <c r="H1941" s="458"/>
      <c r="I1941" s="455" t="s">
        <v>28</v>
      </c>
      <c r="J1941" s="681"/>
      <c r="K1941" s="450" t="s">
        <v>159</v>
      </c>
      <c r="L1941" s="456" t="s">
        <v>4310</v>
      </c>
      <c r="M1941" s="448" t="s">
        <v>165</v>
      </c>
      <c r="N1941" s="450" t="s">
        <v>32</v>
      </c>
      <c r="O1941" s="449">
        <v>3</v>
      </c>
      <c r="P1941" s="451">
        <v>8</v>
      </c>
      <c r="Q1941" s="450" t="s">
        <v>4390</v>
      </c>
    </row>
    <row r="1942" spans="1:17" s="94" customFormat="1" ht="18" hidden="1" customHeight="1" x14ac:dyDescent="0.3">
      <c r="A1942" s="228">
        <v>1933</v>
      </c>
      <c r="B1942" s="460" t="s">
        <v>31</v>
      </c>
      <c r="C1942" s="472" t="s">
        <v>4399</v>
      </c>
      <c r="D1942" s="465">
        <v>20</v>
      </c>
      <c r="E1942" s="473" t="s">
        <v>27</v>
      </c>
      <c r="F1942" s="477">
        <v>2</v>
      </c>
      <c r="G1942" s="478">
        <v>8</v>
      </c>
      <c r="H1942" s="474"/>
      <c r="I1942" s="470" t="s">
        <v>28</v>
      </c>
      <c r="J1942" s="681"/>
      <c r="K1942" s="462" t="s">
        <v>159</v>
      </c>
      <c r="L1942" s="472" t="s">
        <v>4310</v>
      </c>
      <c r="M1942" s="460" t="s">
        <v>165</v>
      </c>
      <c r="N1942" s="462" t="s">
        <v>32</v>
      </c>
      <c r="O1942" s="461">
        <v>3</v>
      </c>
      <c r="P1942" s="463">
        <v>8</v>
      </c>
      <c r="Q1942" s="462" t="s">
        <v>4400</v>
      </c>
    </row>
    <row r="1943" spans="1:17" s="94" customFormat="1" ht="18" hidden="1" customHeight="1" x14ac:dyDescent="0.3">
      <c r="A1943" s="228">
        <v>1934</v>
      </c>
      <c r="B1943" s="460" t="s">
        <v>31</v>
      </c>
      <c r="C1943" s="464" t="s">
        <v>4391</v>
      </c>
      <c r="D1943" s="469">
        <v>56</v>
      </c>
      <c r="E1943" s="476" t="s">
        <v>27</v>
      </c>
      <c r="F1943" s="477">
        <v>2</v>
      </c>
      <c r="G1943" s="478">
        <v>8</v>
      </c>
      <c r="H1943" s="474"/>
      <c r="I1943" s="687"/>
      <c r="J1943" s="1374" t="s">
        <v>28</v>
      </c>
      <c r="K1943" s="462" t="s">
        <v>159</v>
      </c>
      <c r="L1943" s="472" t="s">
        <v>4310</v>
      </c>
      <c r="M1943" s="629" t="s">
        <v>40</v>
      </c>
      <c r="N1943" s="462" t="s">
        <v>32</v>
      </c>
      <c r="O1943" s="658">
        <v>16</v>
      </c>
      <c r="P1943" s="661">
        <v>8</v>
      </c>
      <c r="Q1943" s="475" t="s">
        <v>4392</v>
      </c>
    </row>
    <row r="1944" spans="1:17" s="136" customFormat="1" ht="18" hidden="1" customHeight="1" x14ac:dyDescent="0.3">
      <c r="A1944" s="228">
        <v>1935</v>
      </c>
      <c r="B1944" s="689" t="s">
        <v>31</v>
      </c>
      <c r="C1944" s="679" t="s">
        <v>4393</v>
      </c>
      <c r="D1944" s="680">
        <v>45</v>
      </c>
      <c r="E1944" s="684" t="s">
        <v>27</v>
      </c>
      <c r="F1944" s="477">
        <v>2</v>
      </c>
      <c r="G1944" s="478">
        <v>8</v>
      </c>
      <c r="H1944" s="683"/>
      <c r="I1944" s="687"/>
      <c r="J1944" s="687" t="s">
        <v>28</v>
      </c>
      <c r="K1944" s="690" t="s">
        <v>159</v>
      </c>
      <c r="L1944" s="654" t="s">
        <v>4310</v>
      </c>
      <c r="M1944" s="689" t="s">
        <v>199</v>
      </c>
      <c r="N1944" s="690" t="s">
        <v>32</v>
      </c>
      <c r="O1944" s="676">
        <v>7</v>
      </c>
      <c r="P1944" s="666">
        <v>9</v>
      </c>
      <c r="Q1944" s="691" t="s">
        <v>4394</v>
      </c>
    </row>
    <row r="1945" spans="1:17" s="94" customFormat="1" ht="18" hidden="1" customHeight="1" x14ac:dyDescent="0.3">
      <c r="A1945" s="228">
        <v>1936</v>
      </c>
      <c r="B1945" s="460" t="s">
        <v>31</v>
      </c>
      <c r="C1945" s="472" t="s">
        <v>4395</v>
      </c>
      <c r="D1945" s="465">
        <v>60</v>
      </c>
      <c r="E1945" s="473" t="s">
        <v>27</v>
      </c>
      <c r="F1945" s="477">
        <v>2</v>
      </c>
      <c r="G1945" s="478">
        <v>8</v>
      </c>
      <c r="H1945" s="474"/>
      <c r="I1945" s="687"/>
      <c r="J1945" s="687" t="s">
        <v>28</v>
      </c>
      <c r="K1945" s="462" t="s">
        <v>159</v>
      </c>
      <c r="L1945" s="472" t="s">
        <v>4310</v>
      </c>
      <c r="M1945" s="629" t="s">
        <v>40</v>
      </c>
      <c r="N1945" s="462" t="s">
        <v>32</v>
      </c>
      <c r="O1945" s="461">
        <v>22</v>
      </c>
      <c r="P1945" s="463">
        <v>8</v>
      </c>
      <c r="Q1945" s="462" t="s">
        <v>4396</v>
      </c>
    </row>
    <row r="1946" spans="1:17" s="94" customFormat="1" ht="18" hidden="1" customHeight="1" x14ac:dyDescent="0.3">
      <c r="A1946" s="228">
        <v>1937</v>
      </c>
      <c r="B1946" s="460" t="s">
        <v>31</v>
      </c>
      <c r="C1946" s="466" t="s">
        <v>4397</v>
      </c>
      <c r="D1946" s="467">
        <v>72</v>
      </c>
      <c r="E1946" s="467" t="s">
        <v>30</v>
      </c>
      <c r="F1946" s="477">
        <v>2</v>
      </c>
      <c r="G1946" s="478">
        <v>8</v>
      </c>
      <c r="H1946" s="474"/>
      <c r="I1946" s="687"/>
      <c r="J1946" s="1374" t="s">
        <v>28</v>
      </c>
      <c r="K1946" s="462" t="s">
        <v>159</v>
      </c>
      <c r="L1946" s="472" t="s">
        <v>4310</v>
      </c>
      <c r="M1946" s="468" t="s">
        <v>7188</v>
      </c>
      <c r="N1946" s="462" t="s">
        <v>32</v>
      </c>
      <c r="O1946" s="658">
        <v>11</v>
      </c>
      <c r="P1946" s="661">
        <v>8</v>
      </c>
      <c r="Q1946" s="466" t="s">
        <v>4398</v>
      </c>
    </row>
    <row r="1947" spans="1:17" s="94" customFormat="1" ht="18" hidden="1" customHeight="1" x14ac:dyDescent="0.3">
      <c r="A1947" s="228">
        <v>1938</v>
      </c>
      <c r="B1947" s="460" t="s">
        <v>31</v>
      </c>
      <c r="C1947" s="464" t="s">
        <v>4401</v>
      </c>
      <c r="D1947" s="469">
        <v>49</v>
      </c>
      <c r="E1947" s="476" t="s">
        <v>27</v>
      </c>
      <c r="F1947" s="477">
        <v>3</v>
      </c>
      <c r="G1947" s="478">
        <v>8</v>
      </c>
      <c r="H1947" s="474"/>
      <c r="I1947" s="470" t="s">
        <v>28</v>
      </c>
      <c r="J1947" s="681"/>
      <c r="K1947" s="462" t="s">
        <v>159</v>
      </c>
      <c r="L1947" s="460" t="s">
        <v>4310</v>
      </c>
      <c r="M1947" s="460" t="s">
        <v>165</v>
      </c>
      <c r="N1947" s="462" t="s">
        <v>32</v>
      </c>
      <c r="O1947" s="461">
        <v>5</v>
      </c>
      <c r="P1947" s="463">
        <v>7</v>
      </c>
      <c r="Q1947" s="398" t="s">
        <v>4402</v>
      </c>
    </row>
    <row r="1948" spans="1:17" s="94" customFormat="1" ht="18" hidden="1" customHeight="1" x14ac:dyDescent="0.3">
      <c r="A1948" s="228">
        <v>1939</v>
      </c>
      <c r="B1948" s="460" t="s">
        <v>31</v>
      </c>
      <c r="C1948" s="464" t="s">
        <v>4403</v>
      </c>
      <c r="D1948" s="469">
        <v>55</v>
      </c>
      <c r="E1948" s="476" t="s">
        <v>27</v>
      </c>
      <c r="F1948" s="477">
        <v>3</v>
      </c>
      <c r="G1948" s="478">
        <v>8</v>
      </c>
      <c r="H1948" s="474"/>
      <c r="I1948" s="470" t="s">
        <v>28</v>
      </c>
      <c r="J1948" s="471"/>
      <c r="K1948" s="462" t="s">
        <v>159</v>
      </c>
      <c r="L1948" s="460" t="s">
        <v>4310</v>
      </c>
      <c r="M1948" s="460" t="s">
        <v>40</v>
      </c>
      <c r="N1948" s="462" t="s">
        <v>32</v>
      </c>
      <c r="O1948" s="461">
        <v>5</v>
      </c>
      <c r="P1948" s="463">
        <v>7</v>
      </c>
      <c r="Q1948" s="462" t="s">
        <v>4404</v>
      </c>
    </row>
    <row r="1949" spans="1:17" s="95" customFormat="1" ht="18.75" hidden="1" customHeight="1" x14ac:dyDescent="0.35">
      <c r="A1949" s="228">
        <v>1940</v>
      </c>
      <c r="B1949" s="29" t="s">
        <v>31</v>
      </c>
      <c r="C1949" s="479" t="s">
        <v>4405</v>
      </c>
      <c r="D1949" s="480">
        <v>50</v>
      </c>
      <c r="E1949" s="480" t="s">
        <v>30</v>
      </c>
      <c r="F1949" s="228">
        <v>4</v>
      </c>
      <c r="G1949" s="228">
        <v>8</v>
      </c>
      <c r="H1949" s="29"/>
      <c r="I1949" s="480" t="s">
        <v>28</v>
      </c>
      <c r="J1949" s="29"/>
      <c r="K1949" s="29" t="s">
        <v>159</v>
      </c>
      <c r="L1949" s="29" t="s">
        <v>4310</v>
      </c>
      <c r="M1949" s="29" t="s">
        <v>165</v>
      </c>
      <c r="N1949" s="29" t="s">
        <v>32</v>
      </c>
      <c r="O1949" s="392">
        <v>5</v>
      </c>
      <c r="P1949" s="398">
        <v>7</v>
      </c>
      <c r="Q1949" s="29" t="s">
        <v>4406</v>
      </c>
    </row>
    <row r="1950" spans="1:17" s="95" customFormat="1" ht="18.75" hidden="1" customHeight="1" x14ac:dyDescent="0.35">
      <c r="A1950" s="228">
        <v>1941</v>
      </c>
      <c r="B1950" s="29" t="s">
        <v>31</v>
      </c>
      <c r="C1950" s="479" t="s">
        <v>4407</v>
      </c>
      <c r="D1950" s="480">
        <v>57</v>
      </c>
      <c r="E1950" s="480" t="s">
        <v>27</v>
      </c>
      <c r="F1950" s="228">
        <v>4</v>
      </c>
      <c r="G1950" s="228">
        <v>8</v>
      </c>
      <c r="H1950" s="29"/>
      <c r="I1950" s="480" t="s">
        <v>28</v>
      </c>
      <c r="J1950" s="29"/>
      <c r="K1950" s="29" t="s">
        <v>159</v>
      </c>
      <c r="L1950" s="29" t="s">
        <v>4310</v>
      </c>
      <c r="M1950" s="29" t="s">
        <v>40</v>
      </c>
      <c r="N1950" s="29" t="s">
        <v>32</v>
      </c>
      <c r="O1950" s="392">
        <v>5</v>
      </c>
      <c r="P1950" s="398">
        <v>7</v>
      </c>
      <c r="Q1950" s="29" t="s">
        <v>4408</v>
      </c>
    </row>
    <row r="1951" spans="1:17" s="95" customFormat="1" ht="18.75" hidden="1" customHeight="1" x14ac:dyDescent="0.35">
      <c r="A1951" s="228">
        <v>1942</v>
      </c>
      <c r="B1951" s="29" t="s">
        <v>31</v>
      </c>
      <c r="C1951" s="479" t="s">
        <v>4409</v>
      </c>
      <c r="D1951" s="480">
        <v>31</v>
      </c>
      <c r="E1951" s="480" t="s">
        <v>27</v>
      </c>
      <c r="F1951" s="228">
        <v>4</v>
      </c>
      <c r="G1951" s="228">
        <v>8</v>
      </c>
      <c r="H1951" s="29"/>
      <c r="I1951" s="480" t="s">
        <v>28</v>
      </c>
      <c r="J1951" s="29"/>
      <c r="K1951" s="29" t="s">
        <v>159</v>
      </c>
      <c r="L1951" s="29" t="s">
        <v>4310</v>
      </c>
      <c r="M1951" s="29" t="s">
        <v>165</v>
      </c>
      <c r="N1951" s="29" t="s">
        <v>32</v>
      </c>
      <c r="O1951" s="392">
        <v>10</v>
      </c>
      <c r="P1951" s="398">
        <v>8</v>
      </c>
      <c r="Q1951" s="29" t="s">
        <v>4410</v>
      </c>
    </row>
    <row r="1952" spans="1:17" s="95" customFormat="1" ht="18.75" hidden="1" customHeight="1" x14ac:dyDescent="0.35">
      <c r="A1952" s="228">
        <v>1943</v>
      </c>
      <c r="B1952" s="29" t="s">
        <v>31</v>
      </c>
      <c r="C1952" s="479" t="s">
        <v>4411</v>
      </c>
      <c r="D1952" s="480">
        <v>23</v>
      </c>
      <c r="E1952" s="480" t="s">
        <v>27</v>
      </c>
      <c r="F1952" s="228">
        <v>4</v>
      </c>
      <c r="G1952" s="228">
        <v>8</v>
      </c>
      <c r="H1952" s="29"/>
      <c r="I1952" s="480" t="s">
        <v>28</v>
      </c>
      <c r="J1952" s="29"/>
      <c r="K1952" s="29" t="s">
        <v>159</v>
      </c>
      <c r="L1952" s="29" t="s">
        <v>4310</v>
      </c>
      <c r="M1952" s="29" t="s">
        <v>199</v>
      </c>
      <c r="N1952" s="29" t="s">
        <v>32</v>
      </c>
      <c r="O1952" s="560">
        <v>8</v>
      </c>
      <c r="P1952" s="550">
        <v>8</v>
      </c>
      <c r="Q1952" s="29" t="s">
        <v>4412</v>
      </c>
    </row>
    <row r="1953" spans="1:18" s="94" customFormat="1" ht="18" hidden="1" customHeight="1" x14ac:dyDescent="0.3">
      <c r="A1953" s="228">
        <v>1944</v>
      </c>
      <c r="B1953" s="481" t="s">
        <v>31</v>
      </c>
      <c r="C1953" s="487" t="s">
        <v>4413</v>
      </c>
      <c r="D1953" s="486">
        <v>51</v>
      </c>
      <c r="E1953" s="491" t="s">
        <v>30</v>
      </c>
      <c r="F1953" s="482">
        <v>5</v>
      </c>
      <c r="G1953" s="483">
        <v>8</v>
      </c>
      <c r="H1953" s="492"/>
      <c r="I1953" s="488" t="s">
        <v>28</v>
      </c>
      <c r="J1953" s="489"/>
      <c r="K1953" s="484" t="s">
        <v>159</v>
      </c>
      <c r="L1953" s="481" t="s">
        <v>4310</v>
      </c>
      <c r="M1953" s="481" t="s">
        <v>165</v>
      </c>
      <c r="N1953" s="484" t="s">
        <v>32</v>
      </c>
      <c r="O1953" s="482">
        <v>6</v>
      </c>
      <c r="P1953" s="485">
        <v>7</v>
      </c>
      <c r="Q1953" s="490" t="s">
        <v>4414</v>
      </c>
    </row>
    <row r="1954" spans="1:18" s="94" customFormat="1" ht="18" hidden="1" customHeight="1" x14ac:dyDescent="0.3">
      <c r="A1954" s="228">
        <v>1945</v>
      </c>
      <c r="B1954" s="493" t="s">
        <v>31</v>
      </c>
      <c r="C1954" s="498" t="s">
        <v>4415</v>
      </c>
      <c r="D1954" s="500">
        <v>51</v>
      </c>
      <c r="E1954" s="503" t="s">
        <v>27</v>
      </c>
      <c r="F1954" s="494">
        <v>5</v>
      </c>
      <c r="G1954" s="495">
        <v>8</v>
      </c>
      <c r="H1954" s="504"/>
      <c r="I1954" s="501" t="s">
        <v>28</v>
      </c>
      <c r="J1954" s="502"/>
      <c r="K1954" s="496" t="s">
        <v>159</v>
      </c>
      <c r="L1954" s="493" t="s">
        <v>4310</v>
      </c>
      <c r="M1954" s="493" t="s">
        <v>42</v>
      </c>
      <c r="N1954" s="496" t="s">
        <v>32</v>
      </c>
      <c r="O1954" s="494">
        <v>7</v>
      </c>
      <c r="P1954" s="497">
        <v>8</v>
      </c>
      <c r="Q1954" s="496" t="s">
        <v>4416</v>
      </c>
      <c r="R1954" s="499"/>
    </row>
    <row r="1955" spans="1:18" s="94" customFormat="1" ht="18" hidden="1" customHeight="1" x14ac:dyDescent="0.3">
      <c r="A1955" s="228">
        <v>1946</v>
      </c>
      <c r="B1955" s="505" t="s">
        <v>31</v>
      </c>
      <c r="C1955" s="512" t="s">
        <v>4417</v>
      </c>
      <c r="D1955" s="511">
        <v>39</v>
      </c>
      <c r="E1955" s="522" t="s">
        <v>27</v>
      </c>
      <c r="F1955" s="506">
        <v>5</v>
      </c>
      <c r="G1955" s="507">
        <v>8</v>
      </c>
      <c r="H1955" s="523"/>
      <c r="I1955" s="517" t="s">
        <v>28</v>
      </c>
      <c r="J1955" s="518"/>
      <c r="K1955" s="508" t="s">
        <v>159</v>
      </c>
      <c r="L1955" s="505" t="s">
        <v>4310</v>
      </c>
      <c r="M1955" s="505" t="s">
        <v>40</v>
      </c>
      <c r="N1955" s="508" t="s">
        <v>32</v>
      </c>
      <c r="O1955" s="506">
        <v>7</v>
      </c>
      <c r="P1955" s="509">
        <v>8</v>
      </c>
      <c r="Q1955" s="519" t="s">
        <v>4418</v>
      </c>
    </row>
    <row r="1956" spans="1:18" s="94" customFormat="1" ht="18" hidden="1" customHeight="1" x14ac:dyDescent="0.3">
      <c r="A1956" s="228">
        <v>1947</v>
      </c>
      <c r="B1956" s="505" t="s">
        <v>31</v>
      </c>
      <c r="C1956" s="510" t="s">
        <v>4419</v>
      </c>
      <c r="D1956" s="516">
        <v>59</v>
      </c>
      <c r="E1956" s="522" t="s">
        <v>30</v>
      </c>
      <c r="F1956" s="506">
        <v>5</v>
      </c>
      <c r="G1956" s="507">
        <v>8</v>
      </c>
      <c r="H1956" s="523"/>
      <c r="I1956" s="517" t="s">
        <v>28</v>
      </c>
      <c r="J1956" s="518"/>
      <c r="K1956" s="508" t="s">
        <v>159</v>
      </c>
      <c r="L1956" s="505" t="s">
        <v>4310</v>
      </c>
      <c r="M1956" s="505" t="s">
        <v>40</v>
      </c>
      <c r="N1956" s="508" t="s">
        <v>32</v>
      </c>
      <c r="O1956" s="506">
        <v>7</v>
      </c>
      <c r="P1956" s="509">
        <v>8</v>
      </c>
      <c r="Q1956" s="508" t="s">
        <v>4420</v>
      </c>
    </row>
    <row r="1957" spans="1:18" s="94" customFormat="1" ht="18" hidden="1" customHeight="1" x14ac:dyDescent="0.3">
      <c r="A1957" s="228">
        <v>1948</v>
      </c>
      <c r="B1957" s="505" t="s">
        <v>31</v>
      </c>
      <c r="C1957" s="520" t="s">
        <v>4421</v>
      </c>
      <c r="D1957" s="511">
        <v>53</v>
      </c>
      <c r="E1957" s="522" t="s">
        <v>27</v>
      </c>
      <c r="F1957" s="506">
        <v>5</v>
      </c>
      <c r="G1957" s="507">
        <v>8</v>
      </c>
      <c r="H1957" s="523"/>
      <c r="I1957" s="517" t="s">
        <v>28</v>
      </c>
      <c r="J1957" s="518"/>
      <c r="K1957" s="508" t="s">
        <v>159</v>
      </c>
      <c r="L1957" s="505" t="s">
        <v>4310</v>
      </c>
      <c r="M1957" s="505" t="s">
        <v>40</v>
      </c>
      <c r="N1957" s="508" t="s">
        <v>32</v>
      </c>
      <c r="O1957" s="506">
        <v>7</v>
      </c>
      <c r="P1957" s="509">
        <v>8</v>
      </c>
      <c r="Q1957" s="521" t="s">
        <v>4422</v>
      </c>
    </row>
    <row r="1958" spans="1:18" s="94" customFormat="1" ht="18" hidden="1" customHeight="1" x14ac:dyDescent="0.3">
      <c r="A1958" s="228">
        <v>1949</v>
      </c>
      <c r="B1958" s="505" t="s">
        <v>31</v>
      </c>
      <c r="C1958" s="524" t="s">
        <v>4423</v>
      </c>
      <c r="D1958" s="511">
        <v>26</v>
      </c>
      <c r="E1958" s="522" t="s">
        <v>30</v>
      </c>
      <c r="F1958" s="506">
        <v>6</v>
      </c>
      <c r="G1958" s="507">
        <v>8</v>
      </c>
      <c r="H1958" s="523"/>
      <c r="I1958" s="517" t="s">
        <v>28</v>
      </c>
      <c r="J1958" s="518"/>
      <c r="K1958" s="508" t="s">
        <v>159</v>
      </c>
      <c r="L1958" s="505" t="s">
        <v>4310</v>
      </c>
      <c r="M1958" s="505" t="s">
        <v>237</v>
      </c>
      <c r="N1958" s="508" t="s">
        <v>32</v>
      </c>
      <c r="O1958" s="506">
        <v>7</v>
      </c>
      <c r="P1958" s="509">
        <v>8</v>
      </c>
      <c r="Q1958" s="525" t="s">
        <v>4424</v>
      </c>
    </row>
    <row r="1959" spans="1:18" s="94" customFormat="1" ht="18" hidden="1" customHeight="1" x14ac:dyDescent="0.3">
      <c r="A1959" s="228">
        <v>1950</v>
      </c>
      <c r="B1959" s="505" t="s">
        <v>31</v>
      </c>
      <c r="C1959" s="513" t="s">
        <v>4425</v>
      </c>
      <c r="D1959" s="514">
        <v>48</v>
      </c>
      <c r="E1959" s="514" t="s">
        <v>27</v>
      </c>
      <c r="F1959" s="506">
        <v>6</v>
      </c>
      <c r="G1959" s="507">
        <v>8</v>
      </c>
      <c r="H1959" s="523"/>
      <c r="I1959" s="517" t="s">
        <v>28</v>
      </c>
      <c r="J1959" s="518"/>
      <c r="K1959" s="508" t="s">
        <v>159</v>
      </c>
      <c r="L1959" s="505" t="s">
        <v>4310</v>
      </c>
      <c r="M1959" s="515" t="s">
        <v>199</v>
      </c>
      <c r="N1959" s="508" t="s">
        <v>32</v>
      </c>
      <c r="O1959" s="506">
        <v>7</v>
      </c>
      <c r="P1959" s="509">
        <v>8</v>
      </c>
      <c r="Q1959" s="513" t="s">
        <v>4426</v>
      </c>
    </row>
    <row r="1960" spans="1:18" s="94" customFormat="1" ht="18" hidden="1" customHeight="1" x14ac:dyDescent="0.3">
      <c r="A1960" s="228">
        <v>1951</v>
      </c>
      <c r="B1960" s="527" t="s">
        <v>31</v>
      </c>
      <c r="C1960" s="531" t="s">
        <v>4428</v>
      </c>
      <c r="D1960" s="532">
        <v>43</v>
      </c>
      <c r="E1960" s="532" t="s">
        <v>27</v>
      </c>
      <c r="F1960" s="528">
        <v>6</v>
      </c>
      <c r="G1960" s="529">
        <v>8</v>
      </c>
      <c r="H1960" s="534"/>
      <c r="I1960" s="687" t="s">
        <v>28</v>
      </c>
      <c r="J1960" s="533"/>
      <c r="K1960" s="530" t="s">
        <v>159</v>
      </c>
      <c r="L1960" s="527" t="s">
        <v>4310</v>
      </c>
      <c r="M1960" s="527" t="s">
        <v>832</v>
      </c>
      <c r="N1960" s="530" t="s">
        <v>32</v>
      </c>
      <c r="O1960" s="552">
        <v>8</v>
      </c>
      <c r="P1960" s="555">
        <v>8</v>
      </c>
      <c r="Q1960" s="530" t="s">
        <v>4429</v>
      </c>
    </row>
    <row r="1961" spans="1:18" s="94" customFormat="1" ht="18" hidden="1" customHeight="1" x14ac:dyDescent="0.3">
      <c r="A1961" s="228">
        <v>1952</v>
      </c>
      <c r="B1961" s="527" t="s">
        <v>31</v>
      </c>
      <c r="C1961" s="542" t="s">
        <v>4430</v>
      </c>
      <c r="D1961" s="541">
        <v>64</v>
      </c>
      <c r="E1961" s="545" t="s">
        <v>27</v>
      </c>
      <c r="F1961" s="537">
        <v>7</v>
      </c>
      <c r="G1961" s="538">
        <v>8</v>
      </c>
      <c r="H1961" s="546"/>
      <c r="I1961" s="687" t="s">
        <v>28</v>
      </c>
      <c r="J1961" s="544"/>
      <c r="K1961" s="539" t="s">
        <v>159</v>
      </c>
      <c r="L1961" s="536" t="s">
        <v>4310</v>
      </c>
      <c r="M1961" s="536" t="s">
        <v>40</v>
      </c>
      <c r="N1961" s="530" t="s">
        <v>32</v>
      </c>
      <c r="O1961" s="560">
        <v>8</v>
      </c>
      <c r="P1961" s="550">
        <v>8</v>
      </c>
      <c r="Q1961" s="548" t="s">
        <v>4432</v>
      </c>
    </row>
    <row r="1962" spans="1:18" s="94" customFormat="1" ht="18" hidden="1" customHeight="1" x14ac:dyDescent="0.3">
      <c r="A1962" s="228">
        <v>1953</v>
      </c>
      <c r="B1962" s="527" t="s">
        <v>31</v>
      </c>
      <c r="C1962" s="540" t="s">
        <v>4431</v>
      </c>
      <c r="D1962" s="543">
        <v>65</v>
      </c>
      <c r="E1962" s="545" t="s">
        <v>30</v>
      </c>
      <c r="F1962" s="537">
        <v>7</v>
      </c>
      <c r="G1962" s="538">
        <v>8</v>
      </c>
      <c r="H1962" s="546"/>
      <c r="I1962" s="687" t="s">
        <v>28</v>
      </c>
      <c r="J1962" s="544"/>
      <c r="K1962" s="539" t="s">
        <v>159</v>
      </c>
      <c r="L1962" s="536" t="s">
        <v>4310</v>
      </c>
      <c r="M1962" s="536" t="s">
        <v>40</v>
      </c>
      <c r="N1962" s="530" t="s">
        <v>32</v>
      </c>
      <c r="O1962" s="560">
        <v>8</v>
      </c>
      <c r="P1962" s="550">
        <v>8</v>
      </c>
      <c r="Q1962" s="547" t="s">
        <v>4433</v>
      </c>
    </row>
    <row r="1963" spans="1:18" s="94" customFormat="1" ht="18" hidden="1" customHeight="1" x14ac:dyDescent="0.3">
      <c r="A1963" s="228">
        <v>1954</v>
      </c>
      <c r="B1963" s="536" t="s">
        <v>31</v>
      </c>
      <c r="C1963" s="542" t="s">
        <v>4434</v>
      </c>
      <c r="D1963" s="541">
        <v>36</v>
      </c>
      <c r="E1963" s="545" t="s">
        <v>27</v>
      </c>
      <c r="F1963" s="537">
        <v>8</v>
      </c>
      <c r="G1963" s="538">
        <v>8</v>
      </c>
      <c r="H1963" s="546"/>
      <c r="I1963" s="687" t="s">
        <v>28</v>
      </c>
      <c r="J1963" s="544"/>
      <c r="K1963" s="547" t="s">
        <v>159</v>
      </c>
      <c r="L1963" s="536" t="s">
        <v>4310</v>
      </c>
      <c r="M1963" s="536" t="s">
        <v>40</v>
      </c>
      <c r="N1963" s="547" t="s">
        <v>32</v>
      </c>
      <c r="O1963" s="392">
        <v>10</v>
      </c>
      <c r="P1963" s="398">
        <v>8</v>
      </c>
      <c r="Q1963" s="548" t="s">
        <v>4436</v>
      </c>
    </row>
    <row r="1964" spans="1:18" s="94" customFormat="1" ht="18" hidden="1" customHeight="1" x14ac:dyDescent="0.3">
      <c r="A1964" s="228">
        <v>1955</v>
      </c>
      <c r="B1964" s="536" t="s">
        <v>31</v>
      </c>
      <c r="C1964" s="540" t="s">
        <v>4435</v>
      </c>
      <c r="D1964" s="543">
        <v>76</v>
      </c>
      <c r="E1964" s="545" t="s">
        <v>30</v>
      </c>
      <c r="F1964" s="537">
        <v>8</v>
      </c>
      <c r="G1964" s="538">
        <v>8</v>
      </c>
      <c r="H1964" s="546"/>
      <c r="I1964" s="687" t="s">
        <v>28</v>
      </c>
      <c r="J1964" s="544"/>
      <c r="K1964" s="547" t="s">
        <v>159</v>
      </c>
      <c r="L1964" s="536" t="s">
        <v>4310</v>
      </c>
      <c r="M1964" s="536" t="s">
        <v>40</v>
      </c>
      <c r="N1964" s="547" t="s">
        <v>32</v>
      </c>
      <c r="O1964" s="392">
        <v>10</v>
      </c>
      <c r="P1964" s="398">
        <v>8</v>
      </c>
      <c r="Q1964" s="547" t="s">
        <v>4437</v>
      </c>
    </row>
    <row r="1965" spans="1:18" s="94" customFormat="1" ht="18" hidden="1" customHeight="1" x14ac:dyDescent="0.3">
      <c r="A1965" s="228">
        <v>1956</v>
      </c>
      <c r="B1965" s="551" t="s">
        <v>31</v>
      </c>
      <c r="C1965" s="556" t="s">
        <v>4438</v>
      </c>
      <c r="D1965" s="558">
        <v>32</v>
      </c>
      <c r="E1965" s="562" t="s">
        <v>30</v>
      </c>
      <c r="F1965" s="552">
        <v>8</v>
      </c>
      <c r="G1965" s="553">
        <v>8</v>
      </c>
      <c r="H1965" s="557"/>
      <c r="I1965" s="687" t="s">
        <v>28</v>
      </c>
      <c r="J1965" s="559"/>
      <c r="K1965" s="554" t="s">
        <v>159</v>
      </c>
      <c r="L1965" s="551" t="s">
        <v>4310</v>
      </c>
      <c r="M1965" s="551" t="s">
        <v>40</v>
      </c>
      <c r="N1965" s="554" t="s">
        <v>32</v>
      </c>
      <c r="O1965" s="552">
        <v>10</v>
      </c>
      <c r="P1965" s="555">
        <v>8</v>
      </c>
      <c r="Q1965" s="550" t="s">
        <v>4439</v>
      </c>
      <c r="R1965" s="549"/>
    </row>
    <row r="1966" spans="1:18" s="94" customFormat="1" ht="18" hidden="1" customHeight="1" x14ac:dyDescent="0.3">
      <c r="A1966" s="228">
        <v>1957</v>
      </c>
      <c r="B1966" s="551" t="s">
        <v>31</v>
      </c>
      <c r="C1966" s="556" t="s">
        <v>4440</v>
      </c>
      <c r="D1966" s="558">
        <v>58</v>
      </c>
      <c r="E1966" s="562" t="s">
        <v>27</v>
      </c>
      <c r="F1966" s="552">
        <v>8</v>
      </c>
      <c r="G1966" s="553">
        <v>8</v>
      </c>
      <c r="H1966" s="561"/>
      <c r="I1966" s="687" t="s">
        <v>28</v>
      </c>
      <c r="J1966" s="557"/>
      <c r="K1966" s="554" t="s">
        <v>159</v>
      </c>
      <c r="L1966" s="551" t="s">
        <v>4310</v>
      </c>
      <c r="M1966" s="551" t="s">
        <v>40</v>
      </c>
      <c r="N1966" s="554" t="s">
        <v>32</v>
      </c>
      <c r="O1966" s="552">
        <v>10</v>
      </c>
      <c r="P1966" s="555">
        <v>8</v>
      </c>
      <c r="Q1966" s="550" t="s">
        <v>4441</v>
      </c>
    </row>
    <row r="1967" spans="1:18" s="94" customFormat="1" ht="18" hidden="1" customHeight="1" x14ac:dyDescent="0.3">
      <c r="A1967" s="228">
        <v>1958</v>
      </c>
      <c r="B1967" s="551" t="s">
        <v>31</v>
      </c>
      <c r="C1967" s="556" t="s">
        <v>4442</v>
      </c>
      <c r="D1967" s="558">
        <v>20</v>
      </c>
      <c r="E1967" s="562" t="s">
        <v>27</v>
      </c>
      <c r="F1967" s="552">
        <v>9</v>
      </c>
      <c r="G1967" s="553">
        <v>8</v>
      </c>
      <c r="H1967" s="561"/>
      <c r="I1967" s="687" t="s">
        <v>28</v>
      </c>
      <c r="J1967" s="559"/>
      <c r="K1967" s="554" t="s">
        <v>159</v>
      </c>
      <c r="L1967" s="551" t="s">
        <v>4310</v>
      </c>
      <c r="M1967" s="551" t="s">
        <v>4443</v>
      </c>
      <c r="N1967" s="554" t="s">
        <v>32</v>
      </c>
      <c r="O1967" s="552">
        <v>10</v>
      </c>
      <c r="P1967" s="555">
        <v>8</v>
      </c>
      <c r="Q1967" s="550" t="s">
        <v>4444</v>
      </c>
    </row>
    <row r="1968" spans="1:18" s="94" customFormat="1" ht="18" hidden="1" customHeight="1" x14ac:dyDescent="0.3">
      <c r="A1968" s="228">
        <v>1959</v>
      </c>
      <c r="B1968" s="564" t="s">
        <v>31</v>
      </c>
      <c r="C1968" s="569" t="s">
        <v>4445</v>
      </c>
      <c r="D1968" s="570">
        <v>47</v>
      </c>
      <c r="E1968" s="573" t="s">
        <v>30</v>
      </c>
      <c r="F1968" s="565">
        <v>9</v>
      </c>
      <c r="G1968" s="566">
        <v>8</v>
      </c>
      <c r="H1968" s="572" t="s">
        <v>4446</v>
      </c>
      <c r="I1968" s="687" t="s">
        <v>28</v>
      </c>
      <c r="J1968" s="571"/>
      <c r="K1968" s="567" t="s">
        <v>159</v>
      </c>
      <c r="L1968" s="564" t="s">
        <v>4310</v>
      </c>
      <c r="M1968" s="564" t="s">
        <v>165</v>
      </c>
      <c r="N1968" s="567" t="s">
        <v>32</v>
      </c>
      <c r="O1968" s="565">
        <v>11</v>
      </c>
      <c r="P1968" s="568">
        <v>8</v>
      </c>
      <c r="Q1968" s="563" t="s">
        <v>4447</v>
      </c>
    </row>
    <row r="1969" spans="1:21" s="94" customFormat="1" ht="18" hidden="1" customHeight="1" x14ac:dyDescent="0.3">
      <c r="A1969" s="228">
        <v>1960</v>
      </c>
      <c r="B1969" s="574" t="s">
        <v>31</v>
      </c>
      <c r="C1969" s="578" t="s">
        <v>4448</v>
      </c>
      <c r="D1969" s="579">
        <v>53</v>
      </c>
      <c r="E1969" s="582" t="s">
        <v>30</v>
      </c>
      <c r="F1969" s="575">
        <v>10</v>
      </c>
      <c r="G1969" s="576">
        <v>8</v>
      </c>
      <c r="H1969" s="581"/>
      <c r="I1969" s="687" t="s">
        <v>28</v>
      </c>
      <c r="J1969" s="580"/>
      <c r="K1969" s="577" t="s">
        <v>159</v>
      </c>
      <c r="L1969" s="574" t="s">
        <v>4310</v>
      </c>
      <c r="M1969" s="574" t="s">
        <v>42</v>
      </c>
      <c r="N1969" s="577" t="s">
        <v>32</v>
      </c>
      <c r="O1969" s="1151">
        <v>20</v>
      </c>
      <c r="P1969" s="1154">
        <v>8</v>
      </c>
      <c r="Q1969" s="577" t="s">
        <v>4449</v>
      </c>
    </row>
    <row r="1970" spans="1:21" s="94" customFormat="1" ht="18" hidden="1" customHeight="1" x14ac:dyDescent="0.3">
      <c r="A1970" s="228">
        <v>1961</v>
      </c>
      <c r="B1970" s="583" t="s">
        <v>31</v>
      </c>
      <c r="C1970" s="578" t="s">
        <v>4450</v>
      </c>
      <c r="D1970" s="579">
        <v>73</v>
      </c>
      <c r="E1970" s="582" t="s">
        <v>30</v>
      </c>
      <c r="F1970" s="586">
        <v>10</v>
      </c>
      <c r="G1970" s="584">
        <v>8</v>
      </c>
      <c r="H1970" s="581"/>
      <c r="I1970" s="687" t="s">
        <v>28</v>
      </c>
      <c r="J1970" s="588"/>
      <c r="K1970" s="577" t="s">
        <v>159</v>
      </c>
      <c r="L1970" s="585" t="s">
        <v>4310</v>
      </c>
      <c r="M1970" s="585" t="s">
        <v>40</v>
      </c>
      <c r="N1970" s="577" t="s">
        <v>32</v>
      </c>
      <c r="O1970" s="604">
        <v>12</v>
      </c>
      <c r="P1970" s="607">
        <v>8</v>
      </c>
      <c r="Q1970" s="589" t="s">
        <v>4456</v>
      </c>
    </row>
    <row r="1971" spans="1:21" s="94" customFormat="1" ht="18" hidden="1" customHeight="1" x14ac:dyDescent="0.3">
      <c r="A1971" s="228">
        <v>1962</v>
      </c>
      <c r="B1971" s="583" t="s">
        <v>31</v>
      </c>
      <c r="C1971" s="578" t="s">
        <v>4451</v>
      </c>
      <c r="D1971" s="579">
        <v>51</v>
      </c>
      <c r="E1971" s="582" t="s">
        <v>27</v>
      </c>
      <c r="F1971" s="586">
        <v>10</v>
      </c>
      <c r="G1971" s="584">
        <v>8</v>
      </c>
      <c r="H1971" s="581"/>
      <c r="I1971" s="687" t="s">
        <v>28</v>
      </c>
      <c r="J1971" s="588"/>
      <c r="K1971" s="577" t="s">
        <v>159</v>
      </c>
      <c r="L1971" s="585" t="s">
        <v>4310</v>
      </c>
      <c r="M1971" s="585" t="s">
        <v>199</v>
      </c>
      <c r="N1971" s="577" t="s">
        <v>32</v>
      </c>
      <c r="O1971" s="604">
        <v>12</v>
      </c>
      <c r="P1971" s="607">
        <v>8</v>
      </c>
      <c r="Q1971" s="589" t="s">
        <v>4457</v>
      </c>
    </row>
    <row r="1972" spans="1:21" s="94" customFormat="1" ht="18" hidden="1" customHeight="1" x14ac:dyDescent="0.3">
      <c r="A1972" s="228">
        <v>1963</v>
      </c>
      <c r="B1972" s="583" t="s">
        <v>31</v>
      </c>
      <c r="C1972" s="578" t="s">
        <v>4452</v>
      </c>
      <c r="D1972" s="579">
        <v>40</v>
      </c>
      <c r="E1972" s="582" t="s">
        <v>27</v>
      </c>
      <c r="F1972" s="586">
        <v>10</v>
      </c>
      <c r="G1972" s="584">
        <v>8</v>
      </c>
      <c r="H1972" s="581"/>
      <c r="I1972" s="687" t="s">
        <v>28</v>
      </c>
      <c r="J1972" s="588"/>
      <c r="K1972" s="577" t="s">
        <v>159</v>
      </c>
      <c r="L1972" s="585" t="s">
        <v>4310</v>
      </c>
      <c r="M1972" s="585" t="s">
        <v>199</v>
      </c>
      <c r="N1972" s="577" t="s">
        <v>32</v>
      </c>
      <c r="O1972" s="604">
        <v>12</v>
      </c>
      <c r="P1972" s="607">
        <v>8</v>
      </c>
      <c r="Q1972" s="589" t="s">
        <v>4458</v>
      </c>
    </row>
    <row r="1973" spans="1:21" s="94" customFormat="1" ht="18" hidden="1" customHeight="1" x14ac:dyDescent="0.3">
      <c r="A1973" s="228">
        <v>1964</v>
      </c>
      <c r="B1973" s="583" t="s">
        <v>31</v>
      </c>
      <c r="C1973" s="578" t="s">
        <v>4453</v>
      </c>
      <c r="D1973" s="579">
        <v>59</v>
      </c>
      <c r="E1973" s="582" t="s">
        <v>27</v>
      </c>
      <c r="F1973" s="586">
        <v>10</v>
      </c>
      <c r="G1973" s="584">
        <v>8</v>
      </c>
      <c r="H1973" s="581"/>
      <c r="I1973" s="687" t="s">
        <v>28</v>
      </c>
      <c r="J1973" s="588"/>
      <c r="K1973" s="577" t="s">
        <v>159</v>
      </c>
      <c r="L1973" s="585" t="s">
        <v>4310</v>
      </c>
      <c r="M1973" s="585" t="s">
        <v>40</v>
      </c>
      <c r="N1973" s="577" t="s">
        <v>32</v>
      </c>
      <c r="O1973" s="604">
        <v>12</v>
      </c>
      <c r="P1973" s="607">
        <v>8</v>
      </c>
      <c r="Q1973" s="589" t="s">
        <v>4459</v>
      </c>
    </row>
    <row r="1974" spans="1:21" s="94" customFormat="1" ht="18" hidden="1" customHeight="1" x14ac:dyDescent="0.3">
      <c r="A1974" s="228">
        <v>1965</v>
      </c>
      <c r="B1974" s="583" t="s">
        <v>31</v>
      </c>
      <c r="C1974" s="578" t="s">
        <v>4454</v>
      </c>
      <c r="D1974" s="579">
        <v>50</v>
      </c>
      <c r="E1974" s="582" t="s">
        <v>30</v>
      </c>
      <c r="F1974" s="586">
        <v>11</v>
      </c>
      <c r="G1974" s="584">
        <v>8</v>
      </c>
      <c r="H1974" s="581"/>
      <c r="I1974" s="687" t="s">
        <v>28</v>
      </c>
      <c r="J1974" s="588"/>
      <c r="K1974" s="577" t="s">
        <v>205</v>
      </c>
      <c r="L1974" s="520" t="s">
        <v>246</v>
      </c>
      <c r="M1974" s="585" t="s">
        <v>165</v>
      </c>
      <c r="N1974" s="577" t="s">
        <v>32</v>
      </c>
      <c r="O1974" s="604">
        <v>12</v>
      </c>
      <c r="P1974" s="607">
        <v>8</v>
      </c>
      <c r="Q1974" s="475" t="s">
        <v>4460</v>
      </c>
    </row>
    <row r="1975" spans="1:21" s="94" customFormat="1" ht="18" hidden="1" customHeight="1" x14ac:dyDescent="0.3">
      <c r="A1975" s="228">
        <v>1966</v>
      </c>
      <c r="B1975" s="583" t="s">
        <v>31</v>
      </c>
      <c r="C1975" s="578" t="s">
        <v>4455</v>
      </c>
      <c r="D1975" s="579">
        <v>62</v>
      </c>
      <c r="E1975" s="582" t="s">
        <v>30</v>
      </c>
      <c r="F1975" s="586">
        <v>11</v>
      </c>
      <c r="G1975" s="584">
        <v>8</v>
      </c>
      <c r="H1975" s="581"/>
      <c r="I1975" s="687" t="s">
        <v>28</v>
      </c>
      <c r="J1975" s="588"/>
      <c r="K1975" s="577" t="s">
        <v>159</v>
      </c>
      <c r="L1975" s="520" t="s">
        <v>4310</v>
      </c>
      <c r="M1975" s="585" t="s">
        <v>4493</v>
      </c>
      <c r="N1975" s="577" t="s">
        <v>32</v>
      </c>
      <c r="O1975" s="604">
        <v>12</v>
      </c>
      <c r="P1975" s="607">
        <v>8</v>
      </c>
      <c r="Q1975" s="521" t="s">
        <v>4461</v>
      </c>
    </row>
    <row r="1976" spans="1:21" s="94" customFormat="1" ht="18" hidden="1" customHeight="1" x14ac:dyDescent="0.3">
      <c r="A1976" s="228">
        <v>1667</v>
      </c>
      <c r="B1976" s="585" t="s">
        <v>31</v>
      </c>
      <c r="C1976" s="531" t="s">
        <v>4462</v>
      </c>
      <c r="D1976" s="532">
        <v>83</v>
      </c>
      <c r="E1976" s="532" t="s">
        <v>30</v>
      </c>
      <c r="F1976" s="586">
        <v>11</v>
      </c>
      <c r="G1976" s="584">
        <v>8</v>
      </c>
      <c r="H1976" s="557"/>
      <c r="I1976" s="687" t="s">
        <v>28</v>
      </c>
      <c r="J1976" s="588"/>
      <c r="K1976" s="577" t="s">
        <v>159</v>
      </c>
      <c r="L1976" s="520" t="s">
        <v>4310</v>
      </c>
      <c r="M1976" s="585" t="s">
        <v>165</v>
      </c>
      <c r="N1976" s="589" t="s">
        <v>4463</v>
      </c>
      <c r="O1976" s="586">
        <v>13</v>
      </c>
      <c r="P1976" s="587">
        <v>8</v>
      </c>
      <c r="Q1976" s="531" t="s">
        <v>4464</v>
      </c>
      <c r="R1976" s="643" t="s">
        <v>4495</v>
      </c>
      <c r="S1976" s="314"/>
      <c r="T1976" s="314"/>
      <c r="U1976" s="314"/>
    </row>
    <row r="1977" spans="1:21" s="94" customFormat="1" ht="18" hidden="1" customHeight="1" x14ac:dyDescent="0.3">
      <c r="A1977" s="228">
        <v>1968</v>
      </c>
      <c r="B1977" s="563" t="s">
        <v>31</v>
      </c>
      <c r="C1977" s="577" t="s">
        <v>4465</v>
      </c>
      <c r="D1977" s="311">
        <v>41</v>
      </c>
      <c r="E1977" s="311" t="s">
        <v>27</v>
      </c>
      <c r="F1977" s="563">
        <v>12</v>
      </c>
      <c r="G1977" s="563">
        <v>8</v>
      </c>
      <c r="H1977" s="563"/>
      <c r="I1977" s="686" t="s">
        <v>28</v>
      </c>
      <c r="J1977" s="563"/>
      <c r="K1977" s="563" t="s">
        <v>159</v>
      </c>
      <c r="L1977" s="563" t="s">
        <v>4310</v>
      </c>
      <c r="M1977" s="563" t="s">
        <v>176</v>
      </c>
      <c r="N1977" s="563" t="s">
        <v>32</v>
      </c>
      <c r="O1977" s="560">
        <v>14</v>
      </c>
      <c r="P1977" s="563">
        <v>8</v>
      </c>
      <c r="Q1977" s="563" t="s">
        <v>4467</v>
      </c>
    </row>
    <row r="1978" spans="1:21" s="94" customFormat="1" ht="18" hidden="1" customHeight="1" x14ac:dyDescent="0.3">
      <c r="A1978" s="228">
        <v>1969</v>
      </c>
      <c r="B1978" s="563" t="s">
        <v>31</v>
      </c>
      <c r="C1978" s="577" t="s">
        <v>4466</v>
      </c>
      <c r="D1978" s="311">
        <v>64</v>
      </c>
      <c r="E1978" s="311" t="s">
        <v>30</v>
      </c>
      <c r="F1978" s="563">
        <v>12</v>
      </c>
      <c r="G1978" s="563">
        <v>8</v>
      </c>
      <c r="H1978" s="563"/>
      <c r="I1978" s="686" t="s">
        <v>28</v>
      </c>
      <c r="J1978" s="563"/>
      <c r="K1978" s="563" t="s">
        <v>159</v>
      </c>
      <c r="L1978" s="563" t="s">
        <v>4310</v>
      </c>
      <c r="M1978" s="563" t="s">
        <v>199</v>
      </c>
      <c r="N1978" s="563" t="s">
        <v>32</v>
      </c>
      <c r="O1978" s="560">
        <v>14</v>
      </c>
      <c r="P1978" s="563">
        <v>8</v>
      </c>
      <c r="Q1978" s="563" t="s">
        <v>4468</v>
      </c>
    </row>
    <row r="1979" spans="1:21" s="94" customFormat="1" ht="18" hidden="1" customHeight="1" x14ac:dyDescent="0.3">
      <c r="A1979" s="228">
        <v>1970</v>
      </c>
      <c r="B1979" s="585" t="s">
        <v>31</v>
      </c>
      <c r="C1979" s="578" t="s">
        <v>4469</v>
      </c>
      <c r="D1979" s="579">
        <v>59</v>
      </c>
      <c r="E1979" s="582" t="s">
        <v>27</v>
      </c>
      <c r="F1979" s="586">
        <v>12</v>
      </c>
      <c r="G1979" s="584">
        <v>8</v>
      </c>
      <c r="H1979" s="581"/>
      <c r="I1979" s="687" t="s">
        <v>28</v>
      </c>
      <c r="J1979" s="588"/>
      <c r="K1979" s="577" t="s">
        <v>159</v>
      </c>
      <c r="L1979" s="520" t="s">
        <v>4310</v>
      </c>
      <c r="M1979" s="585" t="s">
        <v>165</v>
      </c>
      <c r="N1979" s="577" t="s">
        <v>32</v>
      </c>
      <c r="O1979" s="560">
        <v>14</v>
      </c>
      <c r="P1979" s="563">
        <v>8</v>
      </c>
      <c r="Q1979" s="563" t="s">
        <v>4471</v>
      </c>
    </row>
    <row r="1980" spans="1:21" s="94" customFormat="1" ht="18" hidden="1" customHeight="1" x14ac:dyDescent="0.3">
      <c r="A1980" s="228">
        <v>1971</v>
      </c>
      <c r="B1980" s="585" t="s">
        <v>31</v>
      </c>
      <c r="C1980" s="578" t="s">
        <v>4470</v>
      </c>
      <c r="D1980" s="579">
        <v>58</v>
      </c>
      <c r="E1980" s="582" t="s">
        <v>27</v>
      </c>
      <c r="F1980" s="586">
        <v>12</v>
      </c>
      <c r="G1980" s="584">
        <v>8</v>
      </c>
      <c r="H1980" s="581"/>
      <c r="I1980" s="687" t="s">
        <v>28</v>
      </c>
      <c r="J1980" s="588"/>
      <c r="K1980" s="577" t="s">
        <v>159</v>
      </c>
      <c r="L1980" s="520" t="s">
        <v>4310</v>
      </c>
      <c r="M1980" s="585" t="s">
        <v>165</v>
      </c>
      <c r="N1980" s="577" t="s">
        <v>32</v>
      </c>
      <c r="O1980" s="560">
        <v>14</v>
      </c>
      <c r="P1980" s="563">
        <v>8</v>
      </c>
      <c r="Q1980" s="563" t="s">
        <v>4472</v>
      </c>
    </row>
    <row r="1981" spans="1:21" s="94" customFormat="1" ht="18" hidden="1" customHeight="1" x14ac:dyDescent="0.3">
      <c r="A1981" s="228">
        <v>1972</v>
      </c>
      <c r="B1981" s="591" t="s">
        <v>31</v>
      </c>
      <c r="C1981" s="596" t="s">
        <v>4473</v>
      </c>
      <c r="D1981" s="597">
        <v>50</v>
      </c>
      <c r="E1981" s="601" t="s">
        <v>30</v>
      </c>
      <c r="F1981" s="592">
        <v>13</v>
      </c>
      <c r="G1981" s="593">
        <v>8</v>
      </c>
      <c r="H1981" s="600"/>
      <c r="I1981" s="687" t="s">
        <v>28</v>
      </c>
      <c r="J1981" s="598"/>
      <c r="K1981" s="594" t="s">
        <v>159</v>
      </c>
      <c r="L1981" s="599" t="s">
        <v>4310</v>
      </c>
      <c r="M1981" s="591" t="s">
        <v>165</v>
      </c>
      <c r="N1981" s="594" t="s">
        <v>32</v>
      </c>
      <c r="O1981" s="592">
        <v>14</v>
      </c>
      <c r="P1981" s="595">
        <v>8</v>
      </c>
      <c r="Q1981" s="590" t="s">
        <v>4474</v>
      </c>
    </row>
    <row r="1982" spans="1:21" s="94" customFormat="1" ht="18" hidden="1" customHeight="1" x14ac:dyDescent="0.3">
      <c r="A1982" s="228">
        <v>1973</v>
      </c>
      <c r="B1982" s="603" t="s">
        <v>31</v>
      </c>
      <c r="C1982" s="608" t="s">
        <v>4486</v>
      </c>
      <c r="D1982" s="609">
        <v>52</v>
      </c>
      <c r="E1982" s="615" t="s">
        <v>27</v>
      </c>
      <c r="F1982" s="604">
        <v>13</v>
      </c>
      <c r="G1982" s="605">
        <v>8</v>
      </c>
      <c r="H1982" s="613"/>
      <c r="I1982" s="687" t="s">
        <v>28</v>
      </c>
      <c r="J1982" s="610"/>
      <c r="K1982" s="606" t="s">
        <v>159</v>
      </c>
      <c r="L1982" s="611" t="s">
        <v>4310</v>
      </c>
      <c r="M1982" s="603" t="s">
        <v>42</v>
      </c>
      <c r="N1982" s="606" t="s">
        <v>32</v>
      </c>
      <c r="O1982" s="647">
        <v>15</v>
      </c>
      <c r="P1982" s="650">
        <v>8</v>
      </c>
      <c r="Q1982" s="612" t="s">
        <v>4475</v>
      </c>
    </row>
    <row r="1983" spans="1:21" s="94" customFormat="1" ht="18" hidden="1" customHeight="1" x14ac:dyDescent="0.3">
      <c r="A1983" s="228">
        <v>1974</v>
      </c>
      <c r="B1983" s="603" t="s">
        <v>31</v>
      </c>
      <c r="C1983" s="608" t="s">
        <v>4476</v>
      </c>
      <c r="D1983" s="609">
        <v>56</v>
      </c>
      <c r="E1983" s="615" t="s">
        <v>27</v>
      </c>
      <c r="F1983" s="604">
        <v>13</v>
      </c>
      <c r="G1983" s="605">
        <v>8</v>
      </c>
      <c r="H1983" s="613"/>
      <c r="I1983" s="687" t="s">
        <v>28</v>
      </c>
      <c r="J1983" s="610"/>
      <c r="K1983" s="606" t="s">
        <v>159</v>
      </c>
      <c r="L1983" s="611" t="s">
        <v>4310</v>
      </c>
      <c r="M1983" s="603" t="s">
        <v>42</v>
      </c>
      <c r="N1983" s="606" t="s">
        <v>32</v>
      </c>
      <c r="O1983" s="647">
        <v>15</v>
      </c>
      <c r="P1983" s="650">
        <v>8</v>
      </c>
      <c r="Q1983" s="612" t="s">
        <v>4477</v>
      </c>
    </row>
    <row r="1984" spans="1:21" s="94" customFormat="1" ht="18" hidden="1" customHeight="1" x14ac:dyDescent="0.3">
      <c r="A1984" s="228">
        <v>1975</v>
      </c>
      <c r="B1984" s="603" t="s">
        <v>31</v>
      </c>
      <c r="C1984" s="608" t="s">
        <v>4478</v>
      </c>
      <c r="D1984" s="609">
        <v>43</v>
      </c>
      <c r="E1984" s="615" t="s">
        <v>30</v>
      </c>
      <c r="F1984" s="604">
        <v>13</v>
      </c>
      <c r="G1984" s="605">
        <v>8</v>
      </c>
      <c r="H1984" s="613"/>
      <c r="I1984" s="687" t="s">
        <v>28</v>
      </c>
      <c r="J1984" s="610"/>
      <c r="K1984" s="606" t="s">
        <v>159</v>
      </c>
      <c r="L1984" s="611" t="s">
        <v>4310</v>
      </c>
      <c r="M1984" s="603" t="s">
        <v>165</v>
      </c>
      <c r="N1984" s="606" t="s">
        <v>32</v>
      </c>
      <c r="O1984" s="647">
        <v>15</v>
      </c>
      <c r="P1984" s="650">
        <v>8</v>
      </c>
      <c r="Q1984" s="614" t="s">
        <v>4479</v>
      </c>
    </row>
    <row r="1985" spans="1:19" s="94" customFormat="1" ht="18" hidden="1" customHeight="1" x14ac:dyDescent="0.3">
      <c r="A1985" s="228">
        <v>1976</v>
      </c>
      <c r="B1985" s="619" t="s">
        <v>31</v>
      </c>
      <c r="C1985" s="616" t="s">
        <v>4480</v>
      </c>
      <c r="D1985" s="623">
        <v>36</v>
      </c>
      <c r="E1985" s="627" t="s">
        <v>27</v>
      </c>
      <c r="F1985" s="620">
        <v>13</v>
      </c>
      <c r="G1985" s="621">
        <v>8</v>
      </c>
      <c r="H1985" s="626"/>
      <c r="I1985" s="687" t="s">
        <v>28</v>
      </c>
      <c r="J1985" s="624"/>
      <c r="K1985" s="622" t="s">
        <v>159</v>
      </c>
      <c r="L1985" s="625" t="s">
        <v>4310</v>
      </c>
      <c r="M1985" s="619" t="s">
        <v>165</v>
      </c>
      <c r="N1985" s="622" t="s">
        <v>32</v>
      </c>
      <c r="O1985" s="647">
        <v>15</v>
      </c>
      <c r="P1985" s="650">
        <v>8</v>
      </c>
      <c r="Q1985" s="622" t="s">
        <v>4481</v>
      </c>
    </row>
    <row r="1986" spans="1:19" s="94" customFormat="1" ht="18" hidden="1" customHeight="1" x14ac:dyDescent="0.3">
      <c r="A1986" s="228">
        <v>1977</v>
      </c>
      <c r="B1986" s="619" t="s">
        <v>31</v>
      </c>
      <c r="C1986" s="617" t="s">
        <v>4482</v>
      </c>
      <c r="D1986" s="623">
        <v>33</v>
      </c>
      <c r="E1986" s="627" t="s">
        <v>27</v>
      </c>
      <c r="F1986" s="620">
        <v>13</v>
      </c>
      <c r="G1986" s="621">
        <v>8</v>
      </c>
      <c r="H1986" s="626"/>
      <c r="I1986" s="687" t="s">
        <v>28</v>
      </c>
      <c r="J1986" s="624"/>
      <c r="K1986" s="622" t="s">
        <v>159</v>
      </c>
      <c r="L1986" s="625" t="s">
        <v>4310</v>
      </c>
      <c r="M1986" s="619" t="s">
        <v>165</v>
      </c>
      <c r="N1986" s="622" t="s">
        <v>32</v>
      </c>
      <c r="O1986" s="647">
        <v>15</v>
      </c>
      <c r="P1986" s="650">
        <v>8</v>
      </c>
      <c r="Q1986" s="622" t="s">
        <v>4483</v>
      </c>
    </row>
    <row r="1987" spans="1:19" s="94" customFormat="1" ht="18" hidden="1" customHeight="1" x14ac:dyDescent="0.3">
      <c r="A1987" s="228">
        <v>1978</v>
      </c>
      <c r="B1987" s="619" t="s">
        <v>31</v>
      </c>
      <c r="C1987" s="617" t="s">
        <v>4484</v>
      </c>
      <c r="D1987" s="623">
        <v>68</v>
      </c>
      <c r="E1987" s="627" t="s">
        <v>27</v>
      </c>
      <c r="F1987" s="620">
        <v>13</v>
      </c>
      <c r="G1987" s="621">
        <v>8</v>
      </c>
      <c r="H1987" s="626"/>
      <c r="I1987" s="687" t="s">
        <v>28</v>
      </c>
      <c r="J1987" s="624"/>
      <c r="K1987" s="622" t="s">
        <v>159</v>
      </c>
      <c r="L1987" s="625" t="s">
        <v>4310</v>
      </c>
      <c r="M1987" s="619" t="s">
        <v>165</v>
      </c>
      <c r="N1987" s="622" t="s">
        <v>32</v>
      </c>
      <c r="O1987" s="647">
        <v>15</v>
      </c>
      <c r="P1987" s="650">
        <v>8</v>
      </c>
      <c r="Q1987" s="618" t="s">
        <v>4485</v>
      </c>
    </row>
    <row r="1988" spans="1:19" s="94" customFormat="1" ht="18" hidden="1" customHeight="1" x14ac:dyDescent="0.3">
      <c r="A1988" s="228">
        <v>1979</v>
      </c>
      <c r="B1988" s="630" t="s">
        <v>31</v>
      </c>
      <c r="C1988" s="634" t="s">
        <v>4487</v>
      </c>
      <c r="D1988" s="635">
        <v>51</v>
      </c>
      <c r="E1988" s="641" t="s">
        <v>27</v>
      </c>
      <c r="F1988" s="631">
        <v>14</v>
      </c>
      <c r="G1988" s="632">
        <v>8</v>
      </c>
      <c r="H1988" s="639"/>
      <c r="I1988" s="687" t="s">
        <v>28</v>
      </c>
      <c r="J1988" s="636"/>
      <c r="K1988" s="633" t="s">
        <v>159</v>
      </c>
      <c r="L1988" s="637" t="s">
        <v>4310</v>
      </c>
      <c r="M1988" s="630" t="s">
        <v>165</v>
      </c>
      <c r="N1988" s="633" t="s">
        <v>32</v>
      </c>
      <c r="O1988" s="647">
        <v>15</v>
      </c>
      <c r="P1988" s="650">
        <v>8</v>
      </c>
      <c r="Q1988" s="638" t="s">
        <v>4488</v>
      </c>
      <c r="R1988" s="642"/>
    </row>
    <row r="1989" spans="1:19" s="94" customFormat="1" ht="18" hidden="1" customHeight="1" x14ac:dyDescent="0.3">
      <c r="A1989" s="228">
        <v>1980</v>
      </c>
      <c r="B1989" s="630" t="s">
        <v>31</v>
      </c>
      <c r="C1989" s="634" t="s">
        <v>4489</v>
      </c>
      <c r="D1989" s="635">
        <v>33</v>
      </c>
      <c r="E1989" s="641" t="s">
        <v>27</v>
      </c>
      <c r="F1989" s="631">
        <v>14</v>
      </c>
      <c r="G1989" s="632">
        <v>8</v>
      </c>
      <c r="H1989" s="639"/>
      <c r="I1989" s="687" t="s">
        <v>28</v>
      </c>
      <c r="J1989" s="636"/>
      <c r="K1989" s="633" t="s">
        <v>159</v>
      </c>
      <c r="L1989" s="637" t="s">
        <v>4310</v>
      </c>
      <c r="M1989" s="630" t="s">
        <v>165</v>
      </c>
      <c r="N1989" s="633" t="s">
        <v>32</v>
      </c>
      <c r="O1989" s="647">
        <v>15</v>
      </c>
      <c r="P1989" s="650">
        <v>8</v>
      </c>
      <c r="Q1989" s="640" t="s">
        <v>4490</v>
      </c>
      <c r="R1989" s="642"/>
    </row>
    <row r="1990" spans="1:19" s="94" customFormat="1" ht="18" hidden="1" customHeight="1" x14ac:dyDescent="0.3">
      <c r="A1990" s="228">
        <v>1981</v>
      </c>
      <c r="B1990" s="630" t="s">
        <v>31</v>
      </c>
      <c r="C1990" s="628" t="s">
        <v>4491</v>
      </c>
      <c r="D1990" s="635">
        <v>66</v>
      </c>
      <c r="E1990" s="641" t="s">
        <v>30</v>
      </c>
      <c r="F1990" s="631">
        <v>14</v>
      </c>
      <c r="G1990" s="632">
        <v>8</v>
      </c>
      <c r="H1990" s="639"/>
      <c r="I1990" s="687" t="s">
        <v>28</v>
      </c>
      <c r="J1990" s="636"/>
      <c r="K1990" s="633" t="s">
        <v>159</v>
      </c>
      <c r="L1990" s="637" t="s">
        <v>4310</v>
      </c>
      <c r="M1990" s="630" t="s">
        <v>176</v>
      </c>
      <c r="N1990" s="633" t="s">
        <v>25</v>
      </c>
      <c r="O1990" s="647">
        <v>15</v>
      </c>
      <c r="P1990" s="650">
        <v>8</v>
      </c>
      <c r="Q1990" s="638" t="s">
        <v>4492</v>
      </c>
      <c r="R1990" s="674"/>
      <c r="S1990" s="17"/>
    </row>
    <row r="1991" spans="1:19" s="94" customFormat="1" ht="23.45" hidden="1" customHeight="1" x14ac:dyDescent="0.45">
      <c r="A1991" s="228">
        <v>1982</v>
      </c>
      <c r="B1991" s="646" t="s">
        <v>31</v>
      </c>
      <c r="C1991" s="651" t="s">
        <v>4496</v>
      </c>
      <c r="D1991" s="652">
        <v>78</v>
      </c>
      <c r="E1991" s="657" t="s">
        <v>30</v>
      </c>
      <c r="F1991" s="647">
        <v>14</v>
      </c>
      <c r="G1991" s="648">
        <v>8</v>
      </c>
      <c r="H1991" s="656"/>
      <c r="I1991" s="687" t="s">
        <v>28</v>
      </c>
      <c r="J1991" s="653"/>
      <c r="K1991" s="649" t="s">
        <v>159</v>
      </c>
      <c r="L1991" s="654" t="s">
        <v>4310</v>
      </c>
      <c r="M1991" s="649" t="s">
        <v>165</v>
      </c>
      <c r="N1991" s="649" t="s">
        <v>32</v>
      </c>
      <c r="O1991" s="659">
        <v>16</v>
      </c>
      <c r="P1991" s="660">
        <v>8</v>
      </c>
      <c r="Q1991" s="645" t="s">
        <v>4498</v>
      </c>
      <c r="R1991" s="644"/>
      <c r="S1991" s="17"/>
    </row>
    <row r="1992" spans="1:19" s="94" customFormat="1" ht="23.45" hidden="1" customHeight="1" x14ac:dyDescent="0.45">
      <c r="A1992" s="228">
        <v>1983</v>
      </c>
      <c r="B1992" s="646" t="s">
        <v>31</v>
      </c>
      <c r="C1992" s="651" t="s">
        <v>4497</v>
      </c>
      <c r="D1992" s="652">
        <v>37</v>
      </c>
      <c r="E1992" s="657" t="s">
        <v>27</v>
      </c>
      <c r="F1992" s="647">
        <v>15</v>
      </c>
      <c r="G1992" s="648">
        <v>8</v>
      </c>
      <c r="H1992" s="656"/>
      <c r="I1992" s="687" t="s">
        <v>28</v>
      </c>
      <c r="J1992" s="653"/>
      <c r="K1992" s="649" t="s">
        <v>159</v>
      </c>
      <c r="L1992" s="654" t="s">
        <v>4310</v>
      </c>
      <c r="M1992" s="649" t="s">
        <v>165</v>
      </c>
      <c r="N1992" s="649" t="s">
        <v>32</v>
      </c>
      <c r="O1992" s="659">
        <v>16</v>
      </c>
      <c r="P1992" s="660">
        <v>8</v>
      </c>
      <c r="Q1992" s="655" t="s">
        <v>4499</v>
      </c>
      <c r="R1992" s="644"/>
      <c r="S1992" s="17"/>
    </row>
    <row r="1993" spans="1:19" s="94" customFormat="1" ht="18" hidden="1" customHeight="1" x14ac:dyDescent="0.3">
      <c r="A1993" s="228">
        <v>1984</v>
      </c>
      <c r="B1993" s="646" t="s">
        <v>4500</v>
      </c>
      <c r="C1993" s="651" t="s">
        <v>4501</v>
      </c>
      <c r="D1993" s="652">
        <v>78</v>
      </c>
      <c r="E1993" s="657" t="s">
        <v>27</v>
      </c>
      <c r="F1993" s="659">
        <v>16</v>
      </c>
      <c r="G1993" s="648">
        <v>8</v>
      </c>
      <c r="H1993" s="656"/>
      <c r="I1993" s="687" t="s">
        <v>28</v>
      </c>
      <c r="J1993" s="653"/>
      <c r="K1993" s="649" t="s">
        <v>159</v>
      </c>
      <c r="L1993" s="654" t="s">
        <v>4310</v>
      </c>
      <c r="M1993" s="646" t="s">
        <v>165</v>
      </c>
      <c r="N1993" s="649" t="s">
        <v>32</v>
      </c>
      <c r="O1993" s="659">
        <v>17</v>
      </c>
      <c r="P1993" s="660">
        <v>8</v>
      </c>
      <c r="Q1993" s="640" t="s">
        <v>4504</v>
      </c>
    </row>
    <row r="1994" spans="1:19" s="94" customFormat="1" ht="18" hidden="1" customHeight="1" x14ac:dyDescent="0.3">
      <c r="A1994" s="228">
        <v>1985</v>
      </c>
      <c r="B1994" s="646" t="s">
        <v>4500</v>
      </c>
      <c r="C1994" s="651" t="s">
        <v>4502</v>
      </c>
      <c r="D1994" s="652">
        <v>66</v>
      </c>
      <c r="E1994" s="657" t="s">
        <v>30</v>
      </c>
      <c r="F1994" s="659">
        <v>16</v>
      </c>
      <c r="G1994" s="648">
        <v>8</v>
      </c>
      <c r="H1994" s="656"/>
      <c r="I1994" s="687" t="s">
        <v>28</v>
      </c>
      <c r="J1994" s="653"/>
      <c r="K1994" s="649" t="s">
        <v>159</v>
      </c>
      <c r="L1994" s="654" t="s">
        <v>4310</v>
      </c>
      <c r="M1994" s="646" t="s">
        <v>165</v>
      </c>
      <c r="N1994" s="649" t="s">
        <v>32</v>
      </c>
      <c r="O1994" s="659">
        <v>17</v>
      </c>
      <c r="P1994" s="660">
        <v>8</v>
      </c>
      <c r="Q1994" s="655" t="s">
        <v>4505</v>
      </c>
    </row>
    <row r="1995" spans="1:19" s="94" customFormat="1" ht="18" hidden="1" customHeight="1" x14ac:dyDescent="0.3">
      <c r="A1995" s="228">
        <v>1986</v>
      </c>
      <c r="B1995" s="646" t="s">
        <v>4500</v>
      </c>
      <c r="C1995" s="651" t="s">
        <v>4503</v>
      </c>
      <c r="D1995" s="652">
        <v>78</v>
      </c>
      <c r="E1995" s="657" t="s">
        <v>27</v>
      </c>
      <c r="F1995" s="659">
        <v>16</v>
      </c>
      <c r="G1995" s="648">
        <v>8</v>
      </c>
      <c r="H1995" s="656"/>
      <c r="I1995" s="687" t="s">
        <v>28</v>
      </c>
      <c r="J1995" s="653"/>
      <c r="K1995" s="649" t="s">
        <v>159</v>
      </c>
      <c r="L1995" s="654" t="s">
        <v>4310</v>
      </c>
      <c r="M1995" s="646" t="s">
        <v>176</v>
      </c>
      <c r="N1995" s="649" t="s">
        <v>32</v>
      </c>
      <c r="O1995" s="659">
        <v>17</v>
      </c>
      <c r="P1995" s="660">
        <v>8</v>
      </c>
      <c r="Q1995" s="655" t="s">
        <v>4506</v>
      </c>
    </row>
    <row r="1996" spans="1:19" s="94" customFormat="1" ht="18" hidden="1" customHeight="1" x14ac:dyDescent="0.3">
      <c r="A1996" s="228">
        <v>1987</v>
      </c>
      <c r="B1996" s="662" t="s">
        <v>4500</v>
      </c>
      <c r="C1996" s="667" t="s">
        <v>4507</v>
      </c>
      <c r="D1996" s="668">
        <v>90</v>
      </c>
      <c r="E1996" s="673" t="s">
        <v>27</v>
      </c>
      <c r="F1996" s="663">
        <v>17</v>
      </c>
      <c r="G1996" s="664">
        <v>8</v>
      </c>
      <c r="H1996" s="671"/>
      <c r="I1996" s="687" t="s">
        <v>28</v>
      </c>
      <c r="J1996" s="669"/>
      <c r="K1996" s="665" t="s">
        <v>205</v>
      </c>
      <c r="L1996" s="662" t="s">
        <v>246</v>
      </c>
      <c r="M1996" s="662" t="s">
        <v>40</v>
      </c>
      <c r="N1996" s="665" t="s">
        <v>32</v>
      </c>
      <c r="O1996" s="663">
        <v>18</v>
      </c>
      <c r="P1996" s="666">
        <v>8</v>
      </c>
      <c r="Q1996" s="672" t="s">
        <v>4508</v>
      </c>
    </row>
    <row r="1997" spans="1:19" s="94" customFormat="1" ht="18" hidden="1" customHeight="1" x14ac:dyDescent="0.3">
      <c r="A1997" s="228">
        <v>1988</v>
      </c>
      <c r="B1997" s="662" t="s">
        <v>4500</v>
      </c>
      <c r="C1997" s="667" t="s">
        <v>4509</v>
      </c>
      <c r="D1997" s="668">
        <v>51</v>
      </c>
      <c r="E1997" s="673" t="s">
        <v>27</v>
      </c>
      <c r="F1997" s="663">
        <v>17</v>
      </c>
      <c r="G1997" s="664">
        <v>8</v>
      </c>
      <c r="H1997" s="671"/>
      <c r="I1997" s="687" t="s">
        <v>28</v>
      </c>
      <c r="J1997" s="669"/>
      <c r="K1997" s="665" t="s">
        <v>205</v>
      </c>
      <c r="L1997" s="662" t="s">
        <v>246</v>
      </c>
      <c r="M1997" s="662" t="s">
        <v>66</v>
      </c>
      <c r="N1997" s="665" t="s">
        <v>32</v>
      </c>
      <c r="O1997" s="663">
        <v>18</v>
      </c>
      <c r="P1997" s="666">
        <v>8</v>
      </c>
      <c r="Q1997" s="670" t="s">
        <v>4510</v>
      </c>
    </row>
    <row r="1998" spans="1:19" s="94" customFormat="1" ht="18" hidden="1" customHeight="1" x14ac:dyDescent="0.3">
      <c r="A1998" s="228">
        <v>1989</v>
      </c>
      <c r="B1998" s="662" t="s">
        <v>4500</v>
      </c>
      <c r="C1998" s="667" t="s">
        <v>4511</v>
      </c>
      <c r="D1998" s="668">
        <v>51</v>
      </c>
      <c r="E1998" s="673" t="s">
        <v>30</v>
      </c>
      <c r="F1998" s="663">
        <v>17</v>
      </c>
      <c r="G1998" s="664">
        <v>8</v>
      </c>
      <c r="H1998" s="671"/>
      <c r="I1998" s="687" t="s">
        <v>28</v>
      </c>
      <c r="J1998" s="669"/>
      <c r="K1998" s="665" t="s">
        <v>205</v>
      </c>
      <c r="L1998" s="662" t="s">
        <v>246</v>
      </c>
      <c r="M1998" s="662" t="s">
        <v>40</v>
      </c>
      <c r="N1998" s="665" t="s">
        <v>32</v>
      </c>
      <c r="O1998" s="663">
        <v>18</v>
      </c>
      <c r="P1998" s="666">
        <v>8</v>
      </c>
      <c r="Q1998" s="670" t="s">
        <v>4512</v>
      </c>
    </row>
    <row r="1999" spans="1:19" s="94" customFormat="1" ht="18" hidden="1" customHeight="1" x14ac:dyDescent="0.3">
      <c r="A1999" s="228">
        <v>1990</v>
      </c>
      <c r="B1999" s="629" t="s">
        <v>4500</v>
      </c>
      <c r="C1999" s="665" t="s">
        <v>4515</v>
      </c>
      <c r="D1999" s="228">
        <v>61</v>
      </c>
      <c r="E1999" s="228" t="s">
        <v>27</v>
      </c>
      <c r="F1999" s="629">
        <v>17</v>
      </c>
      <c r="G1999" s="629">
        <v>8</v>
      </c>
      <c r="H1999" s="629"/>
      <c r="I1999" s="228" t="s">
        <v>28</v>
      </c>
      <c r="J1999" s="629"/>
      <c r="K1999" s="629" t="s">
        <v>205</v>
      </c>
      <c r="L1999" s="629" t="s">
        <v>246</v>
      </c>
      <c r="M1999" s="629" t="s">
        <v>40</v>
      </c>
      <c r="N1999" s="629" t="s">
        <v>32</v>
      </c>
      <c r="O1999" s="560">
        <v>19</v>
      </c>
      <c r="P1999" s="645">
        <v>8</v>
      </c>
      <c r="Q1999" s="629" t="s">
        <v>4516</v>
      </c>
    </row>
    <row r="2000" spans="1:19" s="94" customFormat="1" ht="18" hidden="1" customHeight="1" x14ac:dyDescent="0.3">
      <c r="A2000" s="228">
        <v>1991</v>
      </c>
      <c r="B2000" s="629" t="s">
        <v>4500</v>
      </c>
      <c r="C2000" s="665" t="s">
        <v>4517</v>
      </c>
      <c r="D2000" s="228">
        <v>52</v>
      </c>
      <c r="E2000" s="228" t="s">
        <v>27</v>
      </c>
      <c r="F2000" s="629">
        <v>17</v>
      </c>
      <c r="G2000" s="629">
        <v>8</v>
      </c>
      <c r="H2000" s="629"/>
      <c r="I2000" s="228" t="s">
        <v>28</v>
      </c>
      <c r="J2000" s="629"/>
      <c r="K2000" s="629" t="s">
        <v>205</v>
      </c>
      <c r="L2000" s="629" t="s">
        <v>246</v>
      </c>
      <c r="M2000" s="629" t="s">
        <v>40</v>
      </c>
      <c r="N2000" s="629" t="s">
        <v>32</v>
      </c>
      <c r="O2000" s="560">
        <v>19</v>
      </c>
      <c r="P2000" s="645">
        <v>8</v>
      </c>
      <c r="Q2000" s="629" t="s">
        <v>4518</v>
      </c>
    </row>
    <row r="2001" spans="1:18" s="94" customFormat="1" ht="18" hidden="1" customHeight="1" x14ac:dyDescent="0.3">
      <c r="A2001" s="228">
        <v>1992</v>
      </c>
      <c r="B2001" s="629" t="s">
        <v>4500</v>
      </c>
      <c r="C2001" s="665" t="s">
        <v>4519</v>
      </c>
      <c r="D2001" s="228">
        <v>76</v>
      </c>
      <c r="E2001" s="228" t="s">
        <v>27</v>
      </c>
      <c r="F2001" s="629">
        <v>17</v>
      </c>
      <c r="G2001" s="629">
        <v>8</v>
      </c>
      <c r="H2001" s="629"/>
      <c r="I2001" s="228" t="s">
        <v>28</v>
      </c>
      <c r="J2001" s="629"/>
      <c r="K2001" s="629" t="s">
        <v>205</v>
      </c>
      <c r="L2001" s="629" t="s">
        <v>246</v>
      </c>
      <c r="M2001" s="629" t="s">
        <v>40</v>
      </c>
      <c r="N2001" s="629" t="s">
        <v>32</v>
      </c>
      <c r="O2001" s="560">
        <v>19</v>
      </c>
      <c r="P2001" s="645">
        <v>8</v>
      </c>
      <c r="Q2001" s="629" t="s">
        <v>4520</v>
      </c>
    </row>
    <row r="2002" spans="1:18" s="94" customFormat="1" ht="18" hidden="1" customHeight="1" x14ac:dyDescent="0.3">
      <c r="A2002" s="228">
        <v>1993</v>
      </c>
      <c r="B2002" s="675" t="s">
        <v>4500</v>
      </c>
      <c r="C2002" s="679" t="s">
        <v>4523</v>
      </c>
      <c r="D2002" s="680">
        <v>87</v>
      </c>
      <c r="E2002" s="684" t="s">
        <v>27</v>
      </c>
      <c r="F2002" s="676">
        <v>18</v>
      </c>
      <c r="G2002" s="677">
        <v>8</v>
      </c>
      <c r="H2002" s="683"/>
      <c r="I2002" s="687" t="s">
        <v>28</v>
      </c>
      <c r="J2002" s="681"/>
      <c r="K2002" s="678" t="s">
        <v>205</v>
      </c>
      <c r="L2002" s="675" t="s">
        <v>246</v>
      </c>
      <c r="M2002" s="675" t="s">
        <v>199</v>
      </c>
      <c r="N2002" s="678" t="s">
        <v>32</v>
      </c>
      <c r="O2002" s="560">
        <v>19</v>
      </c>
      <c r="P2002" s="645">
        <v>8</v>
      </c>
      <c r="Q2002" s="682" t="s">
        <v>4524</v>
      </c>
    </row>
    <row r="2003" spans="1:18" s="94" customFormat="1" ht="18" hidden="1" customHeight="1" x14ac:dyDescent="0.3">
      <c r="A2003" s="228">
        <v>1994</v>
      </c>
      <c r="B2003" s="675" t="s">
        <v>4500</v>
      </c>
      <c r="C2003" s="679" t="s">
        <v>4525</v>
      </c>
      <c r="D2003" s="680">
        <v>77</v>
      </c>
      <c r="E2003" s="684" t="s">
        <v>27</v>
      </c>
      <c r="F2003" s="676">
        <v>18</v>
      </c>
      <c r="G2003" s="677">
        <v>8</v>
      </c>
      <c r="H2003" s="683"/>
      <c r="I2003" s="687" t="s">
        <v>28</v>
      </c>
      <c r="J2003" s="681"/>
      <c r="K2003" s="678" t="s">
        <v>205</v>
      </c>
      <c r="L2003" s="675" t="s">
        <v>246</v>
      </c>
      <c r="M2003" s="675" t="s">
        <v>199</v>
      </c>
      <c r="N2003" s="678" t="s">
        <v>32</v>
      </c>
      <c r="O2003" s="560">
        <v>19</v>
      </c>
      <c r="P2003" s="645">
        <v>8</v>
      </c>
      <c r="Q2003" s="682" t="s">
        <v>4526</v>
      </c>
    </row>
    <row r="2004" spans="1:18" s="373" customFormat="1" ht="18.75" hidden="1" customHeight="1" x14ac:dyDescent="0.35">
      <c r="A2004" s="680">
        <v>1995</v>
      </c>
      <c r="B2004" s="689" t="s">
        <v>4500</v>
      </c>
      <c r="C2004" s="679" t="s">
        <v>4527</v>
      </c>
      <c r="D2004" s="680">
        <v>63</v>
      </c>
      <c r="E2004" s="684" t="s">
        <v>27</v>
      </c>
      <c r="F2004" s="676">
        <v>19</v>
      </c>
      <c r="G2004" s="677">
        <v>8</v>
      </c>
      <c r="H2004" s="499"/>
      <c r="I2004" s="692" t="s">
        <v>28</v>
      </c>
      <c r="J2004" s="499"/>
      <c r="K2004" s="690" t="s">
        <v>205</v>
      </c>
      <c r="L2004" s="689" t="s">
        <v>246</v>
      </c>
      <c r="M2004" s="689" t="s">
        <v>199</v>
      </c>
      <c r="N2004" s="690" t="s">
        <v>32</v>
      </c>
      <c r="O2004" s="676">
        <v>20</v>
      </c>
      <c r="P2004" s="666">
        <v>8</v>
      </c>
      <c r="Q2004" s="691" t="s">
        <v>4528</v>
      </c>
    </row>
    <row r="2005" spans="1:18" s="373" customFormat="1" ht="18.75" hidden="1" customHeight="1" x14ac:dyDescent="0.35">
      <c r="A2005" s="228">
        <v>1996</v>
      </c>
      <c r="B2005" s="689" t="s">
        <v>4500</v>
      </c>
      <c r="C2005" s="679" t="s">
        <v>4529</v>
      </c>
      <c r="D2005" s="680">
        <v>62</v>
      </c>
      <c r="E2005" s="684" t="s">
        <v>30</v>
      </c>
      <c r="F2005" s="676">
        <v>19</v>
      </c>
      <c r="G2005" s="677">
        <v>8</v>
      </c>
      <c r="H2005" s="499"/>
      <c r="I2005" s="692" t="s">
        <v>28</v>
      </c>
      <c r="J2005" s="499"/>
      <c r="K2005" s="690" t="s">
        <v>205</v>
      </c>
      <c r="L2005" s="689" t="s">
        <v>246</v>
      </c>
      <c r="M2005" s="689" t="s">
        <v>40</v>
      </c>
      <c r="N2005" s="690" t="s">
        <v>32</v>
      </c>
      <c r="O2005" s="676">
        <v>20</v>
      </c>
      <c r="P2005" s="679">
        <v>8</v>
      </c>
      <c r="Q2005" s="691" t="s">
        <v>4530</v>
      </c>
    </row>
    <row r="2006" spans="1:18" s="693" customFormat="1" ht="18.75" hidden="1" customHeight="1" x14ac:dyDescent="0.35">
      <c r="A2006" s="680">
        <v>1997</v>
      </c>
      <c r="B2006" s="479" t="s">
        <v>31</v>
      </c>
      <c r="C2006" s="479" t="s">
        <v>4531</v>
      </c>
      <c r="D2006" s="692">
        <v>77</v>
      </c>
      <c r="E2006" s="692" t="s">
        <v>27</v>
      </c>
      <c r="F2006" s="479">
        <v>20</v>
      </c>
      <c r="G2006" s="479">
        <v>8</v>
      </c>
      <c r="H2006" s="479"/>
      <c r="I2006" s="692" t="s">
        <v>28</v>
      </c>
      <c r="J2006" s="479"/>
      <c r="K2006" s="479" t="s">
        <v>205</v>
      </c>
      <c r="L2006" s="479" t="s">
        <v>246</v>
      </c>
      <c r="M2006" s="479" t="s">
        <v>40</v>
      </c>
      <c r="N2006" s="479" t="s">
        <v>32</v>
      </c>
      <c r="O2006" s="690">
        <v>22</v>
      </c>
      <c r="P2006" s="690">
        <v>8</v>
      </c>
      <c r="Q2006" s="479" t="s">
        <v>4532</v>
      </c>
    </row>
    <row r="2007" spans="1:18" s="693" customFormat="1" ht="18.75" hidden="1" customHeight="1" x14ac:dyDescent="0.35">
      <c r="A2007" s="228">
        <v>1998</v>
      </c>
      <c r="B2007" s="479" t="s">
        <v>31</v>
      </c>
      <c r="C2007" s="479" t="s">
        <v>4533</v>
      </c>
      <c r="D2007" s="692">
        <v>54</v>
      </c>
      <c r="E2007" s="692" t="s">
        <v>27</v>
      </c>
      <c r="F2007" s="479">
        <v>20</v>
      </c>
      <c r="G2007" s="479">
        <v>8</v>
      </c>
      <c r="H2007" s="479"/>
      <c r="I2007" s="692" t="s">
        <v>28</v>
      </c>
      <c r="J2007" s="479"/>
      <c r="K2007" s="479" t="s">
        <v>205</v>
      </c>
      <c r="L2007" s="479" t="s">
        <v>246</v>
      </c>
      <c r="M2007" s="479" t="s">
        <v>40</v>
      </c>
      <c r="N2007" s="479" t="s">
        <v>32</v>
      </c>
      <c r="O2007" s="690">
        <v>22</v>
      </c>
      <c r="P2007" s="690">
        <v>8</v>
      </c>
      <c r="Q2007" s="479" t="s">
        <v>4532</v>
      </c>
    </row>
    <row r="2008" spans="1:18" s="373" customFormat="1" ht="18.75" hidden="1" customHeight="1" x14ac:dyDescent="0.35">
      <c r="A2008" s="680">
        <v>1999</v>
      </c>
      <c r="B2008" s="479" t="s">
        <v>31</v>
      </c>
      <c r="C2008" s="479" t="s">
        <v>4536</v>
      </c>
      <c r="D2008" s="692">
        <v>18</v>
      </c>
      <c r="E2008" s="692" t="s">
        <v>27</v>
      </c>
      <c r="F2008" s="479">
        <v>20</v>
      </c>
      <c r="G2008" s="479">
        <v>8</v>
      </c>
      <c r="H2008" s="479"/>
      <c r="I2008" s="692" t="s">
        <v>28</v>
      </c>
      <c r="J2008" s="479"/>
      <c r="K2008" s="479" t="s">
        <v>205</v>
      </c>
      <c r="L2008" s="479" t="s">
        <v>246</v>
      </c>
      <c r="M2008" s="479" t="s">
        <v>42</v>
      </c>
      <c r="N2008" s="479" t="s">
        <v>32</v>
      </c>
      <c r="O2008" s="690">
        <v>22</v>
      </c>
      <c r="P2008" s="690">
        <v>8</v>
      </c>
      <c r="Q2008" s="479" t="s">
        <v>4537</v>
      </c>
      <c r="R2008" s="693"/>
    </row>
    <row r="2009" spans="1:18" s="373" customFormat="1" ht="18.75" hidden="1" customHeight="1" x14ac:dyDescent="0.35">
      <c r="A2009" s="228">
        <v>2000</v>
      </c>
      <c r="B2009" s="479" t="s">
        <v>31</v>
      </c>
      <c r="C2009" s="479" t="s">
        <v>4538</v>
      </c>
      <c r="D2009" s="692">
        <v>57</v>
      </c>
      <c r="E2009" s="692" t="s">
        <v>27</v>
      </c>
      <c r="F2009" s="479">
        <v>20</v>
      </c>
      <c r="G2009" s="479">
        <v>8</v>
      </c>
      <c r="H2009" s="479"/>
      <c r="I2009" s="692" t="s">
        <v>28</v>
      </c>
      <c r="J2009" s="479"/>
      <c r="K2009" s="479" t="s">
        <v>205</v>
      </c>
      <c r="L2009" s="479" t="s">
        <v>246</v>
      </c>
      <c r="M2009" s="479" t="s">
        <v>165</v>
      </c>
      <c r="N2009" s="479" t="s">
        <v>32</v>
      </c>
      <c r="O2009" s="690">
        <v>22</v>
      </c>
      <c r="P2009" s="690">
        <v>8</v>
      </c>
      <c r="Q2009" s="479" t="s">
        <v>4539</v>
      </c>
      <c r="R2009" s="693"/>
    </row>
    <row r="2010" spans="1:18" s="94" customFormat="1" ht="18.75" hidden="1" customHeight="1" x14ac:dyDescent="0.35">
      <c r="A2010" s="680">
        <v>2001</v>
      </c>
      <c r="B2010" s="694" t="s">
        <v>31</v>
      </c>
      <c r="C2010" s="479" t="s">
        <v>4540</v>
      </c>
      <c r="D2010" s="27">
        <v>56</v>
      </c>
      <c r="E2010" s="27" t="s">
        <v>30</v>
      </c>
      <c r="F2010" s="694">
        <v>20</v>
      </c>
      <c r="G2010" s="694">
        <v>8</v>
      </c>
      <c r="H2010" s="694"/>
      <c r="I2010" s="27" t="s">
        <v>28</v>
      </c>
      <c r="J2010" s="694"/>
      <c r="K2010" s="694" t="s">
        <v>205</v>
      </c>
      <c r="L2010" s="694" t="s">
        <v>246</v>
      </c>
      <c r="M2010" s="694" t="s">
        <v>165</v>
      </c>
      <c r="N2010" s="694" t="s">
        <v>32</v>
      </c>
      <c r="O2010" s="560">
        <v>22</v>
      </c>
      <c r="P2010" s="645">
        <v>8</v>
      </c>
      <c r="Q2010" s="694" t="s">
        <v>4541</v>
      </c>
      <c r="R2010" s="87"/>
    </row>
    <row r="2011" spans="1:18" s="94" customFormat="1" ht="18.75" hidden="1" customHeight="1" x14ac:dyDescent="0.35">
      <c r="A2011" s="228">
        <v>2002</v>
      </c>
      <c r="B2011" s="694" t="s">
        <v>31</v>
      </c>
      <c r="C2011" s="479" t="s">
        <v>4542</v>
      </c>
      <c r="D2011" s="27">
        <v>53</v>
      </c>
      <c r="E2011" s="27" t="s">
        <v>27</v>
      </c>
      <c r="F2011" s="694">
        <v>20</v>
      </c>
      <c r="G2011" s="694">
        <v>8</v>
      </c>
      <c r="H2011" s="694"/>
      <c r="I2011" s="27" t="s">
        <v>28</v>
      </c>
      <c r="J2011" s="694"/>
      <c r="K2011" s="694" t="s">
        <v>205</v>
      </c>
      <c r="L2011" s="694" t="s">
        <v>246</v>
      </c>
      <c r="M2011" s="694" t="s">
        <v>42</v>
      </c>
      <c r="N2011" s="694" t="s">
        <v>32</v>
      </c>
      <c r="O2011" s="560">
        <v>22</v>
      </c>
      <c r="P2011" s="645">
        <v>8</v>
      </c>
      <c r="Q2011" s="694" t="s">
        <v>4543</v>
      </c>
      <c r="R2011" s="87"/>
    </row>
    <row r="2012" spans="1:18" s="94" customFormat="1" ht="18.75" hidden="1" customHeight="1" x14ac:dyDescent="0.35">
      <c r="A2012" s="680">
        <v>2003</v>
      </c>
      <c r="B2012" s="694" t="s">
        <v>31</v>
      </c>
      <c r="C2012" s="479" t="s">
        <v>4544</v>
      </c>
      <c r="D2012" s="27">
        <v>29</v>
      </c>
      <c r="E2012" s="27" t="s">
        <v>30</v>
      </c>
      <c r="F2012" s="694">
        <v>20</v>
      </c>
      <c r="G2012" s="694">
        <v>8</v>
      </c>
      <c r="H2012" s="694"/>
      <c r="I2012" s="27" t="s">
        <v>28</v>
      </c>
      <c r="J2012" s="694"/>
      <c r="K2012" s="694" t="s">
        <v>205</v>
      </c>
      <c r="L2012" s="694" t="s">
        <v>246</v>
      </c>
      <c r="M2012" s="694" t="s">
        <v>816</v>
      </c>
      <c r="N2012" s="694" t="s">
        <v>32</v>
      </c>
      <c r="O2012" s="560">
        <v>22</v>
      </c>
      <c r="P2012" s="645">
        <v>8</v>
      </c>
      <c r="Q2012" s="694" t="s">
        <v>4545</v>
      </c>
      <c r="R2012" s="87"/>
    </row>
    <row r="2013" spans="1:18" s="94" customFormat="1" ht="18.75" hidden="1" customHeight="1" x14ac:dyDescent="0.35">
      <c r="A2013" s="228">
        <v>2004</v>
      </c>
      <c r="B2013" s="694" t="s">
        <v>31</v>
      </c>
      <c r="C2013" s="479" t="s">
        <v>4546</v>
      </c>
      <c r="D2013" s="27">
        <v>44</v>
      </c>
      <c r="E2013" s="27" t="s">
        <v>30</v>
      </c>
      <c r="F2013" s="694">
        <v>20</v>
      </c>
      <c r="G2013" s="694">
        <v>8</v>
      </c>
      <c r="H2013" s="694"/>
      <c r="I2013" s="27" t="s">
        <v>28</v>
      </c>
      <c r="J2013" s="694"/>
      <c r="K2013" s="694" t="s">
        <v>205</v>
      </c>
      <c r="L2013" s="694" t="s">
        <v>246</v>
      </c>
      <c r="M2013" s="694" t="s">
        <v>165</v>
      </c>
      <c r="N2013" s="694" t="s">
        <v>32</v>
      </c>
      <c r="O2013" s="560">
        <v>22</v>
      </c>
      <c r="P2013" s="645">
        <v>8</v>
      </c>
      <c r="Q2013" s="694" t="s">
        <v>4547</v>
      </c>
      <c r="R2013" s="87"/>
    </row>
    <row r="2014" spans="1:18" s="15" customFormat="1" ht="18" hidden="1" customHeight="1" x14ac:dyDescent="0.3">
      <c r="A2014" s="680">
        <v>2005</v>
      </c>
      <c r="B2014" s="689" t="s">
        <v>31</v>
      </c>
      <c r="C2014" s="679" t="s">
        <v>4548</v>
      </c>
      <c r="D2014" s="680">
        <v>66</v>
      </c>
      <c r="E2014" s="684" t="s">
        <v>30</v>
      </c>
      <c r="F2014" s="676">
        <v>21</v>
      </c>
      <c r="G2014" s="677">
        <v>8</v>
      </c>
      <c r="H2014" s="683"/>
      <c r="I2014" s="424" t="s">
        <v>28</v>
      </c>
      <c r="J2014" s="424"/>
      <c r="K2014" s="690" t="s">
        <v>205</v>
      </c>
      <c r="L2014" s="689" t="s">
        <v>246</v>
      </c>
      <c r="M2014" s="690" t="s">
        <v>165</v>
      </c>
      <c r="N2014" s="690" t="s">
        <v>32</v>
      </c>
      <c r="O2014" s="690">
        <v>22</v>
      </c>
      <c r="P2014" s="679">
        <v>8</v>
      </c>
      <c r="Q2014" s="645" t="s">
        <v>4154</v>
      </c>
      <c r="R2014" s="674" t="s">
        <v>4552</v>
      </c>
    </row>
    <row r="2015" spans="1:18" s="15" customFormat="1" ht="18" hidden="1" customHeight="1" x14ac:dyDescent="0.3">
      <c r="A2015" s="686">
        <v>2006</v>
      </c>
      <c r="B2015" s="689" t="s">
        <v>31</v>
      </c>
      <c r="C2015" s="679" t="s">
        <v>4549</v>
      </c>
      <c r="D2015" s="680">
        <v>60</v>
      </c>
      <c r="E2015" s="684" t="s">
        <v>30</v>
      </c>
      <c r="F2015" s="676">
        <v>21</v>
      </c>
      <c r="G2015" s="677">
        <v>8</v>
      </c>
      <c r="H2015" s="683"/>
      <c r="I2015" s="424" t="s">
        <v>28</v>
      </c>
      <c r="J2015" s="424"/>
      <c r="K2015" s="690" t="s">
        <v>205</v>
      </c>
      <c r="L2015" s="689" t="s">
        <v>246</v>
      </c>
      <c r="M2015" s="690" t="s">
        <v>165</v>
      </c>
      <c r="N2015" s="690" t="s">
        <v>32</v>
      </c>
      <c r="O2015" s="690">
        <v>22</v>
      </c>
      <c r="P2015" s="679">
        <v>8</v>
      </c>
      <c r="Q2015" s="645" t="s">
        <v>4550</v>
      </c>
      <c r="R2015" s="674" t="s">
        <v>4552</v>
      </c>
    </row>
    <row r="2016" spans="1:18" s="15" customFormat="1" ht="18" hidden="1" customHeight="1" x14ac:dyDescent="0.3">
      <c r="A2016" s="680">
        <v>2007</v>
      </c>
      <c r="B2016" s="689" t="s">
        <v>31</v>
      </c>
      <c r="C2016" s="679" t="s">
        <v>4568</v>
      </c>
      <c r="D2016" s="680">
        <v>20</v>
      </c>
      <c r="E2016" s="684" t="s">
        <v>30</v>
      </c>
      <c r="F2016" s="676">
        <v>21</v>
      </c>
      <c r="G2016" s="677">
        <v>8</v>
      </c>
      <c r="H2016" s="683"/>
      <c r="I2016" s="424" t="s">
        <v>28</v>
      </c>
      <c r="J2016" s="424"/>
      <c r="K2016" s="690" t="s">
        <v>205</v>
      </c>
      <c r="L2016" s="689" t="s">
        <v>246</v>
      </c>
      <c r="M2016" s="690" t="s">
        <v>237</v>
      </c>
      <c r="N2016" s="690" t="s">
        <v>32</v>
      </c>
      <c r="O2016" s="690">
        <v>25</v>
      </c>
      <c r="P2016" s="679">
        <v>8</v>
      </c>
      <c r="Q2016" s="690" t="s">
        <v>4551</v>
      </c>
    </row>
    <row r="2017" spans="1:20" s="15" customFormat="1" ht="18" hidden="1" customHeight="1" x14ac:dyDescent="0.3">
      <c r="A2017" s="686">
        <v>2008</v>
      </c>
      <c r="B2017" s="689" t="s">
        <v>31</v>
      </c>
      <c r="C2017" s="679" t="s">
        <v>4553</v>
      </c>
      <c r="D2017" s="680">
        <v>46</v>
      </c>
      <c r="E2017" s="684" t="s">
        <v>27</v>
      </c>
      <c r="F2017" s="676">
        <v>21</v>
      </c>
      <c r="G2017" s="677">
        <v>8</v>
      </c>
      <c r="H2017" s="683"/>
      <c r="I2017" s="424" t="s">
        <v>28</v>
      </c>
      <c r="J2017" s="557"/>
      <c r="K2017" s="690" t="s">
        <v>205</v>
      </c>
      <c r="L2017" s="689" t="s">
        <v>246</v>
      </c>
      <c r="M2017" s="690" t="s">
        <v>165</v>
      </c>
      <c r="N2017" s="690" t="s">
        <v>32</v>
      </c>
      <c r="O2017" s="560">
        <v>23</v>
      </c>
      <c r="P2017" s="645">
        <v>8</v>
      </c>
      <c r="Q2017" s="645" t="s">
        <v>4554</v>
      </c>
    </row>
    <row r="2018" spans="1:20" s="373" customFormat="1" ht="18" hidden="1" customHeight="1" x14ac:dyDescent="0.3">
      <c r="A2018" s="680">
        <v>2009</v>
      </c>
      <c r="B2018" s="689" t="s">
        <v>31</v>
      </c>
      <c r="C2018" s="679" t="s">
        <v>4556</v>
      </c>
      <c r="D2018" s="680">
        <v>34</v>
      </c>
      <c r="E2018" s="684" t="s">
        <v>27</v>
      </c>
      <c r="F2018" s="676">
        <v>23</v>
      </c>
      <c r="G2018" s="677">
        <v>8</v>
      </c>
      <c r="H2018" s="683"/>
      <c r="I2018" s="424" t="s">
        <v>28</v>
      </c>
      <c r="J2018" s="424"/>
      <c r="K2018" s="690" t="s">
        <v>205</v>
      </c>
      <c r="L2018" s="689" t="s">
        <v>246</v>
      </c>
      <c r="M2018" s="690" t="s">
        <v>165</v>
      </c>
      <c r="N2018" s="690" t="s">
        <v>32</v>
      </c>
      <c r="O2018" s="676">
        <v>24</v>
      </c>
      <c r="P2018" s="666">
        <v>8</v>
      </c>
      <c r="Q2018" s="690" t="s">
        <v>4557</v>
      </c>
      <c r="R2018" s="499" t="s">
        <v>4558</v>
      </c>
      <c r="S2018" s="373" t="s">
        <v>4559</v>
      </c>
    </row>
    <row r="2019" spans="1:20" s="697" customFormat="1" ht="18.75" hidden="1" customHeight="1" x14ac:dyDescent="0.35">
      <c r="A2019" s="680">
        <v>2010</v>
      </c>
      <c r="B2019" s="689" t="s">
        <v>31</v>
      </c>
      <c r="C2019" s="679" t="s">
        <v>4561</v>
      </c>
      <c r="D2019" s="680">
        <v>57</v>
      </c>
      <c r="E2019" s="684" t="s">
        <v>30</v>
      </c>
      <c r="F2019" s="676">
        <v>24</v>
      </c>
      <c r="G2019" s="677">
        <v>8</v>
      </c>
      <c r="H2019" s="683"/>
      <c r="I2019" s="424" t="s">
        <v>28</v>
      </c>
      <c r="J2019" s="424"/>
      <c r="K2019" s="690" t="s">
        <v>205</v>
      </c>
      <c r="L2019" s="689" t="s">
        <v>246</v>
      </c>
      <c r="M2019" s="642" t="s">
        <v>42</v>
      </c>
      <c r="N2019" s="690" t="s">
        <v>32</v>
      </c>
      <c r="O2019" s="444">
        <v>25</v>
      </c>
      <c r="P2019" s="679">
        <v>8</v>
      </c>
      <c r="Q2019" s="672" t="s">
        <v>4562</v>
      </c>
      <c r="R2019" s="698"/>
      <c r="S2019" s="699"/>
      <c r="T2019" s="700"/>
    </row>
    <row r="2020" spans="1:20" s="697" customFormat="1" ht="18.75" hidden="1" customHeight="1" x14ac:dyDescent="0.35">
      <c r="A2020" s="680">
        <v>2011</v>
      </c>
      <c r="B2020" s="689" t="s">
        <v>31</v>
      </c>
      <c r="C2020" s="679" t="s">
        <v>4560</v>
      </c>
      <c r="D2020" s="680">
        <v>54</v>
      </c>
      <c r="E2020" s="684" t="s">
        <v>30</v>
      </c>
      <c r="F2020" s="676">
        <v>24</v>
      </c>
      <c r="G2020" s="677">
        <v>8</v>
      </c>
      <c r="H2020" s="683"/>
      <c r="I2020" s="424" t="s">
        <v>28</v>
      </c>
      <c r="J2020" s="424"/>
      <c r="K2020" s="690" t="s">
        <v>205</v>
      </c>
      <c r="L2020" s="689" t="s">
        <v>246</v>
      </c>
      <c r="M2020" s="642" t="s">
        <v>244</v>
      </c>
      <c r="N2020" s="690" t="s">
        <v>32</v>
      </c>
      <c r="O2020" s="444">
        <v>25</v>
      </c>
      <c r="P2020" s="679">
        <v>8</v>
      </c>
      <c r="Q2020" s="672" t="s">
        <v>4563</v>
      </c>
      <c r="R2020" s="698"/>
      <c r="S2020" s="699"/>
      <c r="T2020" s="700"/>
    </row>
    <row r="2021" spans="1:20" s="94" customFormat="1" ht="18" hidden="1" customHeight="1" x14ac:dyDescent="0.3">
      <c r="A2021" s="680">
        <v>2012</v>
      </c>
      <c r="B2021" s="689" t="s">
        <v>31</v>
      </c>
      <c r="C2021" s="679" t="s">
        <v>4564</v>
      </c>
      <c r="D2021" s="680">
        <v>75</v>
      </c>
      <c r="E2021" s="684" t="s">
        <v>27</v>
      </c>
      <c r="F2021" s="676">
        <v>25</v>
      </c>
      <c r="G2021" s="677">
        <v>8</v>
      </c>
      <c r="H2021" s="683"/>
      <c r="I2021" s="424" t="s">
        <v>28</v>
      </c>
      <c r="J2021" s="557"/>
      <c r="K2021" s="690" t="s">
        <v>205</v>
      </c>
      <c r="L2021" s="689" t="s">
        <v>246</v>
      </c>
      <c r="M2021" s="642" t="s">
        <v>42</v>
      </c>
      <c r="N2021" s="690" t="s">
        <v>32</v>
      </c>
      <c r="O2021" s="560">
        <v>26</v>
      </c>
      <c r="P2021" s="645">
        <v>8</v>
      </c>
      <c r="Q2021" s="691" t="s">
        <v>4565</v>
      </c>
    </row>
    <row r="2022" spans="1:20" s="136" customFormat="1" ht="18" hidden="1" customHeight="1" x14ac:dyDescent="0.3">
      <c r="A2022" s="680">
        <v>2013</v>
      </c>
      <c r="B2022" s="689" t="s">
        <v>31</v>
      </c>
      <c r="C2022" s="679" t="s">
        <v>4566</v>
      </c>
      <c r="D2022" s="680">
        <v>61</v>
      </c>
      <c r="E2022" s="684" t="s">
        <v>27</v>
      </c>
      <c r="F2022" s="676">
        <v>25</v>
      </c>
      <c r="G2022" s="677">
        <v>8</v>
      </c>
      <c r="H2022" s="683"/>
      <c r="I2022" s="424" t="s">
        <v>28</v>
      </c>
      <c r="J2022" s="424"/>
      <c r="K2022" s="690" t="s">
        <v>205</v>
      </c>
      <c r="L2022" s="689" t="s">
        <v>246</v>
      </c>
      <c r="M2022" s="690" t="s">
        <v>165</v>
      </c>
      <c r="N2022" s="690" t="s">
        <v>32</v>
      </c>
      <c r="O2022" s="560">
        <v>27</v>
      </c>
      <c r="P2022" s="645">
        <v>8</v>
      </c>
      <c r="Q2022" s="690" t="s">
        <v>4567</v>
      </c>
    </row>
    <row r="2023" spans="1:20" s="187" customFormat="1" ht="18" hidden="1" customHeight="1" x14ac:dyDescent="0.3">
      <c r="A2023" s="680">
        <v>2014</v>
      </c>
      <c r="B2023" s="689" t="s">
        <v>31</v>
      </c>
      <c r="C2023" s="679" t="s">
        <v>4569</v>
      </c>
      <c r="D2023" s="680">
        <v>54</v>
      </c>
      <c r="E2023" s="684" t="s">
        <v>27</v>
      </c>
      <c r="F2023" s="676">
        <v>26</v>
      </c>
      <c r="G2023" s="677">
        <v>8</v>
      </c>
      <c r="H2023" s="683"/>
      <c r="I2023" s="424" t="s">
        <v>28</v>
      </c>
      <c r="J2023" s="424"/>
      <c r="K2023" s="690" t="s">
        <v>205</v>
      </c>
      <c r="L2023" s="689" t="s">
        <v>246</v>
      </c>
      <c r="M2023" s="642" t="s">
        <v>40</v>
      </c>
      <c r="N2023" s="690" t="s">
        <v>32</v>
      </c>
      <c r="O2023" s="560">
        <v>27</v>
      </c>
      <c r="P2023" s="645">
        <v>8</v>
      </c>
      <c r="Q2023" s="691" t="s">
        <v>4571</v>
      </c>
    </row>
    <row r="2024" spans="1:20" s="187" customFormat="1" ht="18" hidden="1" customHeight="1" x14ac:dyDescent="0.3">
      <c r="A2024" s="680">
        <v>2015</v>
      </c>
      <c r="B2024" s="689" t="s">
        <v>31</v>
      </c>
      <c r="C2024" s="679" t="s">
        <v>4570</v>
      </c>
      <c r="D2024" s="680">
        <v>57</v>
      </c>
      <c r="E2024" s="684" t="s">
        <v>27</v>
      </c>
      <c r="F2024" s="676">
        <v>26</v>
      </c>
      <c r="G2024" s="677">
        <v>8</v>
      </c>
      <c r="H2024" s="683"/>
      <c r="I2024" s="424" t="s">
        <v>28</v>
      </c>
      <c r="J2024" s="424"/>
      <c r="K2024" s="690" t="s">
        <v>205</v>
      </c>
      <c r="L2024" s="689" t="s">
        <v>246</v>
      </c>
      <c r="M2024" s="642" t="s">
        <v>40</v>
      </c>
      <c r="N2024" s="690" t="s">
        <v>32</v>
      </c>
      <c r="O2024" s="560">
        <v>27</v>
      </c>
      <c r="P2024" s="645">
        <v>8</v>
      </c>
      <c r="Q2024" s="691" t="s">
        <v>4572</v>
      </c>
    </row>
    <row r="2025" spans="1:20" s="187" customFormat="1" ht="18" hidden="1" customHeight="1" x14ac:dyDescent="0.3">
      <c r="A2025" s="686">
        <v>2016</v>
      </c>
      <c r="B2025" s="689" t="s">
        <v>31</v>
      </c>
      <c r="C2025" s="679" t="s">
        <v>4573</v>
      </c>
      <c r="D2025" s="680">
        <v>42</v>
      </c>
      <c r="E2025" s="684" t="s">
        <v>27</v>
      </c>
      <c r="F2025" s="676">
        <v>26</v>
      </c>
      <c r="G2025" s="677">
        <v>8</v>
      </c>
      <c r="H2025" s="683"/>
      <c r="I2025" s="424" t="s">
        <v>28</v>
      </c>
      <c r="J2025" s="424"/>
      <c r="K2025" s="690" t="s">
        <v>205</v>
      </c>
      <c r="L2025" s="689" t="s">
        <v>246</v>
      </c>
      <c r="M2025" s="642" t="s">
        <v>40</v>
      </c>
      <c r="N2025" s="690" t="s">
        <v>32</v>
      </c>
      <c r="O2025" s="560">
        <v>28</v>
      </c>
      <c r="P2025" s="645">
        <v>8</v>
      </c>
      <c r="Q2025" s="645" t="s">
        <v>4574</v>
      </c>
    </row>
    <row r="2026" spans="1:20" s="136" customFormat="1" ht="18" hidden="1" customHeight="1" x14ac:dyDescent="0.3">
      <c r="A2026" s="228">
        <v>2017</v>
      </c>
      <c r="B2026" s="689" t="s">
        <v>31</v>
      </c>
      <c r="C2026" s="690" t="s">
        <v>4575</v>
      </c>
      <c r="D2026" s="228">
        <v>75</v>
      </c>
      <c r="E2026" s="228" t="s">
        <v>27</v>
      </c>
      <c r="F2026" s="629">
        <v>28</v>
      </c>
      <c r="G2026" s="629">
        <v>8</v>
      </c>
      <c r="H2026" s="629"/>
      <c r="I2026" s="424" t="s">
        <v>28</v>
      </c>
      <c r="J2026" s="629"/>
      <c r="K2026" s="690" t="s">
        <v>205</v>
      </c>
      <c r="L2026" s="689" t="s">
        <v>246</v>
      </c>
      <c r="M2026" s="642" t="s">
        <v>40</v>
      </c>
      <c r="N2026" s="690" t="s">
        <v>32</v>
      </c>
      <c r="O2026" s="560">
        <v>29</v>
      </c>
      <c r="P2026" s="645">
        <v>8</v>
      </c>
      <c r="Q2026" s="629" t="s">
        <v>4576</v>
      </c>
    </row>
    <row r="2027" spans="1:20" s="94" customFormat="1" ht="18" hidden="1" customHeight="1" x14ac:dyDescent="0.3">
      <c r="A2027" s="228">
        <v>2018</v>
      </c>
      <c r="B2027" s="689" t="s">
        <v>31</v>
      </c>
      <c r="C2027" s="629" t="s">
        <v>4577</v>
      </c>
      <c r="D2027" s="228">
        <v>85</v>
      </c>
      <c r="E2027" s="228" t="s">
        <v>30</v>
      </c>
      <c r="F2027" s="629">
        <v>28</v>
      </c>
      <c r="G2027" s="629">
        <v>8</v>
      </c>
      <c r="H2027" s="18"/>
      <c r="I2027" s="424" t="s">
        <v>28</v>
      </c>
      <c r="J2027" s="18"/>
      <c r="K2027" s="690" t="s">
        <v>205</v>
      </c>
      <c r="L2027" s="689" t="s">
        <v>246</v>
      </c>
      <c r="M2027" s="642" t="s">
        <v>40</v>
      </c>
      <c r="N2027" s="690" t="s">
        <v>32</v>
      </c>
      <c r="O2027" s="173">
        <v>29</v>
      </c>
      <c r="P2027" s="168">
        <v>8</v>
      </c>
      <c r="Q2027" s="629" t="s">
        <v>4578</v>
      </c>
    </row>
    <row r="2028" spans="1:20" s="94" customFormat="1" ht="18" hidden="1" customHeight="1" x14ac:dyDescent="0.3">
      <c r="A2028" s="228">
        <v>2019</v>
      </c>
      <c r="B2028" s="689" t="s">
        <v>31</v>
      </c>
      <c r="C2028" s="679" t="s">
        <v>4579</v>
      </c>
      <c r="D2028" s="680">
        <v>65</v>
      </c>
      <c r="E2028" s="684" t="s">
        <v>27</v>
      </c>
      <c r="F2028" s="676">
        <v>29</v>
      </c>
      <c r="G2028" s="677">
        <v>8</v>
      </c>
      <c r="H2028" s="702"/>
      <c r="I2028" s="424" t="s">
        <v>28</v>
      </c>
      <c r="J2028" s="424"/>
      <c r="K2028" s="690" t="s">
        <v>205</v>
      </c>
      <c r="L2028" s="689" t="s">
        <v>246</v>
      </c>
      <c r="M2028" s="642" t="s">
        <v>42</v>
      </c>
      <c r="N2028" s="690" t="s">
        <v>32</v>
      </c>
      <c r="O2028" s="173">
        <v>31</v>
      </c>
      <c r="P2028" s="168">
        <v>8</v>
      </c>
      <c r="Q2028" s="690" t="s">
        <v>4580</v>
      </c>
    </row>
    <row r="2029" spans="1:20" s="94" customFormat="1" ht="18.75" hidden="1" customHeight="1" x14ac:dyDescent="0.35">
      <c r="A2029" s="228">
        <v>2020</v>
      </c>
      <c r="B2029" s="689" t="s">
        <v>31</v>
      </c>
      <c r="C2029" s="679" t="s">
        <v>4582</v>
      </c>
      <c r="D2029" s="680">
        <v>62</v>
      </c>
      <c r="E2029" s="684" t="s">
        <v>30</v>
      </c>
      <c r="F2029" s="676">
        <v>30</v>
      </c>
      <c r="G2029" s="677">
        <v>8</v>
      </c>
      <c r="H2029" s="683"/>
      <c r="I2029" s="424"/>
      <c r="J2029" s="1361" t="s">
        <v>28</v>
      </c>
      <c r="K2029" s="690" t="s">
        <v>205</v>
      </c>
      <c r="L2029" s="689" t="s">
        <v>246</v>
      </c>
      <c r="M2029" s="1838" t="s">
        <v>293</v>
      </c>
      <c r="N2029" s="710" t="s">
        <v>32</v>
      </c>
      <c r="O2029" s="173">
        <v>8</v>
      </c>
      <c r="P2029" s="168">
        <v>9</v>
      </c>
      <c r="Q2029" s="696" t="s">
        <v>4581</v>
      </c>
      <c r="R2029" s="701" t="s">
        <v>4585</v>
      </c>
    </row>
    <row r="2030" spans="1:20" s="94" customFormat="1" ht="18" hidden="1" customHeight="1" x14ac:dyDescent="0.3">
      <c r="A2030" s="228">
        <v>2021</v>
      </c>
      <c r="B2030" s="689" t="s">
        <v>31</v>
      </c>
      <c r="C2030" s="679" t="s">
        <v>4583</v>
      </c>
      <c r="D2030" s="680">
        <v>60</v>
      </c>
      <c r="E2030" s="684" t="s">
        <v>30</v>
      </c>
      <c r="F2030" s="676">
        <v>30</v>
      </c>
      <c r="G2030" s="677">
        <v>8</v>
      </c>
      <c r="H2030" s="683"/>
      <c r="I2030" s="424" t="s">
        <v>28</v>
      </c>
      <c r="J2030" s="424"/>
      <c r="K2030" s="690" t="s">
        <v>205</v>
      </c>
      <c r="L2030" s="689" t="s">
        <v>246</v>
      </c>
      <c r="M2030" s="642" t="s">
        <v>293</v>
      </c>
      <c r="N2030" s="710" t="s">
        <v>32</v>
      </c>
      <c r="O2030" s="173">
        <v>31</v>
      </c>
      <c r="P2030" s="168">
        <v>8</v>
      </c>
      <c r="Q2030" s="672" t="s">
        <v>4586</v>
      </c>
    </row>
    <row r="2031" spans="1:20" s="94" customFormat="1" ht="18" hidden="1" customHeight="1" x14ac:dyDescent="0.3">
      <c r="A2031" s="228">
        <v>2022</v>
      </c>
      <c r="B2031" s="689" t="s">
        <v>31</v>
      </c>
      <c r="C2031" s="679" t="s">
        <v>4584</v>
      </c>
      <c r="D2031" s="680">
        <v>71</v>
      </c>
      <c r="E2031" s="684" t="s">
        <v>27</v>
      </c>
      <c r="F2031" s="676">
        <v>30</v>
      </c>
      <c r="G2031" s="677">
        <v>8</v>
      </c>
      <c r="H2031" s="702"/>
      <c r="I2031" s="424" t="s">
        <v>28</v>
      </c>
      <c r="J2031" s="424"/>
      <c r="K2031" s="690" t="s">
        <v>205</v>
      </c>
      <c r="L2031" s="689" t="s">
        <v>246</v>
      </c>
      <c r="M2031" s="642" t="s">
        <v>66</v>
      </c>
      <c r="N2031" s="710" t="s">
        <v>32</v>
      </c>
      <c r="O2031" s="173">
        <v>31</v>
      </c>
      <c r="P2031" s="168">
        <v>8</v>
      </c>
      <c r="Q2031" s="691" t="s">
        <v>4587</v>
      </c>
    </row>
    <row r="2032" spans="1:20" s="94" customFormat="1" ht="18" hidden="1" customHeight="1" x14ac:dyDescent="0.3">
      <c r="A2032" s="228">
        <v>2023</v>
      </c>
      <c r="B2032" s="689" t="s">
        <v>31</v>
      </c>
      <c r="C2032" s="679" t="s">
        <v>4591</v>
      </c>
      <c r="D2032" s="680">
        <v>65</v>
      </c>
      <c r="E2032" s="684" t="s">
        <v>27</v>
      </c>
      <c r="F2032" s="444">
        <v>2</v>
      </c>
      <c r="G2032" s="677">
        <v>9</v>
      </c>
      <c r="H2032" s="702"/>
      <c r="I2032" s="424" t="s">
        <v>28</v>
      </c>
      <c r="J2032" s="424"/>
      <c r="K2032" s="690" t="s">
        <v>205</v>
      </c>
      <c r="L2032" s="689" t="s">
        <v>246</v>
      </c>
      <c r="M2032" s="642" t="s">
        <v>1406</v>
      </c>
      <c r="N2032" s="710" t="s">
        <v>32</v>
      </c>
      <c r="O2032" s="173">
        <v>3</v>
      </c>
      <c r="P2032" s="168">
        <v>9</v>
      </c>
      <c r="Q2032" s="691" t="s">
        <v>4596</v>
      </c>
    </row>
    <row r="2033" spans="1:27" s="94" customFormat="1" ht="18" hidden="1" customHeight="1" x14ac:dyDescent="0.3">
      <c r="A2033" s="228">
        <v>2024</v>
      </c>
      <c r="B2033" s="689" t="s">
        <v>31</v>
      </c>
      <c r="C2033" s="712" t="s">
        <v>4592</v>
      </c>
      <c r="D2033" s="680">
        <v>39</v>
      </c>
      <c r="E2033" s="684" t="s">
        <v>30</v>
      </c>
      <c r="F2033" s="444">
        <v>2</v>
      </c>
      <c r="G2033" s="677">
        <v>9</v>
      </c>
      <c r="H2033" s="702"/>
      <c r="I2033" s="424" t="s">
        <v>28</v>
      </c>
      <c r="J2033" s="424"/>
      <c r="K2033" s="690" t="s">
        <v>205</v>
      </c>
      <c r="L2033" s="689" t="s">
        <v>246</v>
      </c>
      <c r="M2033" s="642" t="s">
        <v>176</v>
      </c>
      <c r="N2033" s="710" t="s">
        <v>32</v>
      </c>
      <c r="O2033" s="173">
        <v>4</v>
      </c>
      <c r="P2033" s="168">
        <v>9</v>
      </c>
      <c r="Q2033" s="691" t="s">
        <v>4597</v>
      </c>
    </row>
    <row r="2034" spans="1:27" s="94" customFormat="1" ht="18" hidden="1" customHeight="1" x14ac:dyDescent="0.3">
      <c r="A2034" s="228">
        <v>2025</v>
      </c>
      <c r="B2034" s="689" t="s">
        <v>31</v>
      </c>
      <c r="C2034" s="712" t="s">
        <v>4593</v>
      </c>
      <c r="D2034" s="680">
        <v>62</v>
      </c>
      <c r="E2034" s="684" t="s">
        <v>27</v>
      </c>
      <c r="F2034" s="444">
        <v>2</v>
      </c>
      <c r="G2034" s="677">
        <v>9</v>
      </c>
      <c r="H2034" s="702"/>
      <c r="I2034" s="424" t="s">
        <v>28</v>
      </c>
      <c r="J2034" s="424"/>
      <c r="K2034" s="690" t="s">
        <v>205</v>
      </c>
      <c r="L2034" s="689" t="s">
        <v>246</v>
      </c>
      <c r="M2034" s="642" t="s">
        <v>40</v>
      </c>
      <c r="N2034" s="710" t="s">
        <v>32</v>
      </c>
      <c r="O2034" s="714">
        <v>4</v>
      </c>
      <c r="P2034" s="713">
        <v>9</v>
      </c>
      <c r="Q2034" s="645" t="s">
        <v>4598</v>
      </c>
    </row>
    <row r="2035" spans="1:27" s="94" customFormat="1" ht="18" hidden="1" customHeight="1" x14ac:dyDescent="0.3">
      <c r="A2035" s="228">
        <v>2026</v>
      </c>
      <c r="B2035" s="689" t="s">
        <v>31</v>
      </c>
      <c r="C2035" s="712" t="s">
        <v>4594</v>
      </c>
      <c r="D2035" s="680">
        <v>33</v>
      </c>
      <c r="E2035" s="684" t="s">
        <v>27</v>
      </c>
      <c r="F2035" s="444">
        <v>2</v>
      </c>
      <c r="G2035" s="677">
        <v>9</v>
      </c>
      <c r="H2035" s="702"/>
      <c r="I2035" s="424" t="s">
        <v>28</v>
      </c>
      <c r="J2035" s="424"/>
      <c r="K2035" s="690" t="s">
        <v>205</v>
      </c>
      <c r="L2035" s="689" t="s">
        <v>246</v>
      </c>
      <c r="M2035" s="642" t="s">
        <v>40</v>
      </c>
      <c r="N2035" s="710" t="s">
        <v>32</v>
      </c>
      <c r="O2035" s="714">
        <v>4</v>
      </c>
      <c r="P2035" s="713">
        <v>9</v>
      </c>
      <c r="Q2035" s="645" t="s">
        <v>4599</v>
      </c>
    </row>
    <row r="2036" spans="1:27" s="94" customFormat="1" ht="18" hidden="1" customHeight="1" x14ac:dyDescent="0.3">
      <c r="A2036" s="228">
        <v>2027</v>
      </c>
      <c r="B2036" s="689" t="s">
        <v>31</v>
      </c>
      <c r="C2036" s="679" t="s">
        <v>4595</v>
      </c>
      <c r="D2036" s="680">
        <v>23</v>
      </c>
      <c r="E2036" s="684" t="s">
        <v>27</v>
      </c>
      <c r="F2036" s="444">
        <v>2</v>
      </c>
      <c r="G2036" s="677">
        <v>9</v>
      </c>
      <c r="H2036" s="702"/>
      <c r="I2036" s="424" t="s">
        <v>28</v>
      </c>
      <c r="J2036" s="424"/>
      <c r="K2036" s="690" t="s">
        <v>205</v>
      </c>
      <c r="L2036" s="689" t="s">
        <v>246</v>
      </c>
      <c r="M2036" s="689" t="s">
        <v>199</v>
      </c>
      <c r="N2036" s="710" t="s">
        <v>32</v>
      </c>
      <c r="O2036" s="173">
        <v>3</v>
      </c>
      <c r="P2036" s="168">
        <v>9</v>
      </c>
      <c r="Q2036" s="690" t="s">
        <v>4600</v>
      </c>
    </row>
    <row r="2037" spans="1:27" s="15" customFormat="1" ht="18" hidden="1" customHeight="1" x14ac:dyDescent="0.3">
      <c r="A2037" s="686">
        <v>2028</v>
      </c>
      <c r="B2037" s="689" t="s">
        <v>31</v>
      </c>
      <c r="C2037" s="679" t="s">
        <v>4601</v>
      </c>
      <c r="D2037" s="680">
        <v>55</v>
      </c>
      <c r="E2037" s="684" t="s">
        <v>27</v>
      </c>
      <c r="F2037" s="444">
        <v>3</v>
      </c>
      <c r="G2037" s="677">
        <v>9</v>
      </c>
      <c r="H2037" s="702"/>
      <c r="I2037" s="424" t="s">
        <v>28</v>
      </c>
      <c r="J2037" s="424"/>
      <c r="K2037" s="690" t="s">
        <v>205</v>
      </c>
      <c r="L2037" s="689" t="s">
        <v>246</v>
      </c>
      <c r="M2037" s="690" t="s">
        <v>40</v>
      </c>
      <c r="N2037" s="676" t="s">
        <v>32</v>
      </c>
      <c r="O2037" s="560">
        <v>7</v>
      </c>
      <c r="P2037" s="645">
        <v>9</v>
      </c>
      <c r="Q2037" s="690" t="s">
        <v>2092</v>
      </c>
    </row>
    <row r="2038" spans="1:27" s="15" customFormat="1" ht="18" hidden="1" customHeight="1" x14ac:dyDescent="0.3">
      <c r="A2038" s="686">
        <v>2029</v>
      </c>
      <c r="B2038" s="689" t="s">
        <v>31</v>
      </c>
      <c r="C2038" s="679" t="s">
        <v>4602</v>
      </c>
      <c r="D2038" s="680">
        <v>56</v>
      </c>
      <c r="E2038" s="684" t="s">
        <v>27</v>
      </c>
      <c r="F2038" s="444">
        <v>3</v>
      </c>
      <c r="G2038" s="677">
        <v>9</v>
      </c>
      <c r="H2038" s="702"/>
      <c r="I2038" s="424" t="s">
        <v>28</v>
      </c>
      <c r="J2038" s="424"/>
      <c r="K2038" s="690" t="s">
        <v>205</v>
      </c>
      <c r="L2038" s="689" t="s">
        <v>246</v>
      </c>
      <c r="M2038" s="690" t="s">
        <v>40</v>
      </c>
      <c r="N2038" s="676" t="s">
        <v>32</v>
      </c>
      <c r="O2038" s="560">
        <v>7</v>
      </c>
      <c r="P2038" s="645">
        <v>9</v>
      </c>
      <c r="Q2038" s="690" t="s">
        <v>4603</v>
      </c>
    </row>
    <row r="2039" spans="1:27" s="15" customFormat="1" ht="18" hidden="1" customHeight="1" x14ac:dyDescent="0.3">
      <c r="A2039" s="716">
        <v>2030</v>
      </c>
      <c r="B2039" s="717" t="s">
        <v>31</v>
      </c>
      <c r="C2039" s="718" t="s">
        <v>4604</v>
      </c>
      <c r="D2039" s="716">
        <v>50</v>
      </c>
      <c r="E2039" s="719" t="s">
        <v>30</v>
      </c>
      <c r="F2039" s="726">
        <v>4</v>
      </c>
      <c r="G2039" s="721">
        <v>9</v>
      </c>
      <c r="H2039" s="727"/>
      <c r="I2039" s="722" t="s">
        <v>28</v>
      </c>
      <c r="J2039" s="722"/>
      <c r="K2039" s="723" t="s">
        <v>205</v>
      </c>
      <c r="L2039" s="717" t="s">
        <v>246</v>
      </c>
      <c r="M2039" s="723" t="s">
        <v>42</v>
      </c>
      <c r="N2039" s="720" t="s">
        <v>32</v>
      </c>
      <c r="O2039" s="723">
        <v>6</v>
      </c>
      <c r="P2039" s="718">
        <v>9</v>
      </c>
      <c r="Q2039" s="723" t="s">
        <v>4605</v>
      </c>
      <c r="R2039" s="724"/>
      <c r="S2039" s="725"/>
      <c r="T2039" s="725"/>
    </row>
    <row r="2040" spans="1:27" s="15" customFormat="1" ht="18" hidden="1" customHeight="1" x14ac:dyDescent="0.3">
      <c r="A2040" s="716">
        <v>2031</v>
      </c>
      <c r="B2040" s="717" t="s">
        <v>31</v>
      </c>
      <c r="C2040" s="718" t="s">
        <v>4606</v>
      </c>
      <c r="D2040" s="716">
        <v>76</v>
      </c>
      <c r="E2040" s="719" t="s">
        <v>30</v>
      </c>
      <c r="F2040" s="726">
        <v>4</v>
      </c>
      <c r="G2040" s="721">
        <v>9</v>
      </c>
      <c r="H2040" s="727"/>
      <c r="I2040" s="722" t="s">
        <v>28</v>
      </c>
      <c r="J2040" s="722"/>
      <c r="K2040" s="723" t="s">
        <v>205</v>
      </c>
      <c r="L2040" s="717" t="s">
        <v>246</v>
      </c>
      <c r="M2040" s="723" t="s">
        <v>42</v>
      </c>
      <c r="N2040" s="720" t="s">
        <v>32</v>
      </c>
      <c r="O2040" s="723">
        <v>6</v>
      </c>
      <c r="P2040" s="718">
        <v>9</v>
      </c>
      <c r="Q2040" s="723" t="s">
        <v>4607</v>
      </c>
      <c r="R2040" s="724"/>
    </row>
    <row r="2041" spans="1:27" s="94" customFormat="1" ht="18" hidden="1" customHeight="1" x14ac:dyDescent="0.3">
      <c r="A2041" s="730">
        <v>2032</v>
      </c>
      <c r="B2041" s="731" t="s">
        <v>31</v>
      </c>
      <c r="C2041" s="732" t="s">
        <v>4608</v>
      </c>
      <c r="D2041" s="730">
        <v>75</v>
      </c>
      <c r="E2041" s="733" t="s">
        <v>30</v>
      </c>
      <c r="F2041" s="738">
        <v>5</v>
      </c>
      <c r="G2041" s="735">
        <v>9</v>
      </c>
      <c r="H2041" s="739"/>
      <c r="I2041" s="736" t="s">
        <v>28</v>
      </c>
      <c r="J2041" s="736"/>
      <c r="K2041" s="737" t="s">
        <v>205</v>
      </c>
      <c r="L2041" s="731" t="s">
        <v>246</v>
      </c>
      <c r="M2041" s="737" t="s">
        <v>40</v>
      </c>
      <c r="N2041" s="734" t="s">
        <v>32</v>
      </c>
      <c r="O2041" s="737">
        <v>7</v>
      </c>
      <c r="P2041" s="732">
        <v>9</v>
      </c>
      <c r="Q2041" s="737" t="s">
        <v>4609</v>
      </c>
      <c r="R2041" s="728"/>
      <c r="S2041" s="711"/>
      <c r="T2041" s="711"/>
      <c r="U2041" s="711"/>
      <c r="V2041" s="711"/>
      <c r="W2041" s="711"/>
      <c r="X2041" s="711"/>
      <c r="Y2041" s="711"/>
      <c r="Z2041" s="711"/>
      <c r="AA2041" s="711"/>
    </row>
    <row r="2042" spans="1:27" s="94" customFormat="1" ht="18" hidden="1" customHeight="1" x14ac:dyDescent="0.3">
      <c r="A2042" s="686">
        <v>2033</v>
      </c>
      <c r="B2042" s="741" t="s">
        <v>31</v>
      </c>
      <c r="C2042" s="742" t="s">
        <v>4612</v>
      </c>
      <c r="D2042" s="740">
        <v>87</v>
      </c>
      <c r="E2042" s="743" t="s">
        <v>30</v>
      </c>
      <c r="F2042" s="748">
        <v>6</v>
      </c>
      <c r="G2042" s="745">
        <v>9</v>
      </c>
      <c r="H2042" s="749"/>
      <c r="I2042" s="746" t="s">
        <v>28</v>
      </c>
      <c r="J2042" s="746"/>
      <c r="K2042" s="747" t="s">
        <v>205</v>
      </c>
      <c r="L2042" s="741" t="s">
        <v>246</v>
      </c>
      <c r="M2042" s="747" t="s">
        <v>40</v>
      </c>
      <c r="N2042" s="744" t="s">
        <v>32</v>
      </c>
      <c r="O2042" s="747">
        <v>8</v>
      </c>
      <c r="P2042" s="742">
        <v>9</v>
      </c>
      <c r="Q2042" s="747" t="s">
        <v>4613</v>
      </c>
    </row>
    <row r="2043" spans="1:27" s="94" customFormat="1" ht="18" hidden="1" customHeight="1" x14ac:dyDescent="0.3">
      <c r="A2043" s="228">
        <v>2034</v>
      </c>
      <c r="B2043" s="741" t="s">
        <v>31</v>
      </c>
      <c r="C2043" s="742" t="s">
        <v>4610</v>
      </c>
      <c r="D2043" s="740">
        <v>86</v>
      </c>
      <c r="E2043" s="743" t="s">
        <v>27</v>
      </c>
      <c r="F2043" s="748">
        <v>6</v>
      </c>
      <c r="G2043" s="745">
        <v>9</v>
      </c>
      <c r="H2043" s="749"/>
      <c r="I2043" s="746" t="s">
        <v>28</v>
      </c>
      <c r="J2043" s="746"/>
      <c r="K2043" s="747" t="s">
        <v>205</v>
      </c>
      <c r="L2043" s="741" t="s">
        <v>246</v>
      </c>
      <c r="M2043" s="747" t="s">
        <v>40</v>
      </c>
      <c r="N2043" s="744" t="s">
        <v>32</v>
      </c>
      <c r="O2043" s="747">
        <v>8</v>
      </c>
      <c r="P2043" s="742">
        <v>9</v>
      </c>
      <c r="Q2043" s="747" t="s">
        <v>4611</v>
      </c>
    </row>
    <row r="2044" spans="1:27" s="725" customFormat="1" ht="18" hidden="1" customHeight="1" x14ac:dyDescent="0.3">
      <c r="A2044" s="740">
        <v>2035</v>
      </c>
      <c r="B2044" s="741" t="s">
        <v>31</v>
      </c>
      <c r="C2044" s="742" t="s">
        <v>4617</v>
      </c>
      <c r="D2044" s="740">
        <v>82</v>
      </c>
      <c r="E2044" s="743" t="s">
        <v>30</v>
      </c>
      <c r="F2044" s="748">
        <v>8</v>
      </c>
      <c r="G2044" s="745">
        <v>9</v>
      </c>
      <c r="H2044" s="749"/>
      <c r="I2044" s="746" t="s">
        <v>28</v>
      </c>
      <c r="J2044" s="746"/>
      <c r="K2044" s="747" t="s">
        <v>205</v>
      </c>
      <c r="L2044" s="741" t="s">
        <v>246</v>
      </c>
      <c r="M2044" s="747" t="s">
        <v>42</v>
      </c>
      <c r="N2044" s="744" t="s">
        <v>32</v>
      </c>
      <c r="O2044" s="796">
        <v>9</v>
      </c>
      <c r="P2044" s="786">
        <v>9</v>
      </c>
      <c r="Q2044" s="747" t="s">
        <v>4616</v>
      </c>
      <c r="R2044" s="724"/>
    </row>
    <row r="2045" spans="1:27" s="725" customFormat="1" ht="18" hidden="1" customHeight="1" x14ac:dyDescent="0.3">
      <c r="A2045" s="740">
        <v>2036</v>
      </c>
      <c r="B2045" s="741" t="s">
        <v>31</v>
      </c>
      <c r="C2045" s="742" t="s">
        <v>4618</v>
      </c>
      <c r="D2045" s="740">
        <v>56</v>
      </c>
      <c r="E2045" s="743" t="s">
        <v>27</v>
      </c>
      <c r="F2045" s="748">
        <v>8</v>
      </c>
      <c r="G2045" s="752">
        <v>9</v>
      </c>
      <c r="H2045" s="749" t="s">
        <v>28</v>
      </c>
      <c r="I2045" s="746"/>
      <c r="J2045" s="746"/>
      <c r="K2045" s="747" t="s">
        <v>205</v>
      </c>
      <c r="L2045" s="741" t="s">
        <v>246</v>
      </c>
      <c r="M2045" s="747" t="s">
        <v>42</v>
      </c>
      <c r="N2045" s="744" t="s">
        <v>32</v>
      </c>
      <c r="O2045" s="798">
        <v>9</v>
      </c>
      <c r="P2045" s="794">
        <v>9</v>
      </c>
      <c r="Q2045" s="747" t="s">
        <v>4616</v>
      </c>
      <c r="R2045" s="724"/>
    </row>
    <row r="2046" spans="1:27" s="143" customFormat="1" ht="18" hidden="1" customHeight="1" x14ac:dyDescent="0.3">
      <c r="A2046" s="686">
        <v>2037</v>
      </c>
      <c r="B2046" s="762" t="s">
        <v>31</v>
      </c>
      <c r="C2046" s="760" t="s">
        <v>4621</v>
      </c>
      <c r="D2046" s="686">
        <v>67</v>
      </c>
      <c r="E2046" s="686" t="s">
        <v>27</v>
      </c>
      <c r="F2046" s="762">
        <v>9</v>
      </c>
      <c r="G2046" s="762">
        <v>9</v>
      </c>
      <c r="H2046" s="762"/>
      <c r="I2046" s="686" t="s">
        <v>28</v>
      </c>
      <c r="J2046" s="762"/>
      <c r="K2046" s="760" t="s">
        <v>205</v>
      </c>
      <c r="L2046" s="756" t="s">
        <v>246</v>
      </c>
      <c r="M2046" s="762" t="s">
        <v>40</v>
      </c>
      <c r="N2046" s="762" t="s">
        <v>32</v>
      </c>
      <c r="O2046" s="764">
        <v>11</v>
      </c>
      <c r="P2046" s="762">
        <v>9</v>
      </c>
      <c r="Q2046" s="762" t="s">
        <v>4622</v>
      </c>
    </row>
    <row r="2047" spans="1:27" s="143" customFormat="1" ht="18" hidden="1" customHeight="1" x14ac:dyDescent="0.3">
      <c r="A2047" s="686">
        <v>2038</v>
      </c>
      <c r="B2047" s="762" t="s">
        <v>31</v>
      </c>
      <c r="C2047" s="760" t="s">
        <v>4623</v>
      </c>
      <c r="D2047" s="686">
        <v>41</v>
      </c>
      <c r="E2047" s="686" t="s">
        <v>30</v>
      </c>
      <c r="F2047" s="762">
        <v>9</v>
      </c>
      <c r="G2047" s="762">
        <v>9</v>
      </c>
      <c r="H2047" s="686" t="s">
        <v>28</v>
      </c>
      <c r="I2047" s="686"/>
      <c r="J2047" s="762"/>
      <c r="K2047" s="760" t="s">
        <v>205</v>
      </c>
      <c r="L2047" s="756" t="s">
        <v>246</v>
      </c>
      <c r="M2047" s="762" t="s">
        <v>40</v>
      </c>
      <c r="N2047" s="762" t="s">
        <v>32</v>
      </c>
      <c r="O2047" s="764">
        <v>11</v>
      </c>
      <c r="P2047" s="762">
        <v>9</v>
      </c>
      <c r="Q2047" s="762" t="s">
        <v>4622</v>
      </c>
    </row>
    <row r="2048" spans="1:27" s="94" customFormat="1" ht="18" hidden="1" customHeight="1" x14ac:dyDescent="0.3">
      <c r="A2048" s="686">
        <v>2039</v>
      </c>
      <c r="B2048" s="756" t="s">
        <v>31</v>
      </c>
      <c r="C2048" s="757" t="s">
        <v>4624</v>
      </c>
      <c r="D2048" s="755">
        <v>45</v>
      </c>
      <c r="E2048" s="758" t="s">
        <v>30</v>
      </c>
      <c r="F2048" s="761">
        <v>10</v>
      </c>
      <c r="G2048" s="765">
        <v>9</v>
      </c>
      <c r="H2048" s="763"/>
      <c r="I2048" s="759" t="s">
        <v>28</v>
      </c>
      <c r="J2048" s="759"/>
      <c r="K2048" s="760" t="s">
        <v>205</v>
      </c>
      <c r="L2048" s="756" t="s">
        <v>246</v>
      </c>
      <c r="M2048" s="766" t="s">
        <v>40</v>
      </c>
      <c r="N2048" s="767" t="s">
        <v>32</v>
      </c>
      <c r="O2048" s="760">
        <v>11</v>
      </c>
      <c r="P2048" s="757">
        <v>9</v>
      </c>
      <c r="Q2048" s="760" t="s">
        <v>4625</v>
      </c>
    </row>
    <row r="2049" spans="1:27" s="94" customFormat="1" ht="18" hidden="1" customHeight="1" x14ac:dyDescent="0.3">
      <c r="A2049" s="686">
        <v>2040</v>
      </c>
      <c r="B2049" s="769" t="s">
        <v>31</v>
      </c>
      <c r="C2049" s="770" t="s">
        <v>4626</v>
      </c>
      <c r="D2049" s="768">
        <v>80</v>
      </c>
      <c r="E2049" s="771" t="s">
        <v>27</v>
      </c>
      <c r="F2049" s="774">
        <v>10</v>
      </c>
      <c r="G2049" s="776">
        <v>9</v>
      </c>
      <c r="H2049" s="775"/>
      <c r="I2049" s="772" t="s">
        <v>28</v>
      </c>
      <c r="J2049" s="772"/>
      <c r="K2049" s="773" t="s">
        <v>205</v>
      </c>
      <c r="L2049" s="769" t="s">
        <v>246</v>
      </c>
      <c r="M2049" s="777" t="s">
        <v>40</v>
      </c>
      <c r="N2049" s="778" t="s">
        <v>32</v>
      </c>
      <c r="O2049" s="806">
        <v>12</v>
      </c>
      <c r="P2049" s="805">
        <v>9</v>
      </c>
      <c r="Q2049" s="773" t="s">
        <v>4627</v>
      </c>
    </row>
    <row r="2050" spans="1:27" s="94" customFormat="1" ht="18" hidden="1" customHeight="1" x14ac:dyDescent="0.3">
      <c r="A2050" s="686">
        <v>2041</v>
      </c>
      <c r="B2050" s="780" t="s">
        <v>31</v>
      </c>
      <c r="C2050" s="781" t="s">
        <v>4628</v>
      </c>
      <c r="D2050" s="779">
        <v>28</v>
      </c>
      <c r="E2050" s="782" t="s">
        <v>27</v>
      </c>
      <c r="F2050" s="787">
        <v>11</v>
      </c>
      <c r="G2050" s="791">
        <v>9</v>
      </c>
      <c r="H2050" s="790"/>
      <c r="I2050" s="784" t="s">
        <v>28</v>
      </c>
      <c r="J2050" s="784"/>
      <c r="K2050" s="785" t="s">
        <v>205</v>
      </c>
      <c r="L2050" s="780" t="s">
        <v>246</v>
      </c>
      <c r="M2050" s="785" t="s">
        <v>40</v>
      </c>
      <c r="N2050" s="783" t="s">
        <v>32</v>
      </c>
      <c r="O2050" s="806">
        <v>12</v>
      </c>
      <c r="P2050" s="805">
        <v>9</v>
      </c>
      <c r="Q2050" s="788" t="s">
        <v>4629</v>
      </c>
    </row>
    <row r="2051" spans="1:27" s="94" customFormat="1" ht="18" hidden="1" customHeight="1" x14ac:dyDescent="0.3">
      <c r="A2051" s="686">
        <v>2042</v>
      </c>
      <c r="B2051" s="780" t="s">
        <v>31</v>
      </c>
      <c r="C2051" s="781" t="s">
        <v>4630</v>
      </c>
      <c r="D2051" s="779">
        <v>64</v>
      </c>
      <c r="E2051" s="782" t="s">
        <v>27</v>
      </c>
      <c r="F2051" s="787">
        <v>11</v>
      </c>
      <c r="G2051" s="791">
        <v>9</v>
      </c>
      <c r="H2051" s="790"/>
      <c r="I2051" s="784" t="s">
        <v>28</v>
      </c>
      <c r="J2051" s="784"/>
      <c r="K2051" s="785" t="s">
        <v>205</v>
      </c>
      <c r="L2051" s="780" t="s">
        <v>246</v>
      </c>
      <c r="M2051" s="785" t="s">
        <v>40</v>
      </c>
      <c r="N2051" s="783" t="s">
        <v>32</v>
      </c>
      <c r="O2051" s="807">
        <v>12</v>
      </c>
      <c r="P2051" s="805">
        <v>9</v>
      </c>
      <c r="Q2051" s="789" t="s">
        <v>4631</v>
      </c>
    </row>
    <row r="2052" spans="1:27" s="94" customFormat="1" ht="18" hidden="1" customHeight="1" x14ac:dyDescent="0.3">
      <c r="A2052" s="686">
        <v>2043</v>
      </c>
      <c r="B2052" s="793" t="s">
        <v>31</v>
      </c>
      <c r="C2052" s="794" t="s">
        <v>4632</v>
      </c>
      <c r="D2052" s="792">
        <v>88</v>
      </c>
      <c r="E2052" s="795" t="s">
        <v>30</v>
      </c>
      <c r="F2052" s="799">
        <v>11</v>
      </c>
      <c r="G2052" s="801">
        <v>9</v>
      </c>
      <c r="H2052" s="800"/>
      <c r="I2052" s="797" t="s">
        <v>28</v>
      </c>
      <c r="J2052" s="797"/>
      <c r="K2052" s="798" t="s">
        <v>159</v>
      </c>
      <c r="L2052" s="793" t="s">
        <v>4310</v>
      </c>
      <c r="M2052" s="798" t="s">
        <v>42</v>
      </c>
      <c r="N2052" s="796" t="s">
        <v>32</v>
      </c>
      <c r="O2052" s="753">
        <v>13</v>
      </c>
      <c r="P2052" s="754">
        <v>9</v>
      </c>
      <c r="Q2052" s="798" t="s">
        <v>4633</v>
      </c>
    </row>
    <row r="2053" spans="1:27" s="94" customFormat="1" ht="18" hidden="1" customHeight="1" x14ac:dyDescent="0.3">
      <c r="A2053" s="815">
        <v>2044</v>
      </c>
      <c r="B2053" s="816" t="s">
        <v>31</v>
      </c>
      <c r="C2053" s="817" t="s">
        <v>4634</v>
      </c>
      <c r="D2053" s="815">
        <v>19</v>
      </c>
      <c r="E2053" s="818" t="s">
        <v>30</v>
      </c>
      <c r="F2053" s="823">
        <v>13</v>
      </c>
      <c r="G2053" s="826">
        <v>9</v>
      </c>
      <c r="H2053" s="825"/>
      <c r="I2053" s="820" t="s">
        <v>28</v>
      </c>
      <c r="J2053" s="820"/>
      <c r="K2053" s="821" t="s">
        <v>205</v>
      </c>
      <c r="L2053" s="816" t="s">
        <v>246</v>
      </c>
      <c r="M2053" s="821" t="s">
        <v>40</v>
      </c>
      <c r="N2053" s="819" t="s">
        <v>32</v>
      </c>
      <c r="O2053" s="821">
        <v>14</v>
      </c>
      <c r="P2053" s="817">
        <v>9</v>
      </c>
      <c r="Q2053" s="821" t="s">
        <v>4635</v>
      </c>
      <c r="R2053" s="808"/>
      <c r="S2053" s="809"/>
      <c r="T2053" s="803"/>
      <c r="U2053" s="803"/>
      <c r="V2053" s="803"/>
      <c r="W2053" s="803"/>
      <c r="X2053" s="803"/>
      <c r="Y2053" s="803"/>
      <c r="Z2053" s="803"/>
      <c r="AA2053" s="803"/>
    </row>
    <row r="2054" spans="1:27" s="94" customFormat="1" ht="18" hidden="1" customHeight="1" x14ac:dyDescent="0.3">
      <c r="A2054" s="815">
        <v>2045</v>
      </c>
      <c r="B2054" s="816" t="s">
        <v>31</v>
      </c>
      <c r="C2054" s="817" t="s">
        <v>4636</v>
      </c>
      <c r="D2054" s="815">
        <v>46</v>
      </c>
      <c r="E2054" s="818" t="s">
        <v>27</v>
      </c>
      <c r="F2054" s="823">
        <v>13</v>
      </c>
      <c r="G2054" s="826">
        <v>9</v>
      </c>
      <c r="H2054" s="825"/>
      <c r="I2054" s="820" t="s">
        <v>28</v>
      </c>
      <c r="J2054" s="820"/>
      <c r="K2054" s="821" t="s">
        <v>205</v>
      </c>
      <c r="L2054" s="816" t="s">
        <v>246</v>
      </c>
      <c r="M2054" s="821" t="s">
        <v>816</v>
      </c>
      <c r="N2054" s="819" t="s">
        <v>32</v>
      </c>
      <c r="O2054" s="821">
        <v>14</v>
      </c>
      <c r="P2054" s="817">
        <v>9</v>
      </c>
      <c r="Q2054" s="821" t="s">
        <v>4637</v>
      </c>
      <c r="R2054" s="810"/>
      <c r="S2054" s="811"/>
      <c r="T2054" s="803"/>
      <c r="U2054" s="803"/>
      <c r="V2054" s="803"/>
      <c r="W2054" s="803"/>
      <c r="X2054" s="803"/>
      <c r="Y2054" s="803"/>
      <c r="Z2054" s="803"/>
      <c r="AA2054" s="803"/>
    </row>
    <row r="2055" spans="1:27" s="94" customFormat="1" ht="18" hidden="1" customHeight="1" x14ac:dyDescent="0.3">
      <c r="A2055" s="815">
        <v>2046</v>
      </c>
      <c r="B2055" s="816" t="s">
        <v>31</v>
      </c>
      <c r="C2055" s="827" t="s">
        <v>4638</v>
      </c>
      <c r="D2055" s="815">
        <v>49</v>
      </c>
      <c r="E2055" s="818" t="s">
        <v>30</v>
      </c>
      <c r="F2055" s="823">
        <v>13</v>
      </c>
      <c r="G2055" s="826">
        <v>9</v>
      </c>
      <c r="H2055" s="825"/>
      <c r="I2055" s="820" t="s">
        <v>28</v>
      </c>
      <c r="J2055" s="820"/>
      <c r="K2055" s="821" t="s">
        <v>205</v>
      </c>
      <c r="L2055" s="816" t="s">
        <v>246</v>
      </c>
      <c r="M2055" s="821" t="s">
        <v>816</v>
      </c>
      <c r="N2055" s="819" t="s">
        <v>32</v>
      </c>
      <c r="O2055" s="821">
        <v>14</v>
      </c>
      <c r="P2055" s="817">
        <v>9</v>
      </c>
      <c r="Q2055" s="824" t="s">
        <v>4639</v>
      </c>
      <c r="R2055" s="808"/>
      <c r="S2055" s="809"/>
      <c r="T2055" s="803"/>
      <c r="U2055" s="803"/>
      <c r="V2055" s="803"/>
      <c r="W2055" s="803"/>
      <c r="X2055" s="803"/>
      <c r="Y2055" s="803"/>
      <c r="Z2055" s="803"/>
      <c r="AA2055" s="803"/>
    </row>
    <row r="2056" spans="1:27" s="94" customFormat="1" ht="18" hidden="1" customHeight="1" x14ac:dyDescent="0.3">
      <c r="A2056" s="815">
        <v>2047</v>
      </c>
      <c r="B2056" s="816" t="s">
        <v>31</v>
      </c>
      <c r="C2056" s="827" t="s">
        <v>4640</v>
      </c>
      <c r="D2056" s="815">
        <v>26</v>
      </c>
      <c r="E2056" s="818" t="s">
        <v>30</v>
      </c>
      <c r="F2056" s="823">
        <v>13</v>
      </c>
      <c r="G2056" s="826">
        <v>9</v>
      </c>
      <c r="H2056" s="825"/>
      <c r="I2056" s="820" t="s">
        <v>28</v>
      </c>
      <c r="J2056" s="820"/>
      <c r="K2056" s="821" t="s">
        <v>205</v>
      </c>
      <c r="L2056" s="816" t="s">
        <v>246</v>
      </c>
      <c r="M2056" s="821" t="s">
        <v>66</v>
      </c>
      <c r="N2056" s="819" t="s">
        <v>32</v>
      </c>
      <c r="O2056" s="821">
        <v>14</v>
      </c>
      <c r="P2056" s="817">
        <v>9</v>
      </c>
      <c r="Q2056" s="824" t="s">
        <v>4641</v>
      </c>
      <c r="R2056" s="808"/>
      <c r="S2056" s="803"/>
      <c r="T2056" s="803"/>
      <c r="U2056" s="803"/>
      <c r="V2056" s="803"/>
      <c r="W2056" s="803"/>
      <c r="X2056" s="803"/>
      <c r="Y2056" s="803"/>
      <c r="Z2056" s="803"/>
      <c r="AA2056" s="803"/>
    </row>
    <row r="2057" spans="1:27" s="94" customFormat="1" ht="18" hidden="1" customHeight="1" x14ac:dyDescent="0.3">
      <c r="A2057" s="815">
        <v>2048</v>
      </c>
      <c r="B2057" s="816" t="s">
        <v>31</v>
      </c>
      <c r="C2057" s="827" t="s">
        <v>4642</v>
      </c>
      <c r="D2057" s="815">
        <v>77</v>
      </c>
      <c r="E2057" s="818" t="s">
        <v>30</v>
      </c>
      <c r="F2057" s="823">
        <v>13</v>
      </c>
      <c r="G2057" s="826">
        <v>9</v>
      </c>
      <c r="H2057" s="825"/>
      <c r="I2057" s="820" t="s">
        <v>28</v>
      </c>
      <c r="J2057" s="820"/>
      <c r="K2057" s="821" t="s">
        <v>205</v>
      </c>
      <c r="L2057" s="816" t="s">
        <v>246</v>
      </c>
      <c r="M2057" s="821" t="s">
        <v>40</v>
      </c>
      <c r="N2057" s="819" t="s">
        <v>32</v>
      </c>
      <c r="O2057" s="821">
        <v>15</v>
      </c>
      <c r="P2057" s="817">
        <v>9</v>
      </c>
      <c r="Q2057" s="821" t="s">
        <v>4643</v>
      </c>
      <c r="R2057" s="813"/>
      <c r="S2057" s="812"/>
      <c r="T2057" s="812"/>
      <c r="U2057" s="812"/>
      <c r="V2057" s="812"/>
      <c r="W2057" s="812"/>
      <c r="X2057" s="812"/>
      <c r="Y2057" s="812"/>
      <c r="Z2057" s="812"/>
      <c r="AA2057" s="812"/>
    </row>
    <row r="2058" spans="1:27" s="94" customFormat="1" ht="18" hidden="1" customHeight="1" x14ac:dyDescent="0.3">
      <c r="A2058" s="686">
        <v>2049</v>
      </c>
      <c r="B2058" s="816" t="s">
        <v>31</v>
      </c>
      <c r="C2058" s="817" t="s">
        <v>4644</v>
      </c>
      <c r="D2058" s="815">
        <v>50</v>
      </c>
      <c r="E2058" s="818" t="s">
        <v>27</v>
      </c>
      <c r="F2058" s="823">
        <v>14</v>
      </c>
      <c r="G2058" s="826">
        <v>9</v>
      </c>
      <c r="H2058" s="825"/>
      <c r="I2058" s="820" t="s">
        <v>28</v>
      </c>
      <c r="J2058" s="820"/>
      <c r="K2058" s="821" t="s">
        <v>205</v>
      </c>
      <c r="L2058" s="816" t="s">
        <v>246</v>
      </c>
      <c r="M2058" s="821" t="s">
        <v>42</v>
      </c>
      <c r="N2058" s="819" t="s">
        <v>32</v>
      </c>
      <c r="O2058" s="819">
        <v>15</v>
      </c>
      <c r="P2058" s="822">
        <v>9</v>
      </c>
      <c r="Q2058" s="821" t="s">
        <v>4645</v>
      </c>
    </row>
    <row r="2059" spans="1:27" s="94" customFormat="1" ht="18" hidden="1" customHeight="1" x14ac:dyDescent="0.3">
      <c r="A2059" s="686">
        <v>2050</v>
      </c>
      <c r="B2059" s="830" t="s">
        <v>31</v>
      </c>
      <c r="C2059" s="831" t="s">
        <v>4646</v>
      </c>
      <c r="D2059" s="829">
        <v>46</v>
      </c>
      <c r="E2059" s="832" t="s">
        <v>30</v>
      </c>
      <c r="F2059" s="836">
        <v>15</v>
      </c>
      <c r="G2059" s="838">
        <v>9</v>
      </c>
      <c r="H2059" s="837"/>
      <c r="I2059" s="834" t="s">
        <v>28</v>
      </c>
      <c r="J2059" s="834"/>
      <c r="K2059" s="835" t="s">
        <v>205</v>
      </c>
      <c r="L2059" s="830" t="s">
        <v>246</v>
      </c>
      <c r="M2059" s="835" t="s">
        <v>244</v>
      </c>
      <c r="N2059" s="833" t="s">
        <v>32</v>
      </c>
      <c r="O2059" s="835">
        <v>19</v>
      </c>
      <c r="P2059" s="831">
        <v>9</v>
      </c>
      <c r="Q2059" s="857" t="s">
        <v>4647</v>
      </c>
      <c r="R2059" s="867"/>
      <c r="S2059" s="97"/>
    </row>
    <row r="2060" spans="1:27" s="94" customFormat="1" ht="18" hidden="1" customHeight="1" x14ac:dyDescent="0.3">
      <c r="A2060" s="842">
        <v>2051</v>
      </c>
      <c r="B2060" s="830" t="s">
        <v>31</v>
      </c>
      <c r="C2060" s="839" t="s">
        <v>4648</v>
      </c>
      <c r="D2060" s="829">
        <v>69</v>
      </c>
      <c r="E2060" s="832" t="s">
        <v>30</v>
      </c>
      <c r="F2060" s="836">
        <v>16</v>
      </c>
      <c r="G2060" s="838">
        <v>9</v>
      </c>
      <c r="H2060" s="837"/>
      <c r="I2060" s="834" t="s">
        <v>28</v>
      </c>
      <c r="J2060" s="834"/>
      <c r="K2060" s="840" t="s">
        <v>205</v>
      </c>
      <c r="L2060" s="830" t="s">
        <v>246</v>
      </c>
      <c r="M2060" s="840" t="s">
        <v>66</v>
      </c>
      <c r="N2060" s="654" t="s">
        <v>32</v>
      </c>
      <c r="O2060" s="840">
        <v>19</v>
      </c>
      <c r="P2060" s="839">
        <v>9</v>
      </c>
      <c r="Q2060" s="857" t="s">
        <v>4649</v>
      </c>
      <c r="R2060" s="868"/>
      <c r="S2060" s="97"/>
      <c r="T2060" s="812"/>
      <c r="U2060" s="812"/>
      <c r="V2060" s="812"/>
      <c r="W2060" s="812"/>
      <c r="X2060" s="812"/>
      <c r="Y2060" s="812"/>
      <c r="Z2060" s="812"/>
      <c r="AA2060" s="812"/>
    </row>
    <row r="2061" spans="1:27" s="15" customFormat="1" ht="18" hidden="1" customHeight="1" x14ac:dyDescent="0.3">
      <c r="A2061" s="842">
        <v>2052</v>
      </c>
      <c r="B2061" s="843" t="s">
        <v>31</v>
      </c>
      <c r="C2061" s="844" t="s">
        <v>4650</v>
      </c>
      <c r="D2061" s="842">
        <v>66</v>
      </c>
      <c r="E2061" s="845" t="s">
        <v>30</v>
      </c>
      <c r="F2061" s="848">
        <v>20</v>
      </c>
      <c r="G2061" s="851">
        <v>9</v>
      </c>
      <c r="H2061" s="849"/>
      <c r="I2061" s="846" t="s">
        <v>28</v>
      </c>
      <c r="J2061" s="846"/>
      <c r="K2061" s="847" t="s">
        <v>205</v>
      </c>
      <c r="L2061" s="843" t="s">
        <v>246</v>
      </c>
      <c r="M2061" s="847" t="s">
        <v>40</v>
      </c>
      <c r="N2061" s="850" t="s">
        <v>32</v>
      </c>
      <c r="O2061" s="847">
        <v>27</v>
      </c>
      <c r="P2061" s="844">
        <v>9</v>
      </c>
      <c r="Q2061" s="857" t="s">
        <v>4651</v>
      </c>
      <c r="R2061" s="869"/>
      <c r="S2061" s="272"/>
    </row>
    <row r="2062" spans="1:27" s="94" customFormat="1" ht="18" hidden="1" customHeight="1" x14ac:dyDescent="0.3">
      <c r="A2062" s="842">
        <v>2053</v>
      </c>
      <c r="B2062" s="843" t="s">
        <v>31</v>
      </c>
      <c r="C2062" s="827" t="s">
        <v>4652</v>
      </c>
      <c r="D2062" s="842">
        <v>59</v>
      </c>
      <c r="E2062" s="845" t="s">
        <v>27</v>
      </c>
      <c r="F2062" s="848">
        <v>21</v>
      </c>
      <c r="G2062" s="851">
        <v>9</v>
      </c>
      <c r="H2062" s="849"/>
      <c r="I2062" s="846" t="s">
        <v>28</v>
      </c>
      <c r="J2062" s="846"/>
      <c r="K2062" s="854" t="s">
        <v>205</v>
      </c>
      <c r="L2062" s="843" t="s">
        <v>246</v>
      </c>
      <c r="M2062" s="854" t="s">
        <v>40</v>
      </c>
      <c r="N2062" s="850" t="s">
        <v>32</v>
      </c>
      <c r="O2062" s="848">
        <v>23</v>
      </c>
      <c r="P2062" s="853">
        <v>9</v>
      </c>
      <c r="Q2062" s="788" t="s">
        <v>4656</v>
      </c>
      <c r="R2062" s="870"/>
      <c r="S2062" s="865"/>
      <c r="T2062" s="852"/>
      <c r="U2062" s="841"/>
      <c r="V2062" s="841"/>
      <c r="W2062" s="841"/>
      <c r="X2062" s="841"/>
      <c r="Y2062" s="841"/>
      <c r="Z2062" s="841"/>
    </row>
    <row r="2063" spans="1:27" s="94" customFormat="1" ht="18" hidden="1" customHeight="1" x14ac:dyDescent="0.3">
      <c r="A2063" s="842">
        <v>2054</v>
      </c>
      <c r="B2063" s="843" t="s">
        <v>31</v>
      </c>
      <c r="C2063" s="853" t="s">
        <v>4653</v>
      </c>
      <c r="D2063" s="842">
        <v>35</v>
      </c>
      <c r="E2063" s="845" t="s">
        <v>27</v>
      </c>
      <c r="F2063" s="848">
        <v>21</v>
      </c>
      <c r="G2063" s="851">
        <v>9</v>
      </c>
      <c r="H2063" s="849" t="s">
        <v>28</v>
      </c>
      <c r="I2063" s="846"/>
      <c r="J2063" s="846"/>
      <c r="K2063" s="854" t="s">
        <v>205</v>
      </c>
      <c r="L2063" s="843" t="s">
        <v>246</v>
      </c>
      <c r="M2063" s="642" t="s">
        <v>4494</v>
      </c>
      <c r="N2063" s="850" t="s">
        <v>32</v>
      </c>
      <c r="O2063" s="1151">
        <v>28</v>
      </c>
      <c r="P2063" s="1154">
        <v>9</v>
      </c>
      <c r="Q2063" s="788" t="s">
        <v>4654</v>
      </c>
      <c r="R2063" s="870"/>
      <c r="S2063" s="865"/>
      <c r="T2063" s="852"/>
      <c r="U2063" s="841"/>
      <c r="V2063" s="841"/>
      <c r="W2063" s="841"/>
      <c r="X2063" s="841"/>
      <c r="Y2063" s="841"/>
      <c r="Z2063" s="841"/>
    </row>
    <row r="2064" spans="1:27" s="94" customFormat="1" ht="18" hidden="1" customHeight="1" x14ac:dyDescent="0.3">
      <c r="A2064" s="842">
        <v>2055</v>
      </c>
      <c r="B2064" s="843" t="s">
        <v>31</v>
      </c>
      <c r="C2064" s="853" t="s">
        <v>4655</v>
      </c>
      <c r="D2064" s="842">
        <v>42</v>
      </c>
      <c r="E2064" s="845" t="s">
        <v>30</v>
      </c>
      <c r="F2064" s="848">
        <v>21</v>
      </c>
      <c r="G2064" s="851">
        <v>9</v>
      </c>
      <c r="H2064" s="849" t="s">
        <v>28</v>
      </c>
      <c r="I2064" s="846"/>
      <c r="J2064" s="846"/>
      <c r="K2064" s="854" t="s">
        <v>205</v>
      </c>
      <c r="L2064" s="843" t="s">
        <v>246</v>
      </c>
      <c r="M2064" s="642" t="s">
        <v>4494</v>
      </c>
      <c r="N2064" s="850" t="s">
        <v>32</v>
      </c>
      <c r="O2064" s="1225">
        <v>28</v>
      </c>
      <c r="P2064" s="1221">
        <v>9</v>
      </c>
      <c r="Q2064" s="788" t="s">
        <v>4654</v>
      </c>
      <c r="R2064" s="870"/>
      <c r="S2064" s="865"/>
      <c r="T2064" s="852"/>
      <c r="U2064" s="841"/>
      <c r="V2064" s="841"/>
      <c r="W2064" s="841"/>
      <c r="X2064" s="841"/>
      <c r="Y2064" s="841"/>
      <c r="Z2064" s="841"/>
    </row>
    <row r="2065" spans="1:26" s="94" customFormat="1" ht="18" hidden="1" customHeight="1" x14ac:dyDescent="0.3">
      <c r="A2065" s="228">
        <v>2056</v>
      </c>
      <c r="B2065" s="843" t="s">
        <v>31</v>
      </c>
      <c r="C2065" s="853" t="s">
        <v>4657</v>
      </c>
      <c r="D2065" s="842">
        <v>62</v>
      </c>
      <c r="E2065" s="845" t="s">
        <v>30</v>
      </c>
      <c r="F2065" s="848">
        <v>22</v>
      </c>
      <c r="G2065" s="851">
        <v>9</v>
      </c>
      <c r="H2065" s="849"/>
      <c r="I2065" s="846"/>
      <c r="J2065" s="1361" t="s">
        <v>28</v>
      </c>
      <c r="K2065" s="854" t="s">
        <v>159</v>
      </c>
      <c r="L2065" s="843" t="s">
        <v>246</v>
      </c>
      <c r="M2065" s="629" t="s">
        <v>40</v>
      </c>
      <c r="N2065" s="833" t="s">
        <v>32</v>
      </c>
      <c r="O2065" s="908">
        <v>30</v>
      </c>
      <c r="P2065" s="905">
        <v>9</v>
      </c>
      <c r="Q2065" s="857" t="s">
        <v>4664</v>
      </c>
      <c r="R2065" s="867"/>
    </row>
    <row r="2066" spans="1:26" s="94" customFormat="1" ht="18" hidden="1" customHeight="1" x14ac:dyDescent="0.3">
      <c r="A2066" s="228">
        <v>2057</v>
      </c>
      <c r="B2066" s="824" t="s">
        <v>31</v>
      </c>
      <c r="C2066" s="854" t="s">
        <v>4658</v>
      </c>
      <c r="D2066" s="686">
        <v>60</v>
      </c>
      <c r="E2066" s="686" t="s">
        <v>30</v>
      </c>
      <c r="F2066" s="824">
        <v>22</v>
      </c>
      <c r="G2066" s="824">
        <v>9</v>
      </c>
      <c r="H2066" s="686"/>
      <c r="I2066" s="686" t="s">
        <v>28</v>
      </c>
      <c r="J2066" s="824"/>
      <c r="K2066" s="824" t="s">
        <v>159</v>
      </c>
      <c r="L2066" s="824" t="s">
        <v>246</v>
      </c>
      <c r="M2066" s="824" t="s">
        <v>40</v>
      </c>
      <c r="N2066" s="824" t="s">
        <v>32</v>
      </c>
      <c r="O2066" s="1683">
        <v>28</v>
      </c>
      <c r="P2066" s="1682">
        <v>9</v>
      </c>
      <c r="Q2066" s="866" t="s">
        <v>4659</v>
      </c>
      <c r="R2066" s="867"/>
    </row>
    <row r="2067" spans="1:26" s="94" customFormat="1" ht="18" hidden="1" customHeight="1" x14ac:dyDescent="0.3">
      <c r="A2067" s="228">
        <v>2058</v>
      </c>
      <c r="B2067" s="856" t="s">
        <v>31</v>
      </c>
      <c r="C2067" s="857" t="s">
        <v>4663</v>
      </c>
      <c r="D2067" s="855">
        <v>26</v>
      </c>
      <c r="E2067" s="858" t="s">
        <v>30</v>
      </c>
      <c r="F2067" s="862">
        <v>23</v>
      </c>
      <c r="G2067" s="864">
        <v>9</v>
      </c>
      <c r="H2067" s="863"/>
      <c r="I2067" s="860" t="s">
        <v>28</v>
      </c>
      <c r="J2067" s="860"/>
      <c r="K2067" s="861" t="s">
        <v>205</v>
      </c>
      <c r="L2067" s="856" t="s">
        <v>246</v>
      </c>
      <c r="M2067" s="861" t="s">
        <v>66</v>
      </c>
      <c r="N2067" s="859" t="s">
        <v>32</v>
      </c>
      <c r="O2067" s="1420">
        <v>27</v>
      </c>
      <c r="P2067" s="1221">
        <v>9</v>
      </c>
      <c r="Q2067" s="866" t="s">
        <v>4662</v>
      </c>
      <c r="R2067" s="867"/>
    </row>
    <row r="2068" spans="1:26" s="94" customFormat="1" ht="18" hidden="1" customHeight="1" x14ac:dyDescent="0.3">
      <c r="A2068" s="228">
        <v>2059</v>
      </c>
      <c r="B2068" s="856" t="s">
        <v>31</v>
      </c>
      <c r="C2068" s="857" t="s">
        <v>4660</v>
      </c>
      <c r="D2068" s="855">
        <v>20</v>
      </c>
      <c r="E2068" s="858" t="s">
        <v>30</v>
      </c>
      <c r="F2068" s="862">
        <v>23</v>
      </c>
      <c r="G2068" s="864">
        <v>9</v>
      </c>
      <c r="H2068" s="863"/>
      <c r="I2068" s="860" t="s">
        <v>28</v>
      </c>
      <c r="J2068" s="860"/>
      <c r="K2068" s="861" t="s">
        <v>205</v>
      </c>
      <c r="L2068" s="856" t="s">
        <v>246</v>
      </c>
      <c r="M2068" s="861" t="s">
        <v>4619</v>
      </c>
      <c r="N2068" s="859" t="s">
        <v>32</v>
      </c>
      <c r="O2068" s="1420">
        <v>28</v>
      </c>
      <c r="P2068" s="1221">
        <v>9</v>
      </c>
      <c r="Q2068" s="857" t="s">
        <v>4661</v>
      </c>
      <c r="R2068" s="867"/>
    </row>
    <row r="2069" spans="1:26" s="94" customFormat="1" ht="18" hidden="1" customHeight="1" x14ac:dyDescent="0.3">
      <c r="A2069" s="686">
        <v>2060</v>
      </c>
      <c r="B2069" s="872" t="s">
        <v>31</v>
      </c>
      <c r="C2069" s="881" t="s">
        <v>4665</v>
      </c>
      <c r="D2069" s="871">
        <v>53</v>
      </c>
      <c r="E2069" s="874" t="s">
        <v>30</v>
      </c>
      <c r="F2069" s="877">
        <v>26</v>
      </c>
      <c r="G2069" s="883">
        <v>9</v>
      </c>
      <c r="H2069" s="879"/>
      <c r="I2069" s="875" t="s">
        <v>28</v>
      </c>
      <c r="J2069" s="875"/>
      <c r="K2069" s="876" t="s">
        <v>159</v>
      </c>
      <c r="L2069" s="882" t="s">
        <v>246</v>
      </c>
      <c r="M2069" s="878" t="s">
        <v>165</v>
      </c>
      <c r="N2069" s="880" t="s">
        <v>32</v>
      </c>
      <c r="O2069" s="1225">
        <v>28</v>
      </c>
      <c r="P2069" s="1221">
        <v>9</v>
      </c>
      <c r="Q2069" s="881" t="s">
        <v>4666</v>
      </c>
      <c r="R2069" s="867"/>
    </row>
    <row r="2070" spans="1:26" s="94" customFormat="1" ht="18" hidden="1" customHeight="1" x14ac:dyDescent="0.3">
      <c r="A2070" s="842">
        <v>2061</v>
      </c>
      <c r="B2070" s="872" t="s">
        <v>31</v>
      </c>
      <c r="C2070" s="873" t="s">
        <v>4667</v>
      </c>
      <c r="D2070" s="871">
        <v>51</v>
      </c>
      <c r="E2070" s="874" t="s">
        <v>27</v>
      </c>
      <c r="F2070" s="877">
        <v>26</v>
      </c>
      <c r="G2070" s="883">
        <v>9</v>
      </c>
      <c r="H2070" s="879"/>
      <c r="I2070" s="875" t="s">
        <v>28</v>
      </c>
      <c r="J2070" s="875"/>
      <c r="K2070" s="876" t="s">
        <v>159</v>
      </c>
      <c r="L2070" s="872" t="s">
        <v>246</v>
      </c>
      <c r="M2070" s="876" t="s">
        <v>165</v>
      </c>
      <c r="N2070" s="882" t="s">
        <v>32</v>
      </c>
      <c r="O2070" s="1420">
        <v>28</v>
      </c>
      <c r="P2070" s="1221">
        <v>9</v>
      </c>
      <c r="Q2070" s="873" t="s">
        <v>4668</v>
      </c>
      <c r="R2070" s="867"/>
    </row>
    <row r="2071" spans="1:26" s="15" customFormat="1" ht="18" hidden="1" customHeight="1" x14ac:dyDescent="0.3">
      <c r="A2071" s="885">
        <v>2062</v>
      </c>
      <c r="B2071" s="886" t="s">
        <v>31</v>
      </c>
      <c r="C2071" s="887" t="s">
        <v>4669</v>
      </c>
      <c r="D2071" s="885">
        <v>56</v>
      </c>
      <c r="E2071" s="888" t="s">
        <v>30</v>
      </c>
      <c r="F2071" s="894">
        <v>27</v>
      </c>
      <c r="G2071" s="898">
        <v>9</v>
      </c>
      <c r="H2071" s="896"/>
      <c r="I2071" s="890" t="s">
        <v>28</v>
      </c>
      <c r="J2071" s="890"/>
      <c r="K2071" s="891" t="s">
        <v>205</v>
      </c>
      <c r="L2071" s="886" t="s">
        <v>246</v>
      </c>
      <c r="M2071" s="891" t="s">
        <v>40</v>
      </c>
      <c r="N2071" s="899" t="s">
        <v>32</v>
      </c>
      <c r="O2071" s="908">
        <v>29</v>
      </c>
      <c r="P2071" s="905">
        <v>8</v>
      </c>
      <c r="Q2071" s="895" t="s">
        <v>4670</v>
      </c>
      <c r="R2071" s="892"/>
      <c r="S2071" s="893"/>
      <c r="T2071" s="893"/>
    </row>
    <row r="2072" spans="1:26" s="15" customFormat="1" ht="18" hidden="1" customHeight="1" x14ac:dyDescent="0.3">
      <c r="A2072" s="937">
        <v>2063</v>
      </c>
      <c r="B2072" s="886" t="s">
        <v>31</v>
      </c>
      <c r="C2072" s="887" t="s">
        <v>4671</v>
      </c>
      <c r="D2072" s="885">
        <v>70</v>
      </c>
      <c r="E2072" s="888" t="s">
        <v>30</v>
      </c>
      <c r="F2072" s="894">
        <v>28</v>
      </c>
      <c r="G2072" s="898">
        <v>9</v>
      </c>
      <c r="H2072" s="896"/>
      <c r="I2072" s="890" t="s">
        <v>28</v>
      </c>
      <c r="J2072" s="890"/>
      <c r="K2072" s="891" t="s">
        <v>205</v>
      </c>
      <c r="L2072" s="886" t="s">
        <v>246</v>
      </c>
      <c r="M2072" s="891" t="s">
        <v>237</v>
      </c>
      <c r="N2072" s="889" t="s">
        <v>32</v>
      </c>
      <c r="O2072" s="891">
        <v>5</v>
      </c>
      <c r="P2072" s="887">
        <v>10</v>
      </c>
      <c r="Q2072" s="891" t="s">
        <v>4672</v>
      </c>
      <c r="R2072" s="892"/>
    </row>
    <row r="2073" spans="1:26" s="15" customFormat="1" ht="18" hidden="1" customHeight="1" x14ac:dyDescent="0.3">
      <c r="A2073" s="937">
        <v>2064</v>
      </c>
      <c r="B2073" s="886" t="s">
        <v>31</v>
      </c>
      <c r="C2073" s="887" t="s">
        <v>4673</v>
      </c>
      <c r="D2073" s="885">
        <v>40</v>
      </c>
      <c r="E2073" s="888" t="s">
        <v>30</v>
      </c>
      <c r="F2073" s="894">
        <v>28</v>
      </c>
      <c r="G2073" s="898">
        <v>9</v>
      </c>
      <c r="H2073" s="896" t="s">
        <v>28</v>
      </c>
      <c r="I2073" s="890"/>
      <c r="J2073" s="890"/>
      <c r="K2073" s="891" t="s">
        <v>205</v>
      </c>
      <c r="L2073" s="886" t="s">
        <v>246</v>
      </c>
      <c r="M2073" s="891" t="s">
        <v>237</v>
      </c>
      <c r="N2073" s="899" t="s">
        <v>32</v>
      </c>
      <c r="O2073" s="923">
        <v>5</v>
      </c>
      <c r="P2073" s="920">
        <v>10</v>
      </c>
      <c r="Q2073" s="891" t="s">
        <v>4672</v>
      </c>
      <c r="R2073" s="892"/>
    </row>
    <row r="2074" spans="1:26" s="94" customFormat="1" ht="18" hidden="1" customHeight="1" x14ac:dyDescent="0.3">
      <c r="A2074" s="937">
        <v>2065</v>
      </c>
      <c r="B2074" s="904" t="s">
        <v>31</v>
      </c>
      <c r="C2074" s="905" t="s">
        <v>4674</v>
      </c>
      <c r="D2074" s="903">
        <v>39</v>
      </c>
      <c r="E2074" s="906" t="s">
        <v>27</v>
      </c>
      <c r="F2074" s="909">
        <v>29</v>
      </c>
      <c r="G2074" s="914">
        <v>9</v>
      </c>
      <c r="H2074" s="913"/>
      <c r="I2074" s="907" t="s">
        <v>28</v>
      </c>
      <c r="J2074" s="907"/>
      <c r="K2074" s="908" t="s">
        <v>205</v>
      </c>
      <c r="L2074" s="904" t="s">
        <v>246</v>
      </c>
      <c r="M2074" s="908" t="s">
        <v>243</v>
      </c>
      <c r="N2074" s="915" t="s">
        <v>32</v>
      </c>
      <c r="O2074" s="923">
        <v>5</v>
      </c>
      <c r="P2074" s="920">
        <v>10</v>
      </c>
      <c r="Q2074" s="910" t="s">
        <v>4675</v>
      </c>
      <c r="R2074" s="900"/>
      <c r="S2074" s="901"/>
      <c r="T2074" s="902"/>
      <c r="U2074" s="884"/>
      <c r="V2074" s="884"/>
      <c r="W2074" s="884"/>
      <c r="X2074" s="884"/>
      <c r="Y2074" s="884"/>
      <c r="Z2074" s="884"/>
    </row>
    <row r="2075" spans="1:26" s="94" customFormat="1" ht="18" hidden="1" customHeight="1" x14ac:dyDescent="0.3">
      <c r="A2075" s="686">
        <v>2066</v>
      </c>
      <c r="B2075" s="904" t="s">
        <v>31</v>
      </c>
      <c r="C2075" s="905" t="s">
        <v>4676</v>
      </c>
      <c r="D2075" s="903">
        <v>45</v>
      </c>
      <c r="E2075" s="906" t="s">
        <v>30</v>
      </c>
      <c r="F2075" s="909">
        <v>30</v>
      </c>
      <c r="G2075" s="914">
        <v>9</v>
      </c>
      <c r="H2075" s="913" t="s">
        <v>28</v>
      </c>
      <c r="I2075" s="907"/>
      <c r="J2075" s="907"/>
      <c r="K2075" s="908" t="s">
        <v>205</v>
      </c>
      <c r="L2075" s="904" t="s">
        <v>246</v>
      </c>
      <c r="M2075" s="911" t="s">
        <v>293</v>
      </c>
      <c r="N2075" s="915" t="s">
        <v>32</v>
      </c>
      <c r="O2075" s="909">
        <v>4</v>
      </c>
      <c r="P2075" s="905">
        <v>10</v>
      </c>
      <c r="Q2075" s="910" t="s">
        <v>4677</v>
      </c>
      <c r="R2075" s="867"/>
    </row>
    <row r="2076" spans="1:26" s="94" customFormat="1" ht="18" hidden="1" customHeight="1" x14ac:dyDescent="0.3">
      <c r="A2076" s="686">
        <v>2067</v>
      </c>
      <c r="B2076" s="912" t="s">
        <v>31</v>
      </c>
      <c r="C2076" s="908" t="s">
        <v>4678</v>
      </c>
      <c r="D2076" s="686">
        <v>62</v>
      </c>
      <c r="E2076" s="686" t="s">
        <v>27</v>
      </c>
      <c r="F2076" s="912">
        <v>30</v>
      </c>
      <c r="G2076" s="912">
        <v>9</v>
      </c>
      <c r="H2076" s="912"/>
      <c r="I2076" s="686" t="s">
        <v>28</v>
      </c>
      <c r="J2076" s="912"/>
      <c r="K2076" s="912" t="s">
        <v>205</v>
      </c>
      <c r="L2076" s="912" t="s">
        <v>246</v>
      </c>
      <c r="M2076" s="912" t="s">
        <v>40</v>
      </c>
      <c r="N2076" s="912" t="s">
        <v>32</v>
      </c>
      <c r="O2076" s="897">
        <v>6</v>
      </c>
      <c r="P2076" s="912">
        <v>10</v>
      </c>
      <c r="Q2076" s="866" t="s">
        <v>4679</v>
      </c>
      <c r="R2076" s="867"/>
    </row>
    <row r="2077" spans="1:26" s="94" customFormat="1" ht="18" hidden="1" customHeight="1" x14ac:dyDescent="0.3">
      <c r="A2077" s="228">
        <v>2068</v>
      </c>
      <c r="B2077" s="912" t="s">
        <v>31</v>
      </c>
      <c r="C2077" s="920" t="s">
        <v>4681</v>
      </c>
      <c r="D2077" s="918">
        <v>36</v>
      </c>
      <c r="E2077" s="921" t="s">
        <v>27</v>
      </c>
      <c r="F2077" s="924">
        <v>4</v>
      </c>
      <c r="G2077" s="927">
        <v>10</v>
      </c>
      <c r="H2077" s="926"/>
      <c r="I2077" s="922" t="s">
        <v>28</v>
      </c>
      <c r="J2077" s="922"/>
      <c r="K2077" s="923" t="s">
        <v>205</v>
      </c>
      <c r="L2077" s="919" t="s">
        <v>246</v>
      </c>
      <c r="M2077" s="925" t="s">
        <v>293</v>
      </c>
      <c r="N2077" s="928" t="s">
        <v>32</v>
      </c>
      <c r="O2077" s="923">
        <v>6</v>
      </c>
      <c r="P2077" s="920">
        <v>10</v>
      </c>
      <c r="Q2077" s="923" t="s">
        <v>4682</v>
      </c>
      <c r="R2077" s="867"/>
    </row>
    <row r="2078" spans="1:26" s="94" customFormat="1" ht="18" hidden="1" customHeight="1" x14ac:dyDescent="0.3">
      <c r="A2078" s="228">
        <v>2069</v>
      </c>
      <c r="B2078" s="912" t="s">
        <v>31</v>
      </c>
      <c r="C2078" s="923" t="s">
        <v>4683</v>
      </c>
      <c r="D2078" s="228">
        <v>77</v>
      </c>
      <c r="E2078" s="228" t="s">
        <v>27</v>
      </c>
      <c r="F2078" s="629">
        <v>8</v>
      </c>
      <c r="G2078" s="629">
        <v>10</v>
      </c>
      <c r="H2078" s="629"/>
      <c r="I2078" s="228" t="s">
        <v>28</v>
      </c>
      <c r="J2078" s="629"/>
      <c r="K2078" s="629" t="s">
        <v>205</v>
      </c>
      <c r="L2078" s="629" t="s">
        <v>246</v>
      </c>
      <c r="M2078" s="629" t="s">
        <v>66</v>
      </c>
      <c r="N2078" s="629" t="s">
        <v>32</v>
      </c>
      <c r="O2078" s="211">
        <v>10</v>
      </c>
      <c r="P2078" s="629">
        <v>10</v>
      </c>
      <c r="Q2078" s="929" t="s">
        <v>4684</v>
      </c>
      <c r="R2078" s="867"/>
    </row>
    <row r="2079" spans="1:26" s="94" customFormat="1" ht="18" hidden="1" customHeight="1" x14ac:dyDescent="0.3">
      <c r="A2079" s="228">
        <v>2070</v>
      </c>
      <c r="B2079" s="912" t="s">
        <v>31</v>
      </c>
      <c r="C2079" s="923" t="s">
        <v>4685</v>
      </c>
      <c r="D2079" s="228">
        <v>50</v>
      </c>
      <c r="E2079" s="228" t="s">
        <v>30</v>
      </c>
      <c r="F2079" s="629">
        <v>8</v>
      </c>
      <c r="G2079" s="629">
        <v>10</v>
      </c>
      <c r="H2079" s="629"/>
      <c r="I2079" s="228" t="s">
        <v>28</v>
      </c>
      <c r="J2079" s="629"/>
      <c r="K2079" s="629" t="s">
        <v>205</v>
      </c>
      <c r="L2079" s="629" t="s">
        <v>246</v>
      </c>
      <c r="M2079" s="629" t="s">
        <v>66</v>
      </c>
      <c r="N2079" s="629" t="s">
        <v>32</v>
      </c>
      <c r="O2079" s="211">
        <v>10</v>
      </c>
      <c r="P2079" s="629">
        <v>10</v>
      </c>
      <c r="Q2079" s="629" t="s">
        <v>4684</v>
      </c>
    </row>
    <row r="2080" spans="1:26" s="17" customFormat="1" ht="18" hidden="1" customHeight="1" x14ac:dyDescent="0.3">
      <c r="A2080" s="937">
        <v>2071</v>
      </c>
      <c r="B2080" s="919" t="s">
        <v>31</v>
      </c>
      <c r="C2080" s="920" t="s">
        <v>4686</v>
      </c>
      <c r="D2080" s="918">
        <v>43</v>
      </c>
      <c r="E2080" s="921" t="s">
        <v>30</v>
      </c>
      <c r="F2080" s="924">
        <v>11</v>
      </c>
      <c r="G2080" s="927">
        <v>10</v>
      </c>
      <c r="H2080" s="926"/>
      <c r="I2080" s="930" t="s">
        <v>28</v>
      </c>
      <c r="J2080" s="930"/>
      <c r="K2080" s="923" t="s">
        <v>205</v>
      </c>
      <c r="L2080" s="919" t="s">
        <v>246</v>
      </c>
      <c r="M2080" s="925" t="s">
        <v>42</v>
      </c>
      <c r="N2080" s="928" t="s">
        <v>32</v>
      </c>
      <c r="O2080" s="924">
        <v>11</v>
      </c>
      <c r="P2080" s="920">
        <v>10</v>
      </c>
      <c r="Q2080" s="910" t="s">
        <v>4687</v>
      </c>
      <c r="R2080" s="932"/>
      <c r="S2080" s="933"/>
      <c r="T2080" s="934"/>
    </row>
    <row r="2081" spans="1:26" s="94" customFormat="1" ht="18" hidden="1" customHeight="1" x14ac:dyDescent="0.3">
      <c r="A2081" s="686">
        <v>2072</v>
      </c>
      <c r="B2081" s="919" t="s">
        <v>31</v>
      </c>
      <c r="C2081" s="920" t="s">
        <v>4688</v>
      </c>
      <c r="D2081" s="918">
        <v>52</v>
      </c>
      <c r="E2081" s="921" t="s">
        <v>27</v>
      </c>
      <c r="F2081" s="924">
        <v>11</v>
      </c>
      <c r="G2081" s="927">
        <v>10</v>
      </c>
      <c r="H2081" s="926" t="s">
        <v>28</v>
      </c>
      <c r="I2081" s="930"/>
      <c r="J2081" s="930"/>
      <c r="K2081" s="923" t="s">
        <v>205</v>
      </c>
      <c r="L2081" s="919" t="s">
        <v>246</v>
      </c>
      <c r="M2081" s="925" t="s">
        <v>42</v>
      </c>
      <c r="N2081" s="928" t="s">
        <v>32</v>
      </c>
      <c r="O2081" s="923">
        <v>11</v>
      </c>
      <c r="P2081" s="920">
        <v>10</v>
      </c>
      <c r="Q2081" s="910" t="s">
        <v>4687</v>
      </c>
      <c r="R2081" s="931"/>
    </row>
    <row r="2082" spans="1:26" s="94" customFormat="1" ht="18" hidden="1" customHeight="1" x14ac:dyDescent="0.3">
      <c r="A2082" s="686">
        <v>2073</v>
      </c>
      <c r="B2082" s="919" t="s">
        <v>31</v>
      </c>
      <c r="C2082" s="920" t="s">
        <v>4689</v>
      </c>
      <c r="D2082" s="918">
        <v>80</v>
      </c>
      <c r="E2082" s="921" t="s">
        <v>27</v>
      </c>
      <c r="F2082" s="924">
        <v>11</v>
      </c>
      <c r="G2082" s="927">
        <v>10</v>
      </c>
      <c r="H2082" s="926" t="s">
        <v>28</v>
      </c>
      <c r="I2082" s="930"/>
      <c r="J2082" s="930"/>
      <c r="K2082" s="923" t="s">
        <v>205</v>
      </c>
      <c r="L2082" s="919" t="s">
        <v>246</v>
      </c>
      <c r="M2082" s="925" t="s">
        <v>42</v>
      </c>
      <c r="N2082" s="928" t="s">
        <v>32</v>
      </c>
      <c r="O2082" s="923">
        <v>11</v>
      </c>
      <c r="P2082" s="920">
        <v>10</v>
      </c>
      <c r="Q2082" s="910" t="s">
        <v>4687</v>
      </c>
      <c r="R2082" s="931"/>
    </row>
    <row r="2083" spans="1:26" s="94" customFormat="1" ht="18" hidden="1" customHeight="1" x14ac:dyDescent="0.3">
      <c r="A2083" s="686">
        <v>2074</v>
      </c>
      <c r="B2083" s="938" t="s">
        <v>31</v>
      </c>
      <c r="C2083" s="939" t="s">
        <v>4690</v>
      </c>
      <c r="D2083" s="937">
        <v>86</v>
      </c>
      <c r="E2083" s="940" t="s">
        <v>27</v>
      </c>
      <c r="F2083" s="935">
        <v>12</v>
      </c>
      <c r="G2083" s="950">
        <v>10</v>
      </c>
      <c r="H2083" s="949" t="s">
        <v>28</v>
      </c>
      <c r="I2083" s="942"/>
      <c r="J2083" s="936"/>
      <c r="K2083" s="943" t="s">
        <v>205</v>
      </c>
      <c r="L2083" s="938" t="s">
        <v>246</v>
      </c>
      <c r="M2083" s="947" t="s">
        <v>165</v>
      </c>
      <c r="N2083" s="951" t="s">
        <v>32</v>
      </c>
      <c r="O2083" s="941">
        <v>13</v>
      </c>
      <c r="P2083" s="944">
        <v>10</v>
      </c>
      <c r="Q2083" s="946" t="s">
        <v>4691</v>
      </c>
    </row>
    <row r="2084" spans="1:26" s="94" customFormat="1" ht="18" hidden="1" customHeight="1" x14ac:dyDescent="0.3">
      <c r="A2084" s="228">
        <v>2075</v>
      </c>
      <c r="B2084" s="938" t="s">
        <v>31</v>
      </c>
      <c r="C2084" s="939" t="s">
        <v>4692</v>
      </c>
      <c r="D2084" s="937">
        <v>70</v>
      </c>
      <c r="E2084" s="940" t="s">
        <v>30</v>
      </c>
      <c r="F2084" s="935">
        <v>12</v>
      </c>
      <c r="G2084" s="950">
        <v>10</v>
      </c>
      <c r="H2084" s="949" t="s">
        <v>28</v>
      </c>
      <c r="I2084" s="942"/>
      <c r="J2084" s="942"/>
      <c r="K2084" s="943" t="s">
        <v>205</v>
      </c>
      <c r="L2084" s="938" t="s">
        <v>246</v>
      </c>
      <c r="M2084" s="947" t="s">
        <v>165</v>
      </c>
      <c r="N2084" s="951" t="s">
        <v>32</v>
      </c>
      <c r="O2084" s="945">
        <v>13</v>
      </c>
      <c r="P2084" s="939">
        <v>10</v>
      </c>
      <c r="Q2084" s="946" t="s">
        <v>4691</v>
      </c>
    </row>
    <row r="2085" spans="1:26" s="94" customFormat="1" ht="18" hidden="1" customHeight="1" x14ac:dyDescent="0.3">
      <c r="A2085" s="228">
        <v>2076</v>
      </c>
      <c r="B2085" s="938" t="s">
        <v>31</v>
      </c>
      <c r="C2085" s="939" t="s">
        <v>4693</v>
      </c>
      <c r="D2085" s="937">
        <v>30</v>
      </c>
      <c r="E2085" s="940" t="s">
        <v>30</v>
      </c>
      <c r="F2085" s="935">
        <v>12</v>
      </c>
      <c r="G2085" s="950">
        <v>10</v>
      </c>
      <c r="H2085" s="949"/>
      <c r="I2085" s="942" t="s">
        <v>28</v>
      </c>
      <c r="J2085" s="942"/>
      <c r="K2085" s="943" t="s">
        <v>205</v>
      </c>
      <c r="L2085" s="938" t="s">
        <v>246</v>
      </c>
      <c r="M2085" s="947" t="s">
        <v>42</v>
      </c>
      <c r="N2085" s="951" t="s">
        <v>32</v>
      </c>
      <c r="O2085" s="945">
        <v>16</v>
      </c>
      <c r="P2085" s="939">
        <v>10</v>
      </c>
      <c r="Q2085" s="948" t="s">
        <v>4694</v>
      </c>
    </row>
    <row r="2086" spans="1:26" s="94" customFormat="1" ht="18" hidden="1" customHeight="1" x14ac:dyDescent="0.3">
      <c r="A2086" s="228">
        <v>2077</v>
      </c>
      <c r="B2086" s="938" t="s">
        <v>31</v>
      </c>
      <c r="C2086" s="943" t="s">
        <v>4695</v>
      </c>
      <c r="D2086" s="228">
        <v>46</v>
      </c>
      <c r="E2086" s="228" t="s">
        <v>27</v>
      </c>
      <c r="F2086" s="629">
        <v>17</v>
      </c>
      <c r="G2086" s="629">
        <v>10</v>
      </c>
      <c r="H2086" s="228" t="s">
        <v>28</v>
      </c>
      <c r="I2086" s="228"/>
      <c r="J2086" s="629"/>
      <c r="K2086" s="629" t="s">
        <v>205</v>
      </c>
      <c r="L2086" s="629" t="s">
        <v>246</v>
      </c>
      <c r="M2086" s="629" t="s">
        <v>4696</v>
      </c>
      <c r="N2086" s="994" t="s">
        <v>25</v>
      </c>
      <c r="O2086" s="957">
        <v>23</v>
      </c>
      <c r="P2086" s="999">
        <v>10</v>
      </c>
      <c r="Q2086" s="629" t="s">
        <v>4697</v>
      </c>
    </row>
    <row r="2087" spans="1:26" s="94" customFormat="1" ht="18" hidden="1" customHeight="1" x14ac:dyDescent="0.3">
      <c r="A2087" s="228">
        <v>2078</v>
      </c>
      <c r="B2087" s="952" t="s">
        <v>31</v>
      </c>
      <c r="C2087" s="22" t="s">
        <v>4698</v>
      </c>
      <c r="D2087" s="114">
        <v>37</v>
      </c>
      <c r="E2087" s="114" t="s">
        <v>30</v>
      </c>
      <c r="F2087" s="23">
        <v>17</v>
      </c>
      <c r="G2087" s="23">
        <v>10</v>
      </c>
      <c r="H2087" s="114" t="s">
        <v>28</v>
      </c>
      <c r="I2087" s="114"/>
      <c r="J2087" s="23"/>
      <c r="K2087" s="23" t="s">
        <v>205</v>
      </c>
      <c r="L2087" s="23" t="s">
        <v>246</v>
      </c>
      <c r="M2087" s="23" t="s">
        <v>1406</v>
      </c>
      <c r="N2087" s="994" t="s">
        <v>25</v>
      </c>
      <c r="O2087" s="22">
        <v>17</v>
      </c>
      <c r="P2087" s="22">
        <v>10</v>
      </c>
      <c r="Q2087" s="23" t="s">
        <v>4699</v>
      </c>
      <c r="R2087" s="953" t="s">
        <v>4700</v>
      </c>
    </row>
    <row r="2088" spans="1:26" s="15" customFormat="1" ht="18" hidden="1" customHeight="1" x14ac:dyDescent="0.3">
      <c r="A2088" s="686">
        <v>2079</v>
      </c>
      <c r="B2088" s="956" t="s">
        <v>31</v>
      </c>
      <c r="C2088" s="958" t="s">
        <v>4701</v>
      </c>
      <c r="D2088" s="959">
        <v>44</v>
      </c>
      <c r="E2088" s="960" t="s">
        <v>30</v>
      </c>
      <c r="F2088" s="961">
        <v>18</v>
      </c>
      <c r="G2088" s="962">
        <v>10</v>
      </c>
      <c r="H2088" s="963"/>
      <c r="I2088" s="955" t="s">
        <v>28</v>
      </c>
      <c r="J2088" s="964"/>
      <c r="K2088" s="965" t="s">
        <v>205</v>
      </c>
      <c r="L2088" s="954" t="s">
        <v>246</v>
      </c>
      <c r="M2088" s="965" t="s">
        <v>293</v>
      </c>
      <c r="N2088" s="966" t="s">
        <v>32</v>
      </c>
      <c r="O2088" s="1420">
        <v>22</v>
      </c>
      <c r="P2088" s="1420">
        <v>10</v>
      </c>
      <c r="Q2088" s="967" t="s">
        <v>4702</v>
      </c>
      <c r="R2088" s="15" t="s">
        <v>4705</v>
      </c>
      <c r="S2088" s="15" t="s">
        <v>4706</v>
      </c>
    </row>
    <row r="2089" spans="1:26" s="15" customFormat="1" ht="18" hidden="1" customHeight="1" x14ac:dyDescent="0.3">
      <c r="A2089" s="686">
        <v>2080</v>
      </c>
      <c r="B2089" s="956" t="s">
        <v>31</v>
      </c>
      <c r="C2089" s="958" t="s">
        <v>4703</v>
      </c>
      <c r="D2089" s="959">
        <v>50</v>
      </c>
      <c r="E2089" s="960" t="s">
        <v>30</v>
      </c>
      <c r="F2089" s="961">
        <v>18</v>
      </c>
      <c r="G2089" s="962">
        <v>10</v>
      </c>
      <c r="H2089" s="963" t="s">
        <v>28</v>
      </c>
      <c r="I2089" s="955"/>
      <c r="J2089" s="964"/>
      <c r="K2089" s="965" t="s">
        <v>205</v>
      </c>
      <c r="L2089" s="954" t="s">
        <v>246</v>
      </c>
      <c r="M2089" s="965" t="s">
        <v>126</v>
      </c>
      <c r="N2089" s="966" t="s">
        <v>32</v>
      </c>
      <c r="O2089" s="982">
        <v>19</v>
      </c>
      <c r="P2089" s="982">
        <v>10</v>
      </c>
      <c r="Q2089" s="967" t="s">
        <v>4704</v>
      </c>
    </row>
    <row r="2090" spans="1:26" s="94" customFormat="1" ht="18" hidden="1" customHeight="1" x14ac:dyDescent="0.3">
      <c r="A2090" s="228">
        <v>2081</v>
      </c>
      <c r="B2090" s="956" t="s">
        <v>31</v>
      </c>
      <c r="C2090" s="958" t="s">
        <v>4707</v>
      </c>
      <c r="D2090" s="959">
        <v>67</v>
      </c>
      <c r="E2090" s="960" t="s">
        <v>30</v>
      </c>
      <c r="F2090" s="961">
        <v>19</v>
      </c>
      <c r="G2090" s="962">
        <v>10</v>
      </c>
      <c r="H2090" s="963"/>
      <c r="I2090" s="955" t="s">
        <v>28</v>
      </c>
      <c r="J2090" s="964"/>
      <c r="K2090" s="965" t="s">
        <v>205</v>
      </c>
      <c r="L2090" s="954" t="s">
        <v>246</v>
      </c>
      <c r="M2090" s="965" t="s">
        <v>4708</v>
      </c>
      <c r="N2090" s="966" t="s">
        <v>32</v>
      </c>
      <c r="O2090" s="1022">
        <v>25</v>
      </c>
      <c r="P2090" s="1022">
        <v>10</v>
      </c>
      <c r="Q2090" s="967" t="s">
        <v>4709</v>
      </c>
      <c r="R2090" s="956"/>
      <c r="S2090" s="956" t="s">
        <v>4710</v>
      </c>
      <c r="T2090" s="15"/>
      <c r="U2090" s="15"/>
      <c r="V2090" s="15"/>
      <c r="W2090" s="15"/>
      <c r="X2090" s="15"/>
      <c r="Y2090" s="15"/>
      <c r="Z2090" s="15"/>
    </row>
    <row r="2091" spans="1:26" s="94" customFormat="1" ht="18" hidden="1" customHeight="1" x14ac:dyDescent="0.3">
      <c r="A2091" s="228">
        <v>2082</v>
      </c>
      <c r="B2091" s="972" t="s">
        <v>31</v>
      </c>
      <c r="C2091" s="969" t="s">
        <v>4711</v>
      </c>
      <c r="D2091" s="968">
        <v>22</v>
      </c>
      <c r="E2091" s="970" t="s">
        <v>27</v>
      </c>
      <c r="F2091" s="980">
        <v>20</v>
      </c>
      <c r="G2091" s="978">
        <v>10</v>
      </c>
      <c r="H2091" s="976"/>
      <c r="I2091" s="971" t="s">
        <v>28</v>
      </c>
      <c r="J2091" s="971"/>
      <c r="K2091" s="972" t="s">
        <v>205</v>
      </c>
      <c r="L2091" s="977" t="s">
        <v>246</v>
      </c>
      <c r="M2091" s="974" t="s">
        <v>832</v>
      </c>
      <c r="N2091" s="979" t="s">
        <v>32</v>
      </c>
      <c r="O2091" s="973">
        <v>21</v>
      </c>
      <c r="P2091" s="969">
        <v>10</v>
      </c>
      <c r="Q2091" s="975" t="s">
        <v>4712</v>
      </c>
      <c r="R2091" s="15"/>
      <c r="S2091" s="15"/>
      <c r="T2091" s="15"/>
      <c r="U2091" s="15"/>
      <c r="V2091" s="15"/>
      <c r="W2091" s="15"/>
      <c r="X2091" s="15"/>
      <c r="Y2091" s="15"/>
      <c r="Z2091" s="15"/>
    </row>
    <row r="2092" spans="1:26" s="94" customFormat="1" ht="18" hidden="1" customHeight="1" x14ac:dyDescent="0.3">
      <c r="A2092" s="80">
        <v>2083</v>
      </c>
      <c r="B2092" s="982" t="s">
        <v>31</v>
      </c>
      <c r="C2092" s="985" t="s">
        <v>4713</v>
      </c>
      <c r="D2092" s="986">
        <v>34</v>
      </c>
      <c r="E2092" s="987" t="s">
        <v>30</v>
      </c>
      <c r="F2092" s="988">
        <v>20</v>
      </c>
      <c r="G2092" s="989">
        <v>10</v>
      </c>
      <c r="H2092" s="990"/>
      <c r="I2092" s="981" t="s">
        <v>28</v>
      </c>
      <c r="J2092" s="991"/>
      <c r="K2092" s="982" t="s">
        <v>205</v>
      </c>
      <c r="L2092" s="983" t="s">
        <v>246</v>
      </c>
      <c r="M2092" s="992" t="s">
        <v>4714</v>
      </c>
      <c r="N2092" s="984" t="s">
        <v>32</v>
      </c>
      <c r="O2092" s="1035">
        <v>27</v>
      </c>
      <c r="P2092" s="1035">
        <v>10</v>
      </c>
      <c r="Q2092" s="993" t="s">
        <v>4715</v>
      </c>
      <c r="R2092" s="15"/>
      <c r="S2092" s="15"/>
      <c r="T2092" s="15"/>
      <c r="U2092" s="15"/>
      <c r="V2092" s="15"/>
      <c r="W2092" s="15"/>
      <c r="X2092" s="15"/>
      <c r="Y2092" s="15"/>
      <c r="Z2092" s="15"/>
    </row>
    <row r="2093" spans="1:26" s="94" customFormat="1" ht="18.75" hidden="1" customHeight="1" x14ac:dyDescent="0.35">
      <c r="A2093" s="480">
        <v>2084</v>
      </c>
      <c r="B2093" s="629" t="s">
        <v>31</v>
      </c>
      <c r="C2093" s="982" t="s">
        <v>4716</v>
      </c>
      <c r="D2093" s="228">
        <v>19</v>
      </c>
      <c r="E2093" s="228" t="s">
        <v>30</v>
      </c>
      <c r="F2093" s="629">
        <v>21</v>
      </c>
      <c r="G2093" s="629">
        <v>10</v>
      </c>
      <c r="H2093" s="629"/>
      <c r="I2093" s="228" t="s">
        <v>28</v>
      </c>
      <c r="J2093" s="629"/>
      <c r="K2093" s="629" t="s">
        <v>205</v>
      </c>
      <c r="L2093" s="629" t="s">
        <v>246</v>
      </c>
      <c r="M2093" s="629" t="s">
        <v>40</v>
      </c>
      <c r="N2093" s="629" t="s">
        <v>32</v>
      </c>
      <c r="O2093" s="1683">
        <v>22</v>
      </c>
      <c r="P2093" s="1682">
        <v>10</v>
      </c>
      <c r="Q2093" s="629" t="s">
        <v>4717</v>
      </c>
    </row>
    <row r="2094" spans="1:26" s="15" customFormat="1" ht="18" hidden="1" customHeight="1" x14ac:dyDescent="0.3">
      <c r="A2094" s="1051">
        <v>2085</v>
      </c>
      <c r="B2094" s="998" t="s">
        <v>31</v>
      </c>
      <c r="C2094" s="1000" t="s">
        <v>4718</v>
      </c>
      <c r="D2094" s="1001">
        <v>37</v>
      </c>
      <c r="E2094" s="1002" t="s">
        <v>27</v>
      </c>
      <c r="F2094" s="1003">
        <v>22</v>
      </c>
      <c r="G2094" s="1004">
        <v>10</v>
      </c>
      <c r="H2094" s="1005"/>
      <c r="I2094" s="997" t="s">
        <v>28</v>
      </c>
      <c r="J2094" s="1006"/>
      <c r="K2094" s="1007" t="s">
        <v>205</v>
      </c>
      <c r="L2094" s="996" t="s">
        <v>246</v>
      </c>
      <c r="M2094" s="1007" t="s">
        <v>66</v>
      </c>
      <c r="N2094" s="1007" t="s">
        <v>32</v>
      </c>
      <c r="O2094" s="1035">
        <v>28</v>
      </c>
      <c r="P2094" s="1033">
        <v>10</v>
      </c>
      <c r="Q2094" s="999" t="s">
        <v>4719</v>
      </c>
      <c r="R2094" s="998"/>
    </row>
    <row r="2095" spans="1:26" ht="21.4" hidden="1" x14ac:dyDescent="0.4">
      <c r="A2095" s="1127">
        <v>2086</v>
      </c>
      <c r="B2095" s="1120" t="s">
        <v>31</v>
      </c>
      <c r="C2095" s="1121" t="s">
        <v>4908</v>
      </c>
      <c r="D2095" s="1122">
        <v>63</v>
      </c>
      <c r="E2095" s="1123" t="s">
        <v>30</v>
      </c>
      <c r="F2095" s="1124">
        <v>23</v>
      </c>
      <c r="G2095" s="1125">
        <v>10</v>
      </c>
      <c r="H2095" s="1126"/>
      <c r="I2095" s="1127"/>
      <c r="J2095" s="1231" t="s">
        <v>28</v>
      </c>
      <c r="K2095" s="1128" t="s">
        <v>205</v>
      </c>
      <c r="L2095" s="1129" t="s">
        <v>246</v>
      </c>
      <c r="M2095" s="629" t="s">
        <v>40</v>
      </c>
      <c r="N2095" s="1128" t="s">
        <v>32</v>
      </c>
      <c r="O2095" s="1130">
        <v>9</v>
      </c>
      <c r="P2095" s="1131">
        <v>11</v>
      </c>
      <c r="Q2095" s="1132" t="s">
        <v>4720</v>
      </c>
      <c r="R2095" s="1185"/>
    </row>
    <row r="2096" spans="1:26" s="94" customFormat="1" ht="18" hidden="1" customHeight="1" x14ac:dyDescent="0.3">
      <c r="A2096" s="80">
        <v>2087</v>
      </c>
      <c r="B2096" s="998" t="s">
        <v>31</v>
      </c>
      <c r="C2096" s="998" t="s">
        <v>4731</v>
      </c>
      <c r="D2096" s="228">
        <v>29</v>
      </c>
      <c r="E2096" s="228" t="s">
        <v>30</v>
      </c>
      <c r="F2096" s="629">
        <v>24</v>
      </c>
      <c r="G2096" s="629">
        <v>10</v>
      </c>
      <c r="H2096" s="715"/>
      <c r="I2096" s="228" t="s">
        <v>28</v>
      </c>
      <c r="J2096" s="715"/>
      <c r="K2096" s="1007" t="s">
        <v>205</v>
      </c>
      <c r="L2096" s="996" t="s">
        <v>246</v>
      </c>
      <c r="M2096" s="629" t="s">
        <v>42</v>
      </c>
      <c r="N2096" s="1007" t="s">
        <v>32</v>
      </c>
      <c r="O2096" s="1048">
        <v>27</v>
      </c>
      <c r="P2096" s="1047">
        <v>10</v>
      </c>
      <c r="Q2096" s="629" t="s">
        <v>4721</v>
      </c>
    </row>
    <row r="2097" spans="1:20" s="94" customFormat="1" ht="18" hidden="1" customHeight="1" x14ac:dyDescent="0.3">
      <c r="A2097" s="228">
        <v>2088</v>
      </c>
      <c r="B2097" s="1010" t="s">
        <v>31</v>
      </c>
      <c r="C2097" s="1011" t="s">
        <v>4722</v>
      </c>
      <c r="D2097" s="1012">
        <v>43</v>
      </c>
      <c r="E2097" s="1013" t="s">
        <v>27</v>
      </c>
      <c r="F2097" s="1014">
        <v>25</v>
      </c>
      <c r="G2097" s="1015">
        <v>10</v>
      </c>
      <c r="H2097" s="1016"/>
      <c r="I2097" s="1009" t="s">
        <v>28</v>
      </c>
      <c r="J2097" s="1017"/>
      <c r="K2097" s="1018" t="s">
        <v>205</v>
      </c>
      <c r="L2097" s="1008" t="s">
        <v>246</v>
      </c>
      <c r="M2097" s="1019" t="s">
        <v>40</v>
      </c>
      <c r="N2097" s="1018" t="s">
        <v>32</v>
      </c>
      <c r="O2097" s="1164">
        <v>26</v>
      </c>
      <c r="P2097" s="1221">
        <v>10</v>
      </c>
      <c r="Q2097" s="374" t="s">
        <v>4723</v>
      </c>
    </row>
    <row r="2098" spans="1:20" s="94" customFormat="1" ht="18" hidden="1" customHeight="1" x14ac:dyDescent="0.3">
      <c r="A2098" s="228">
        <v>2089</v>
      </c>
      <c r="B2098" s="1022" t="s">
        <v>31</v>
      </c>
      <c r="C2098" s="1023" t="s">
        <v>4725</v>
      </c>
      <c r="D2098" s="1024">
        <v>54</v>
      </c>
      <c r="E2098" s="1025" t="s">
        <v>30</v>
      </c>
      <c r="F2098" s="1026">
        <v>25</v>
      </c>
      <c r="G2098" s="1027">
        <v>10</v>
      </c>
      <c r="H2098" s="1028"/>
      <c r="I2098" s="1021" t="s">
        <v>28</v>
      </c>
      <c r="J2098" s="1029"/>
      <c r="K2098" s="1030" t="s">
        <v>205</v>
      </c>
      <c r="L2098" s="1020" t="s">
        <v>246</v>
      </c>
      <c r="M2098" s="1031" t="s">
        <v>40</v>
      </c>
      <c r="N2098" s="1030" t="s">
        <v>32</v>
      </c>
      <c r="O2098" s="1035">
        <v>28</v>
      </c>
      <c r="P2098" s="1033">
        <v>10</v>
      </c>
      <c r="Q2098" s="441" t="s">
        <v>4724</v>
      </c>
    </row>
    <row r="2099" spans="1:20" s="15" customFormat="1" ht="18" hidden="1" customHeight="1" x14ac:dyDescent="0.3">
      <c r="A2099" s="686">
        <v>2090</v>
      </c>
      <c r="B2099" s="1035" t="s">
        <v>31</v>
      </c>
      <c r="C2099" s="1037" t="s">
        <v>4726</v>
      </c>
      <c r="D2099" s="1038">
        <v>55</v>
      </c>
      <c r="E2099" s="1039" t="s">
        <v>27</v>
      </c>
      <c r="F2099" s="1040">
        <v>26</v>
      </c>
      <c r="G2099" s="1041">
        <v>10</v>
      </c>
      <c r="H2099" s="1042"/>
      <c r="I2099" s="1034" t="s">
        <v>28</v>
      </c>
      <c r="J2099" s="1043"/>
      <c r="K2099" s="1044" t="s">
        <v>205</v>
      </c>
      <c r="L2099" s="1032" t="s">
        <v>246</v>
      </c>
      <c r="M2099" s="1044" t="s">
        <v>3382</v>
      </c>
      <c r="N2099" s="1044" t="s">
        <v>32</v>
      </c>
      <c r="O2099" s="1035">
        <v>28</v>
      </c>
      <c r="P2099" s="1033">
        <v>10</v>
      </c>
      <c r="Q2099" s="1045" t="s">
        <v>4727</v>
      </c>
      <c r="R2099" s="1035"/>
    </row>
    <row r="2100" spans="1:20" s="15" customFormat="1" ht="18" hidden="1" customHeight="1" x14ac:dyDescent="0.3">
      <c r="A2100" s="686">
        <v>2091</v>
      </c>
      <c r="B2100" s="1035" t="s">
        <v>31</v>
      </c>
      <c r="C2100" s="1037" t="s">
        <v>4728</v>
      </c>
      <c r="D2100" s="1038">
        <v>35</v>
      </c>
      <c r="E2100" s="1039" t="s">
        <v>30</v>
      </c>
      <c r="F2100" s="1040">
        <v>26</v>
      </c>
      <c r="G2100" s="1041">
        <v>10</v>
      </c>
      <c r="H2100" s="1042"/>
      <c r="I2100" s="1034" t="s">
        <v>28</v>
      </c>
      <c r="J2100" s="1043"/>
      <c r="K2100" s="1044" t="s">
        <v>205</v>
      </c>
      <c r="L2100" s="1032" t="s">
        <v>246</v>
      </c>
      <c r="M2100" s="1044" t="s">
        <v>4714</v>
      </c>
      <c r="N2100" s="1044" t="s">
        <v>32</v>
      </c>
      <c r="O2100" s="1035">
        <v>28</v>
      </c>
      <c r="P2100" s="1033">
        <v>10</v>
      </c>
      <c r="Q2100" s="1045" t="s">
        <v>4729</v>
      </c>
      <c r="R2100" s="1035"/>
      <c r="S2100" s="15" t="s">
        <v>4730</v>
      </c>
    </row>
    <row r="2101" spans="1:20" s="94" customFormat="1" ht="18" hidden="1" customHeight="1" x14ac:dyDescent="0.3">
      <c r="A2101" s="228">
        <v>2092</v>
      </c>
      <c r="B2101" s="1035" t="s">
        <v>31</v>
      </c>
      <c r="C2101" s="1037" t="s">
        <v>4732</v>
      </c>
      <c r="D2101" s="1038">
        <v>48</v>
      </c>
      <c r="E2101" s="1039" t="s">
        <v>27</v>
      </c>
      <c r="F2101" s="1040">
        <v>27</v>
      </c>
      <c r="G2101" s="1041">
        <v>10</v>
      </c>
      <c r="H2101" s="1042" t="s">
        <v>28</v>
      </c>
      <c r="I2101" s="1034"/>
      <c r="J2101" s="1097"/>
      <c r="K2101" s="1044" t="s">
        <v>205</v>
      </c>
      <c r="L2101" s="1032" t="s">
        <v>246</v>
      </c>
      <c r="M2101" s="1044" t="s">
        <v>243</v>
      </c>
      <c r="N2101" s="1044" t="s">
        <v>32</v>
      </c>
      <c r="O2101" s="1035">
        <v>28</v>
      </c>
      <c r="P2101" s="1033">
        <v>10</v>
      </c>
      <c r="Q2101" s="946" t="s">
        <v>4733</v>
      </c>
      <c r="R2101" s="1036"/>
    </row>
    <row r="2102" spans="1:20" s="1187" customFormat="1" ht="21" hidden="1" customHeight="1" x14ac:dyDescent="0.4">
      <c r="A2102" s="1127">
        <v>2093</v>
      </c>
      <c r="B2102" s="1120" t="s">
        <v>31</v>
      </c>
      <c r="C2102" s="1121" t="s">
        <v>4734</v>
      </c>
      <c r="D2102" s="1122">
        <v>50</v>
      </c>
      <c r="E2102" s="1123" t="s">
        <v>27</v>
      </c>
      <c r="F2102" s="1124">
        <v>27</v>
      </c>
      <c r="G2102" s="1125">
        <v>10</v>
      </c>
      <c r="H2102" s="1126"/>
      <c r="I2102" s="1127"/>
      <c r="J2102" s="1134" t="s">
        <v>28</v>
      </c>
      <c r="K2102" s="1128" t="s">
        <v>205</v>
      </c>
      <c r="L2102" s="1129" t="s">
        <v>246</v>
      </c>
      <c r="M2102" s="1840" t="s">
        <v>126</v>
      </c>
      <c r="N2102" s="1128" t="s">
        <v>32</v>
      </c>
      <c r="O2102" s="1120">
        <v>4</v>
      </c>
      <c r="P2102" s="1131">
        <v>11</v>
      </c>
      <c r="Q2102" s="1133" t="s">
        <v>4735</v>
      </c>
      <c r="R2102" s="1186" t="s">
        <v>4736</v>
      </c>
    </row>
    <row r="2103" spans="1:20" s="94" customFormat="1" ht="18" hidden="1" customHeight="1" x14ac:dyDescent="0.3">
      <c r="A2103" s="228">
        <v>2094</v>
      </c>
      <c r="B2103" s="1035" t="s">
        <v>31</v>
      </c>
      <c r="C2103" s="1037" t="s">
        <v>4737</v>
      </c>
      <c r="D2103" s="1038">
        <v>56</v>
      </c>
      <c r="E2103" s="1039" t="s">
        <v>27</v>
      </c>
      <c r="F2103" s="1040">
        <v>27</v>
      </c>
      <c r="G2103" s="1041">
        <v>10</v>
      </c>
      <c r="H2103" s="1042"/>
      <c r="I2103" s="1034" t="s">
        <v>28</v>
      </c>
      <c r="J2103" s="1097"/>
      <c r="K2103" s="1044" t="s">
        <v>205</v>
      </c>
      <c r="L2103" s="1032" t="s">
        <v>246</v>
      </c>
      <c r="M2103" s="1044" t="s">
        <v>66</v>
      </c>
      <c r="N2103" s="1044" t="s">
        <v>32</v>
      </c>
      <c r="O2103" s="1035">
        <v>28</v>
      </c>
      <c r="P2103" s="1033">
        <v>10</v>
      </c>
      <c r="Q2103" s="1045" t="s">
        <v>4738</v>
      </c>
      <c r="R2103" s="1046"/>
    </row>
    <row r="2104" spans="1:20" ht="21" hidden="1" customHeight="1" x14ac:dyDescent="0.4">
      <c r="A2104" s="1137">
        <v>2095</v>
      </c>
      <c r="B2104" s="1120" t="s">
        <v>31</v>
      </c>
      <c r="C2104" s="1121" t="s">
        <v>4739</v>
      </c>
      <c r="D2104" s="1122">
        <v>29</v>
      </c>
      <c r="E2104" s="1123" t="s">
        <v>27</v>
      </c>
      <c r="F2104" s="1124">
        <v>27</v>
      </c>
      <c r="G2104" s="1125">
        <v>10</v>
      </c>
      <c r="H2104" s="1126" t="s">
        <v>28</v>
      </c>
      <c r="I2104" s="1127"/>
      <c r="J2104" s="1134"/>
      <c r="K2104" s="1128" t="s">
        <v>205</v>
      </c>
      <c r="L2104" s="1129" t="s">
        <v>246</v>
      </c>
      <c r="M2104" s="1128" t="s">
        <v>66</v>
      </c>
      <c r="N2104" s="1128" t="s">
        <v>32</v>
      </c>
      <c r="O2104" s="1120">
        <v>7</v>
      </c>
      <c r="P2104" s="1131">
        <v>11</v>
      </c>
      <c r="Q2104" s="1135" t="s">
        <v>4740</v>
      </c>
      <c r="R2104" s="1072"/>
    </row>
    <row r="2105" spans="1:20" s="94" customFormat="1" ht="18" hidden="1" customHeight="1" x14ac:dyDescent="0.3">
      <c r="A2105" s="228">
        <v>2096</v>
      </c>
      <c r="B2105" s="1075" t="s">
        <v>31</v>
      </c>
      <c r="C2105" s="1052" t="s">
        <v>4741</v>
      </c>
      <c r="D2105" s="1053">
        <v>65</v>
      </c>
      <c r="E2105" s="1054" t="s">
        <v>27</v>
      </c>
      <c r="F2105" s="1055">
        <v>28</v>
      </c>
      <c r="G2105" s="1056">
        <v>10</v>
      </c>
      <c r="H2105" s="1057"/>
      <c r="I2105" s="1051" t="s">
        <v>28</v>
      </c>
      <c r="J2105" s="1097"/>
      <c r="K2105" s="1058" t="s">
        <v>205</v>
      </c>
      <c r="L2105" s="1050" t="s">
        <v>246</v>
      </c>
      <c r="M2105" s="1049" t="s">
        <v>293</v>
      </c>
      <c r="N2105" s="1058" t="s">
        <v>32</v>
      </c>
      <c r="O2105" s="1225">
        <v>30</v>
      </c>
      <c r="P2105" s="1221">
        <v>10</v>
      </c>
      <c r="Q2105" s="1059" t="s">
        <v>4742</v>
      </c>
    </row>
    <row r="2106" spans="1:20" s="94" customFormat="1" ht="18" hidden="1" customHeight="1" x14ac:dyDescent="0.3">
      <c r="A2106" s="228">
        <v>2097</v>
      </c>
      <c r="B2106" s="1075" t="s">
        <v>31</v>
      </c>
      <c r="C2106" s="1065" t="s">
        <v>4743</v>
      </c>
      <c r="D2106" s="1066">
        <v>50</v>
      </c>
      <c r="E2106" s="1067" t="s">
        <v>27</v>
      </c>
      <c r="F2106" s="1068">
        <v>28</v>
      </c>
      <c r="G2106" s="1069">
        <v>10</v>
      </c>
      <c r="H2106" s="1070"/>
      <c r="I2106" s="1061" t="s">
        <v>28</v>
      </c>
      <c r="J2106" s="1097"/>
      <c r="K2106" s="1071" t="s">
        <v>205</v>
      </c>
      <c r="L2106" s="1060" t="s">
        <v>246</v>
      </c>
      <c r="M2106" s="1049" t="s">
        <v>293</v>
      </c>
      <c r="N2106" s="1071" t="s">
        <v>32</v>
      </c>
      <c r="O2106" s="1225">
        <v>30</v>
      </c>
      <c r="P2106" s="1221">
        <v>10</v>
      </c>
      <c r="Q2106" s="1064" t="s">
        <v>4744</v>
      </c>
      <c r="R2106" s="1062" t="s">
        <v>4745</v>
      </c>
      <c r="S2106" s="1063"/>
      <c r="T2106" s="1063"/>
    </row>
    <row r="2107" spans="1:20" s="94" customFormat="1" ht="21" hidden="1" customHeight="1" x14ac:dyDescent="0.4">
      <c r="A2107" s="228">
        <v>2098</v>
      </c>
      <c r="B2107" s="1075" t="s">
        <v>31</v>
      </c>
      <c r="C2107" s="1065" t="s">
        <v>4746</v>
      </c>
      <c r="D2107" s="1066">
        <v>24</v>
      </c>
      <c r="E2107" s="1067" t="s">
        <v>30</v>
      </c>
      <c r="F2107" s="1068">
        <v>28</v>
      </c>
      <c r="G2107" s="1069">
        <v>10</v>
      </c>
      <c r="H2107" s="1070"/>
      <c r="I2107" s="1061" t="s">
        <v>28</v>
      </c>
      <c r="J2107" s="1097"/>
      <c r="K2107" s="1071" t="s">
        <v>205</v>
      </c>
      <c r="L2107" s="1060" t="s">
        <v>246</v>
      </c>
      <c r="M2107" s="1049" t="s">
        <v>293</v>
      </c>
      <c r="N2107" s="1071" t="s">
        <v>32</v>
      </c>
      <c r="O2107" s="1225">
        <v>30</v>
      </c>
      <c r="P2107" s="1221">
        <v>10</v>
      </c>
      <c r="Q2107" s="1064" t="s">
        <v>4747</v>
      </c>
      <c r="R2107" s="1072" t="s">
        <v>4748</v>
      </c>
      <c r="S2107" s="1063"/>
      <c r="T2107" s="1063"/>
    </row>
    <row r="2108" spans="1:20" s="94" customFormat="1" ht="18" hidden="1" customHeight="1" x14ac:dyDescent="0.3">
      <c r="A2108" s="228">
        <v>2099</v>
      </c>
      <c r="B2108" s="1075" t="s">
        <v>31</v>
      </c>
      <c r="C2108" s="1078" t="s">
        <v>4749</v>
      </c>
      <c r="D2108" s="1079">
        <v>22</v>
      </c>
      <c r="E2108" s="1080" t="s">
        <v>27</v>
      </c>
      <c r="F2108" s="1081">
        <v>29</v>
      </c>
      <c r="G2108" s="1082">
        <v>10</v>
      </c>
      <c r="H2108" s="1083"/>
      <c r="I2108" s="1074" t="s">
        <v>28</v>
      </c>
      <c r="J2108" s="1097"/>
      <c r="K2108" s="1084" t="s">
        <v>205</v>
      </c>
      <c r="L2108" s="1073" t="s">
        <v>246</v>
      </c>
      <c r="M2108" s="1084" t="s">
        <v>66</v>
      </c>
      <c r="N2108" s="1084" t="s">
        <v>32</v>
      </c>
      <c r="O2108" s="1225">
        <v>30</v>
      </c>
      <c r="P2108" s="1221">
        <v>10</v>
      </c>
      <c r="Q2108" s="1077" t="s">
        <v>4750</v>
      </c>
      <c r="R2108" s="1076" t="s">
        <v>4751</v>
      </c>
    </row>
    <row r="2109" spans="1:20" ht="21" hidden="1" customHeight="1" x14ac:dyDescent="0.4">
      <c r="A2109" s="1137">
        <v>2100</v>
      </c>
      <c r="B2109" s="1120" t="s">
        <v>31</v>
      </c>
      <c r="C2109" s="1121" t="s">
        <v>4775</v>
      </c>
      <c r="D2109" s="1122">
        <v>45</v>
      </c>
      <c r="E2109" s="1123" t="s">
        <v>27</v>
      </c>
      <c r="F2109" s="1124">
        <v>29</v>
      </c>
      <c r="G2109" s="1125">
        <v>10</v>
      </c>
      <c r="H2109" s="1126"/>
      <c r="I2109" s="1127"/>
      <c r="J2109" s="1134" t="s">
        <v>28</v>
      </c>
      <c r="K2109" s="1128" t="s">
        <v>205</v>
      </c>
      <c r="L2109" s="1129" t="s">
        <v>246</v>
      </c>
      <c r="M2109" s="1841" t="s">
        <v>816</v>
      </c>
      <c r="N2109" s="1128" t="s">
        <v>32</v>
      </c>
      <c r="O2109" s="1120">
        <v>6</v>
      </c>
      <c r="P2109" s="1131">
        <v>11</v>
      </c>
      <c r="Q2109" s="1136" t="s">
        <v>4752</v>
      </c>
      <c r="R2109" s="1072" t="s">
        <v>4753</v>
      </c>
    </row>
    <row r="2110" spans="1:20" s="15" customFormat="1" ht="18" hidden="1" customHeight="1" x14ac:dyDescent="0.3">
      <c r="A2110" s="686">
        <v>2101</v>
      </c>
      <c r="B2110" s="1092" t="s">
        <v>31</v>
      </c>
      <c r="C2110" s="1099" t="s">
        <v>4754</v>
      </c>
      <c r="D2110" s="1087">
        <v>63</v>
      </c>
      <c r="E2110" s="1090" t="s">
        <v>27</v>
      </c>
      <c r="F2110" s="1094">
        <v>30</v>
      </c>
      <c r="G2110" s="1095">
        <v>10</v>
      </c>
      <c r="H2110" s="1096"/>
      <c r="I2110" s="1091" t="s">
        <v>137</v>
      </c>
      <c r="J2110" s="1097"/>
      <c r="K2110" s="1098" t="s">
        <v>205</v>
      </c>
      <c r="L2110" s="1088" t="s">
        <v>246</v>
      </c>
      <c r="M2110" s="1098" t="s">
        <v>40</v>
      </c>
      <c r="N2110" s="1098" t="s">
        <v>32</v>
      </c>
      <c r="O2110" s="1092">
        <v>1</v>
      </c>
      <c r="P2110" s="1089">
        <v>11</v>
      </c>
      <c r="Q2110" s="1093" t="s">
        <v>4755</v>
      </c>
      <c r="R2110" s="1092" t="s">
        <v>4753</v>
      </c>
    </row>
    <row r="2111" spans="1:20" s="15" customFormat="1" ht="18" hidden="1" customHeight="1" x14ac:dyDescent="0.3">
      <c r="A2111" s="686">
        <v>2102</v>
      </c>
      <c r="B2111" s="1092" t="s">
        <v>31</v>
      </c>
      <c r="C2111" s="1099" t="s">
        <v>4756</v>
      </c>
      <c r="D2111" s="1087">
        <v>22</v>
      </c>
      <c r="E2111" s="1090" t="s">
        <v>27</v>
      </c>
      <c r="F2111" s="1100">
        <v>30</v>
      </c>
      <c r="G2111" s="1095">
        <v>10</v>
      </c>
      <c r="H2111" s="1096"/>
      <c r="I2111" s="1091" t="s">
        <v>137</v>
      </c>
      <c r="J2111" s="1097"/>
      <c r="K2111" s="1098" t="s">
        <v>205</v>
      </c>
      <c r="L2111" s="1088" t="s">
        <v>246</v>
      </c>
      <c r="M2111" s="1098" t="s">
        <v>40</v>
      </c>
      <c r="N2111" s="1098" t="s">
        <v>32</v>
      </c>
      <c r="O2111" s="1092">
        <v>1</v>
      </c>
      <c r="P2111" s="1089">
        <v>11</v>
      </c>
      <c r="Q2111" s="1093" t="s">
        <v>4757</v>
      </c>
      <c r="R2111" s="1092" t="s">
        <v>4758</v>
      </c>
    </row>
    <row r="2112" spans="1:20" ht="21" hidden="1" customHeight="1" x14ac:dyDescent="0.4">
      <c r="A2112" s="1137">
        <v>2103</v>
      </c>
      <c r="B2112" s="1120" t="s">
        <v>31</v>
      </c>
      <c r="C2112" s="1131" t="s">
        <v>4759</v>
      </c>
      <c r="D2112" s="1138">
        <v>43</v>
      </c>
      <c r="E2112" s="1139" t="s">
        <v>27</v>
      </c>
      <c r="F2112" s="1140">
        <v>31</v>
      </c>
      <c r="G2112" s="1125">
        <v>10</v>
      </c>
      <c r="H2112" s="1126"/>
      <c r="I2112" s="1127"/>
      <c r="J2112" s="1134" t="s">
        <v>137</v>
      </c>
      <c r="K2112" s="1128" t="s">
        <v>205</v>
      </c>
      <c r="L2112" s="1129" t="s">
        <v>246</v>
      </c>
      <c r="M2112" s="515" t="s">
        <v>7188</v>
      </c>
      <c r="N2112" s="1128" t="s">
        <v>32</v>
      </c>
      <c r="O2112" s="1120">
        <v>9</v>
      </c>
      <c r="P2112" s="1131">
        <v>11</v>
      </c>
      <c r="Q2112" s="1141" t="s">
        <v>4760</v>
      </c>
      <c r="R2112" s="1120" t="s">
        <v>4753</v>
      </c>
    </row>
    <row r="2113" spans="1:19" ht="21" hidden="1" customHeight="1" x14ac:dyDescent="0.4">
      <c r="A2113" s="1137">
        <v>2104</v>
      </c>
      <c r="B2113" s="1120" t="s">
        <v>31</v>
      </c>
      <c r="C2113" s="1131" t="s">
        <v>4761</v>
      </c>
      <c r="D2113" s="1138">
        <v>33</v>
      </c>
      <c r="E2113" s="1139" t="s">
        <v>30</v>
      </c>
      <c r="F2113" s="1140">
        <v>31</v>
      </c>
      <c r="G2113" s="1125">
        <v>10</v>
      </c>
      <c r="H2113" s="1126"/>
      <c r="I2113" s="1127"/>
      <c r="J2113" s="1134" t="s">
        <v>137</v>
      </c>
      <c r="K2113" s="1128" t="s">
        <v>205</v>
      </c>
      <c r="L2113" s="1129" t="s">
        <v>246</v>
      </c>
      <c r="M2113" s="1842" t="s">
        <v>3254</v>
      </c>
      <c r="N2113" s="1128" t="s">
        <v>32</v>
      </c>
      <c r="O2113" s="1143">
        <v>9</v>
      </c>
      <c r="P2113" s="1144">
        <v>11</v>
      </c>
      <c r="Q2113" s="1120" t="s">
        <v>4762</v>
      </c>
      <c r="R2113" s="1120" t="s">
        <v>4763</v>
      </c>
    </row>
    <row r="2114" spans="1:19" s="88" customFormat="1" ht="20.25" hidden="1" customHeight="1" x14ac:dyDescent="0.3">
      <c r="A2114" s="686">
        <v>2105</v>
      </c>
      <c r="B2114" s="1106" t="s">
        <v>31</v>
      </c>
      <c r="C2114" s="1086" t="s">
        <v>4764</v>
      </c>
      <c r="D2114" s="1114">
        <v>29</v>
      </c>
      <c r="E2114" s="1103" t="s">
        <v>27</v>
      </c>
      <c r="F2114" s="1112">
        <v>31</v>
      </c>
      <c r="G2114" s="1109">
        <v>10</v>
      </c>
      <c r="H2114" s="1110"/>
      <c r="I2114" s="1105"/>
      <c r="J2114" s="1264" t="s">
        <v>28</v>
      </c>
      <c r="K2114" s="1111" t="s">
        <v>205</v>
      </c>
      <c r="L2114" s="1115" t="s">
        <v>627</v>
      </c>
      <c r="M2114" s="1842" t="s">
        <v>3254</v>
      </c>
      <c r="N2114" s="1111" t="s">
        <v>32</v>
      </c>
      <c r="O2114" s="1106">
        <v>2</v>
      </c>
      <c r="P2114" s="1102">
        <v>11</v>
      </c>
      <c r="Q2114" s="1108" t="s">
        <v>4765</v>
      </c>
      <c r="R2114" s="1101" t="s">
        <v>4766</v>
      </c>
    </row>
    <row r="2115" spans="1:19" s="88" customFormat="1" ht="20.25" hidden="1" customHeight="1" x14ac:dyDescent="0.3">
      <c r="A2115" s="686">
        <v>2106</v>
      </c>
      <c r="B2115" s="1106" t="s">
        <v>31</v>
      </c>
      <c r="C2115" s="1086" t="s">
        <v>4820</v>
      </c>
      <c r="D2115" s="1114">
        <v>1</v>
      </c>
      <c r="E2115" s="1103" t="s">
        <v>27</v>
      </c>
      <c r="F2115" s="1112">
        <v>31</v>
      </c>
      <c r="G2115" s="1109">
        <v>10</v>
      </c>
      <c r="H2115" s="1110"/>
      <c r="I2115" s="1105"/>
      <c r="J2115" s="1264" t="s">
        <v>28</v>
      </c>
      <c r="K2115" s="1111" t="s">
        <v>4821</v>
      </c>
      <c r="L2115" s="1115" t="s">
        <v>627</v>
      </c>
      <c r="M2115" s="1842" t="s">
        <v>3254</v>
      </c>
      <c r="N2115" s="1111" t="s">
        <v>32</v>
      </c>
      <c r="O2115" s="1104">
        <v>2</v>
      </c>
      <c r="P2115" s="1107">
        <v>11</v>
      </c>
      <c r="Q2115" s="1106" t="s">
        <v>4765</v>
      </c>
      <c r="R2115" s="1101" t="s">
        <v>4767</v>
      </c>
    </row>
    <row r="2116" spans="1:19" s="1117" customFormat="1" ht="20.25" hidden="1" customHeight="1" x14ac:dyDescent="0.35">
      <c r="A2116" s="1137">
        <v>2107</v>
      </c>
      <c r="B2116" s="1120" t="s">
        <v>31</v>
      </c>
      <c r="C2116" s="1131" t="s">
        <v>4768</v>
      </c>
      <c r="D2116" s="1138">
        <v>36</v>
      </c>
      <c r="E2116" s="1139" t="s">
        <v>27</v>
      </c>
      <c r="F2116" s="1140">
        <v>31</v>
      </c>
      <c r="G2116" s="1125">
        <v>10</v>
      </c>
      <c r="H2116" s="1126"/>
      <c r="I2116" s="1127" t="s">
        <v>28</v>
      </c>
      <c r="J2116" s="1127"/>
      <c r="K2116" s="1128" t="s">
        <v>205</v>
      </c>
      <c r="L2116" s="1129" t="s">
        <v>246</v>
      </c>
      <c r="M2116" s="1128" t="s">
        <v>126</v>
      </c>
      <c r="N2116" s="1128" t="s">
        <v>32</v>
      </c>
      <c r="O2116" s="1143">
        <v>8</v>
      </c>
      <c r="P2116" s="1144">
        <v>11</v>
      </c>
      <c r="Q2116" s="1120" t="s">
        <v>4769</v>
      </c>
      <c r="R2116" s="1120" t="s">
        <v>4770</v>
      </c>
    </row>
    <row r="2117" spans="1:19" ht="21" hidden="1" customHeight="1" x14ac:dyDescent="0.4">
      <c r="A2117" s="1137">
        <v>2108</v>
      </c>
      <c r="B2117" s="1120" t="s">
        <v>31</v>
      </c>
      <c r="C2117" s="1131" t="s">
        <v>4771</v>
      </c>
      <c r="D2117" s="1138">
        <v>48</v>
      </c>
      <c r="E2117" s="1139" t="s">
        <v>30</v>
      </c>
      <c r="F2117" s="1140">
        <v>1</v>
      </c>
      <c r="G2117" s="1125">
        <v>11</v>
      </c>
      <c r="H2117" s="1126"/>
      <c r="I2117" s="1127"/>
      <c r="J2117" s="1127" t="s">
        <v>28</v>
      </c>
      <c r="K2117" s="1128" t="s">
        <v>205</v>
      </c>
      <c r="L2117" s="1129" t="s">
        <v>246</v>
      </c>
      <c r="M2117" s="1128" t="s">
        <v>832</v>
      </c>
      <c r="N2117" s="1128" t="s">
        <v>32</v>
      </c>
      <c r="O2117" s="1143">
        <v>11</v>
      </c>
      <c r="P2117" s="1144">
        <v>11</v>
      </c>
      <c r="Q2117" s="1120" t="s">
        <v>4772</v>
      </c>
      <c r="R2117" s="1145" t="s">
        <v>4773</v>
      </c>
    </row>
    <row r="2118" spans="1:19" ht="21" hidden="1" customHeight="1" x14ac:dyDescent="0.4">
      <c r="A2118" s="1137">
        <v>2109</v>
      </c>
      <c r="B2118" s="1120" t="s">
        <v>31</v>
      </c>
      <c r="C2118" s="1120" t="s">
        <v>4776</v>
      </c>
      <c r="D2118" s="1137">
        <v>58</v>
      </c>
      <c r="E2118" s="1137" t="s">
        <v>27</v>
      </c>
      <c r="F2118" s="1141">
        <v>1</v>
      </c>
      <c r="G2118" s="1141">
        <v>11</v>
      </c>
      <c r="H2118" s="1141"/>
      <c r="I2118" s="1137" t="s">
        <v>28</v>
      </c>
      <c r="J2118" s="1120"/>
      <c r="K2118" s="1141" t="s">
        <v>205</v>
      </c>
      <c r="L2118" s="1141" t="s">
        <v>4777</v>
      </c>
      <c r="M2118" s="1141" t="s">
        <v>814</v>
      </c>
      <c r="N2118" s="1141" t="s">
        <v>32</v>
      </c>
      <c r="O2118" s="1145">
        <v>7</v>
      </c>
      <c r="P2118" s="1141">
        <v>11</v>
      </c>
      <c r="Q2118" s="1141" t="s">
        <v>4780</v>
      </c>
      <c r="R2118" s="1188" t="s">
        <v>4778</v>
      </c>
    </row>
    <row r="2119" spans="1:19" ht="21" hidden="1" customHeight="1" x14ac:dyDescent="0.4">
      <c r="A2119" s="1137">
        <v>2110</v>
      </c>
      <c r="B2119" s="1120" t="s">
        <v>31</v>
      </c>
      <c r="C2119" s="1131" t="s">
        <v>4781</v>
      </c>
      <c r="D2119" s="1138">
        <v>62</v>
      </c>
      <c r="E2119" s="1139" t="s">
        <v>30</v>
      </c>
      <c r="F2119" s="1140">
        <v>1</v>
      </c>
      <c r="G2119" s="1125">
        <v>11</v>
      </c>
      <c r="H2119" s="1126"/>
      <c r="I2119" s="1127" t="s">
        <v>28</v>
      </c>
      <c r="J2119" s="1127"/>
      <c r="K2119" s="1128" t="s">
        <v>205</v>
      </c>
      <c r="L2119" s="1129" t="s">
        <v>246</v>
      </c>
      <c r="M2119" s="1128" t="s">
        <v>293</v>
      </c>
      <c r="N2119" s="1128" t="s">
        <v>32</v>
      </c>
      <c r="O2119" s="1145">
        <v>7</v>
      </c>
      <c r="P2119" s="1141">
        <v>11</v>
      </c>
      <c r="Q2119" s="1120" t="s">
        <v>4782</v>
      </c>
      <c r="R2119" s="1120" t="s">
        <v>4819</v>
      </c>
      <c r="S2119" s="1117"/>
    </row>
    <row r="2120" spans="1:19" ht="21" hidden="1" customHeight="1" x14ac:dyDescent="0.4">
      <c r="A2120" s="1137">
        <v>2111</v>
      </c>
      <c r="B2120" s="1120" t="s">
        <v>31</v>
      </c>
      <c r="C2120" s="1131" t="s">
        <v>4783</v>
      </c>
      <c r="D2120" s="1138">
        <v>50</v>
      </c>
      <c r="E2120" s="1139" t="s">
        <v>30</v>
      </c>
      <c r="F2120" s="1140">
        <v>2</v>
      </c>
      <c r="G2120" s="1125">
        <v>11</v>
      </c>
      <c r="H2120" s="1126"/>
      <c r="I2120" s="1127"/>
      <c r="J2120" s="1127" t="s">
        <v>28</v>
      </c>
      <c r="K2120" s="1128" t="s">
        <v>205</v>
      </c>
      <c r="L2120" s="1129" t="s">
        <v>246</v>
      </c>
      <c r="M2120" s="1840" t="s">
        <v>126</v>
      </c>
      <c r="N2120" s="1128" t="s">
        <v>32</v>
      </c>
      <c r="O2120" s="1143">
        <v>10</v>
      </c>
      <c r="P2120" s="1144">
        <v>11</v>
      </c>
      <c r="Q2120" s="1120" t="s">
        <v>4784</v>
      </c>
      <c r="S2120" s="1117" t="s">
        <v>4779</v>
      </c>
    </row>
    <row r="2121" spans="1:19" ht="18" hidden="1" customHeight="1" x14ac:dyDescent="0.4">
      <c r="A2121" s="1137">
        <v>2112</v>
      </c>
      <c r="B2121" s="1120" t="s">
        <v>31</v>
      </c>
      <c r="C2121" s="1131" t="s">
        <v>4785</v>
      </c>
      <c r="D2121" s="1138">
        <v>48</v>
      </c>
      <c r="E2121" s="1139" t="s">
        <v>27</v>
      </c>
      <c r="F2121" s="1140">
        <v>2</v>
      </c>
      <c r="G2121" s="1125">
        <v>11</v>
      </c>
      <c r="H2121" s="1126"/>
      <c r="I2121" s="1127"/>
      <c r="J2121" s="1127" t="s">
        <v>28</v>
      </c>
      <c r="K2121" s="1128" t="s">
        <v>205</v>
      </c>
      <c r="L2121" s="1129" t="s">
        <v>246</v>
      </c>
      <c r="M2121" s="629" t="s">
        <v>40</v>
      </c>
      <c r="N2121" s="1128" t="s">
        <v>32</v>
      </c>
      <c r="O2121" s="1143">
        <v>10</v>
      </c>
      <c r="P2121" s="1144">
        <v>11</v>
      </c>
      <c r="Q2121" s="1120" t="s">
        <v>4786</v>
      </c>
      <c r="S2121" s="1117" t="s">
        <v>4779</v>
      </c>
    </row>
    <row r="2122" spans="1:19" ht="18" hidden="1" customHeight="1" x14ac:dyDescent="0.4">
      <c r="A2122" s="1137">
        <v>2113</v>
      </c>
      <c r="B2122" s="1120" t="s">
        <v>31</v>
      </c>
      <c r="C2122" s="1131" t="s">
        <v>4787</v>
      </c>
      <c r="D2122" s="1138">
        <v>34</v>
      </c>
      <c r="E2122" s="1139" t="s">
        <v>30</v>
      </c>
      <c r="F2122" s="1140">
        <v>2</v>
      </c>
      <c r="G2122" s="1125">
        <v>11</v>
      </c>
      <c r="H2122" s="1126"/>
      <c r="I2122" s="1127"/>
      <c r="J2122" s="1127" t="s">
        <v>28</v>
      </c>
      <c r="K2122" s="1128" t="s">
        <v>205</v>
      </c>
      <c r="L2122" s="1129" t="s">
        <v>246</v>
      </c>
      <c r="M2122" s="1839" t="s">
        <v>4714</v>
      </c>
      <c r="N2122" s="1128" t="s">
        <v>32</v>
      </c>
      <c r="O2122" s="1143">
        <v>10</v>
      </c>
      <c r="P2122" s="1144">
        <v>11</v>
      </c>
      <c r="Q2122" s="1120" t="s">
        <v>4788</v>
      </c>
      <c r="S2122" s="1117" t="s">
        <v>4779</v>
      </c>
    </row>
    <row r="2123" spans="1:19" ht="18" hidden="1" customHeight="1" x14ac:dyDescent="0.4">
      <c r="A2123" s="1137">
        <v>2114</v>
      </c>
      <c r="B2123" s="1120" t="s">
        <v>31</v>
      </c>
      <c r="C2123" s="1131" t="s">
        <v>4789</v>
      </c>
      <c r="D2123" s="1138">
        <v>52</v>
      </c>
      <c r="E2123" s="1139" t="s">
        <v>30</v>
      </c>
      <c r="F2123" s="1140">
        <v>2</v>
      </c>
      <c r="G2123" s="1125">
        <v>11</v>
      </c>
      <c r="H2123" s="1126"/>
      <c r="I2123" s="1127"/>
      <c r="J2123" s="1127" t="s">
        <v>28</v>
      </c>
      <c r="K2123" s="1128" t="s">
        <v>205</v>
      </c>
      <c r="L2123" s="1129" t="s">
        <v>246</v>
      </c>
      <c r="M2123" s="1842" t="s">
        <v>3254</v>
      </c>
      <c r="N2123" s="1128" t="s">
        <v>32</v>
      </c>
      <c r="O2123" s="1143">
        <v>10</v>
      </c>
      <c r="P2123" s="1144">
        <v>11</v>
      </c>
      <c r="Q2123" s="1120" t="s">
        <v>4790</v>
      </c>
      <c r="S2123" s="1117" t="s">
        <v>4779</v>
      </c>
    </row>
    <row r="2124" spans="1:19" ht="18" hidden="1" customHeight="1" x14ac:dyDescent="0.4">
      <c r="A2124" s="1137">
        <v>2115</v>
      </c>
      <c r="B2124" s="1120" t="s">
        <v>31</v>
      </c>
      <c r="C2124" s="1131" t="s">
        <v>4791</v>
      </c>
      <c r="D2124" s="1138">
        <v>60</v>
      </c>
      <c r="E2124" s="1139" t="s">
        <v>27</v>
      </c>
      <c r="F2124" s="1140">
        <v>2</v>
      </c>
      <c r="G2124" s="1125">
        <v>11</v>
      </c>
      <c r="H2124" s="1126"/>
      <c r="I2124" s="1127"/>
      <c r="J2124" s="1127" t="s">
        <v>28</v>
      </c>
      <c r="K2124" s="1128" t="s">
        <v>205</v>
      </c>
      <c r="L2124" s="1129" t="s">
        <v>246</v>
      </c>
      <c r="M2124" s="1842" t="s">
        <v>3254</v>
      </c>
      <c r="N2124" s="1128" t="s">
        <v>32</v>
      </c>
      <c r="O2124" s="1120">
        <v>10</v>
      </c>
      <c r="P2124" s="1131">
        <v>11</v>
      </c>
      <c r="Q2124" s="1120" t="s">
        <v>4792</v>
      </c>
      <c r="S2124" s="1117" t="s">
        <v>4779</v>
      </c>
    </row>
    <row r="2125" spans="1:19" ht="18" hidden="1" customHeight="1" x14ac:dyDescent="0.4">
      <c r="A2125" s="1137">
        <v>2116</v>
      </c>
      <c r="B2125" s="1120" t="s">
        <v>31</v>
      </c>
      <c r="C2125" s="1131" t="s">
        <v>4793</v>
      </c>
      <c r="D2125" s="1138">
        <v>58</v>
      </c>
      <c r="E2125" s="1139" t="s">
        <v>27</v>
      </c>
      <c r="F2125" s="1140">
        <v>2</v>
      </c>
      <c r="G2125" s="1125">
        <v>11</v>
      </c>
      <c r="H2125" s="1126"/>
      <c r="I2125" s="1127"/>
      <c r="J2125" s="1127" t="s">
        <v>28</v>
      </c>
      <c r="K2125" s="1128" t="s">
        <v>205</v>
      </c>
      <c r="L2125" s="1129" t="s">
        <v>246</v>
      </c>
      <c r="M2125" s="1840" t="s">
        <v>126</v>
      </c>
      <c r="N2125" s="1128" t="s">
        <v>32</v>
      </c>
      <c r="O2125" s="1120">
        <v>12</v>
      </c>
      <c r="P2125" s="1131">
        <v>11</v>
      </c>
      <c r="Q2125" s="1120" t="s">
        <v>4794</v>
      </c>
      <c r="S2125" s="1117" t="s">
        <v>4779</v>
      </c>
    </row>
    <row r="2126" spans="1:19" ht="18" hidden="1" customHeight="1" x14ac:dyDescent="0.4">
      <c r="A2126" s="1127">
        <v>2117</v>
      </c>
      <c r="B2126" s="1120" t="s">
        <v>31</v>
      </c>
      <c r="C2126" s="1131" t="s">
        <v>4795</v>
      </c>
      <c r="D2126" s="1138">
        <v>31</v>
      </c>
      <c r="E2126" s="1139" t="s">
        <v>27</v>
      </c>
      <c r="F2126" s="1140">
        <v>2</v>
      </c>
      <c r="G2126" s="1125">
        <v>11</v>
      </c>
      <c r="H2126" s="1126"/>
      <c r="I2126" s="1127"/>
      <c r="J2126" s="1127" t="s">
        <v>28</v>
      </c>
      <c r="K2126" s="1128" t="s">
        <v>205</v>
      </c>
      <c r="L2126" s="1129" t="s">
        <v>246</v>
      </c>
      <c r="M2126" s="1840" t="s">
        <v>126</v>
      </c>
      <c r="N2126" s="1128" t="s">
        <v>32</v>
      </c>
      <c r="O2126" s="1120">
        <v>10</v>
      </c>
      <c r="P2126" s="1131">
        <v>11</v>
      </c>
      <c r="Q2126" s="1120" t="s">
        <v>4796</v>
      </c>
      <c r="S2126" s="1117" t="s">
        <v>4779</v>
      </c>
    </row>
    <row r="2127" spans="1:19" ht="21" hidden="1" customHeight="1" x14ac:dyDescent="0.4">
      <c r="A2127" s="1127">
        <v>2118</v>
      </c>
      <c r="B2127" s="1120" t="s">
        <v>31</v>
      </c>
      <c r="C2127" s="1131" t="s">
        <v>4797</v>
      </c>
      <c r="D2127" s="1138">
        <v>50</v>
      </c>
      <c r="E2127" s="1139" t="s">
        <v>27</v>
      </c>
      <c r="F2127" s="1130">
        <v>2</v>
      </c>
      <c r="G2127" s="1146">
        <v>11</v>
      </c>
      <c r="H2127" s="1147"/>
      <c r="I2127" s="1127"/>
      <c r="J2127" s="1127" t="s">
        <v>28</v>
      </c>
      <c r="K2127" s="1128" t="s">
        <v>205</v>
      </c>
      <c r="L2127" s="1129" t="s">
        <v>246</v>
      </c>
      <c r="M2127" s="1843" t="s">
        <v>4696</v>
      </c>
      <c r="N2127" s="1128" t="s">
        <v>32</v>
      </c>
      <c r="O2127" s="1120">
        <v>10</v>
      </c>
      <c r="P2127" s="1131">
        <v>11</v>
      </c>
      <c r="Q2127" s="1120" t="s">
        <v>4798</v>
      </c>
      <c r="S2127" s="1117" t="s">
        <v>4779</v>
      </c>
    </row>
    <row r="2128" spans="1:19" ht="21" hidden="1" customHeight="1" x14ac:dyDescent="0.4">
      <c r="A2128" s="1137">
        <v>2119</v>
      </c>
      <c r="B2128" s="1120" t="s">
        <v>31</v>
      </c>
      <c r="C2128" s="1131" t="s">
        <v>4799</v>
      </c>
      <c r="D2128" s="1138">
        <v>28</v>
      </c>
      <c r="E2128" s="1139" t="s">
        <v>27</v>
      </c>
      <c r="F2128" s="1130">
        <v>2</v>
      </c>
      <c r="G2128" s="1146">
        <v>11</v>
      </c>
      <c r="H2128" s="1147"/>
      <c r="I2128" s="1127"/>
      <c r="J2128" s="1127" t="s">
        <v>28</v>
      </c>
      <c r="K2128" s="1128" t="s">
        <v>205</v>
      </c>
      <c r="L2128" s="1129" t="s">
        <v>246</v>
      </c>
      <c r="M2128" s="629" t="s">
        <v>40</v>
      </c>
      <c r="N2128" s="1128" t="s">
        <v>32</v>
      </c>
      <c r="O2128" s="1120">
        <v>10</v>
      </c>
      <c r="P2128" s="1131">
        <v>11</v>
      </c>
      <c r="Q2128" s="1120" t="s">
        <v>4800</v>
      </c>
      <c r="S2128" s="1117" t="s">
        <v>4779</v>
      </c>
    </row>
    <row r="2129" spans="1:19" ht="21" hidden="1" customHeight="1" x14ac:dyDescent="0.4">
      <c r="A2129" s="1137">
        <v>2120</v>
      </c>
      <c r="B2129" s="1120" t="s">
        <v>31</v>
      </c>
      <c r="C2129" s="1131" t="s">
        <v>4801</v>
      </c>
      <c r="D2129" s="1138">
        <v>39</v>
      </c>
      <c r="E2129" s="1139" t="s">
        <v>27</v>
      </c>
      <c r="F2129" s="1130">
        <v>2</v>
      </c>
      <c r="G2129" s="1146">
        <v>11</v>
      </c>
      <c r="H2129" s="1147"/>
      <c r="I2129" s="1127"/>
      <c r="J2129" s="1127" t="s">
        <v>28</v>
      </c>
      <c r="K2129" s="1128" t="s">
        <v>205</v>
      </c>
      <c r="L2129" s="1129" t="s">
        <v>246</v>
      </c>
      <c r="M2129" s="1840" t="s">
        <v>126</v>
      </c>
      <c r="N2129" s="1128" t="s">
        <v>32</v>
      </c>
      <c r="O2129" s="1120">
        <v>10</v>
      </c>
      <c r="P2129" s="1131">
        <v>11</v>
      </c>
      <c r="Q2129" s="1120" t="s">
        <v>4802</v>
      </c>
      <c r="S2129" s="1117" t="s">
        <v>4779</v>
      </c>
    </row>
    <row r="2130" spans="1:19" ht="21" hidden="1" customHeight="1" x14ac:dyDescent="0.4">
      <c r="A2130" s="1137">
        <v>2121</v>
      </c>
      <c r="B2130" s="1120" t="s">
        <v>31</v>
      </c>
      <c r="C2130" s="1131" t="s">
        <v>4803</v>
      </c>
      <c r="D2130" s="1138">
        <v>47</v>
      </c>
      <c r="E2130" s="1139" t="s">
        <v>27</v>
      </c>
      <c r="F2130" s="1130">
        <v>2</v>
      </c>
      <c r="G2130" s="1146">
        <v>11</v>
      </c>
      <c r="H2130" s="1147"/>
      <c r="I2130" s="1127"/>
      <c r="J2130" s="1127" t="s">
        <v>28</v>
      </c>
      <c r="K2130" s="1128" t="s">
        <v>205</v>
      </c>
      <c r="L2130" s="1129" t="s">
        <v>246</v>
      </c>
      <c r="M2130" s="1843" t="s">
        <v>4696</v>
      </c>
      <c r="N2130" s="1128" t="s">
        <v>32</v>
      </c>
      <c r="O2130" s="1120">
        <v>10</v>
      </c>
      <c r="P2130" s="1131">
        <v>11</v>
      </c>
      <c r="Q2130" s="1120" t="s">
        <v>4804</v>
      </c>
      <c r="S2130" s="1117" t="s">
        <v>4779</v>
      </c>
    </row>
    <row r="2131" spans="1:19" ht="21" hidden="1" customHeight="1" x14ac:dyDescent="0.4">
      <c r="A2131" s="1137">
        <v>2122</v>
      </c>
      <c r="B2131" s="1120" t="s">
        <v>31</v>
      </c>
      <c r="C2131" s="1131" t="s">
        <v>4805</v>
      </c>
      <c r="D2131" s="1138">
        <v>32</v>
      </c>
      <c r="E2131" s="1139" t="s">
        <v>27</v>
      </c>
      <c r="F2131" s="1130">
        <v>2</v>
      </c>
      <c r="G2131" s="1146">
        <v>11</v>
      </c>
      <c r="H2131" s="1147"/>
      <c r="I2131" s="1127"/>
      <c r="J2131" s="1127" t="s">
        <v>28</v>
      </c>
      <c r="K2131" s="1128" t="s">
        <v>205</v>
      </c>
      <c r="L2131" s="1129" t="s">
        <v>246</v>
      </c>
      <c r="M2131" s="1843" t="s">
        <v>4696</v>
      </c>
      <c r="N2131" s="1128" t="s">
        <v>32</v>
      </c>
      <c r="O2131" s="1120">
        <v>10</v>
      </c>
      <c r="P2131" s="1131">
        <v>11</v>
      </c>
      <c r="Q2131" s="1120" t="s">
        <v>4806</v>
      </c>
      <c r="S2131" s="1117" t="s">
        <v>4779</v>
      </c>
    </row>
    <row r="2132" spans="1:19" ht="21" hidden="1" customHeight="1" x14ac:dyDescent="0.4">
      <c r="A2132" s="1137">
        <v>2123</v>
      </c>
      <c r="B2132" s="1120" t="s">
        <v>31</v>
      </c>
      <c r="C2132" s="1131" t="s">
        <v>4807</v>
      </c>
      <c r="D2132" s="1138">
        <v>53</v>
      </c>
      <c r="E2132" s="1139" t="s">
        <v>30</v>
      </c>
      <c r="F2132" s="1130">
        <v>2</v>
      </c>
      <c r="G2132" s="1146">
        <v>11</v>
      </c>
      <c r="H2132" s="1147"/>
      <c r="I2132" s="1127"/>
      <c r="J2132" s="1127" t="s">
        <v>28</v>
      </c>
      <c r="K2132" s="1128" t="s">
        <v>205</v>
      </c>
      <c r="L2132" s="1129" t="s">
        <v>246</v>
      </c>
      <c r="M2132" s="1840" t="s">
        <v>126</v>
      </c>
      <c r="N2132" s="1128" t="s">
        <v>32</v>
      </c>
      <c r="O2132" s="1120">
        <v>10</v>
      </c>
      <c r="P2132" s="1131">
        <v>11</v>
      </c>
      <c r="Q2132" s="1120" t="s">
        <v>4808</v>
      </c>
      <c r="S2132" s="1117" t="s">
        <v>4779</v>
      </c>
    </row>
    <row r="2133" spans="1:19" ht="21" hidden="1" customHeight="1" x14ac:dyDescent="0.4">
      <c r="A2133" s="1137">
        <v>2124</v>
      </c>
      <c r="B2133" s="1120" t="s">
        <v>31</v>
      </c>
      <c r="C2133" s="1131" t="s">
        <v>4809</v>
      </c>
      <c r="D2133" s="1138">
        <v>29</v>
      </c>
      <c r="E2133" s="1139" t="s">
        <v>30</v>
      </c>
      <c r="F2133" s="1130">
        <v>2</v>
      </c>
      <c r="G2133" s="1146">
        <v>11</v>
      </c>
      <c r="H2133" s="1147"/>
      <c r="I2133" s="1127"/>
      <c r="J2133" s="1127" t="s">
        <v>28</v>
      </c>
      <c r="K2133" s="1128" t="s">
        <v>205</v>
      </c>
      <c r="L2133" s="1129" t="s">
        <v>246</v>
      </c>
      <c r="M2133" s="1843" t="s">
        <v>4696</v>
      </c>
      <c r="N2133" s="1128" t="s">
        <v>32</v>
      </c>
      <c r="O2133" s="1120">
        <v>10</v>
      </c>
      <c r="P2133" s="1131">
        <v>11</v>
      </c>
      <c r="Q2133" s="1120" t="s">
        <v>4810</v>
      </c>
      <c r="S2133" s="1117" t="s">
        <v>4779</v>
      </c>
    </row>
    <row r="2134" spans="1:19" ht="21" hidden="1" customHeight="1" x14ac:dyDescent="0.4">
      <c r="A2134" s="1137">
        <v>2125</v>
      </c>
      <c r="B2134" s="1120" t="s">
        <v>31</v>
      </c>
      <c r="C2134" s="1131" t="s">
        <v>4811</v>
      </c>
      <c r="D2134" s="1138">
        <v>56</v>
      </c>
      <c r="E2134" s="1139" t="s">
        <v>30</v>
      </c>
      <c r="F2134" s="1130">
        <v>2</v>
      </c>
      <c r="G2134" s="1146">
        <v>11</v>
      </c>
      <c r="H2134" s="1147"/>
      <c r="I2134" s="1127"/>
      <c r="J2134" s="1127" t="s">
        <v>28</v>
      </c>
      <c r="K2134" s="1128" t="s">
        <v>205</v>
      </c>
      <c r="L2134" s="1129" t="s">
        <v>246</v>
      </c>
      <c r="M2134" s="1842" t="s">
        <v>3254</v>
      </c>
      <c r="N2134" s="1128" t="s">
        <v>32</v>
      </c>
      <c r="O2134" s="1120">
        <v>14</v>
      </c>
      <c r="P2134" s="1131">
        <v>11</v>
      </c>
      <c r="Q2134" s="1120" t="s">
        <v>4812</v>
      </c>
      <c r="S2134" s="1117" t="s">
        <v>4779</v>
      </c>
    </row>
    <row r="2135" spans="1:19" ht="21" hidden="1" customHeight="1" x14ac:dyDescent="0.4">
      <c r="A2135" s="1137">
        <v>2126</v>
      </c>
      <c r="B2135" s="1120" t="s">
        <v>31</v>
      </c>
      <c r="C2135" s="1131" t="s">
        <v>4813</v>
      </c>
      <c r="D2135" s="1138">
        <v>47</v>
      </c>
      <c r="E2135" s="1139" t="s">
        <v>27</v>
      </c>
      <c r="F2135" s="1130">
        <v>2</v>
      </c>
      <c r="G2135" s="1146">
        <v>11</v>
      </c>
      <c r="H2135" s="1147"/>
      <c r="I2135" s="1127"/>
      <c r="J2135" s="1127" t="s">
        <v>28</v>
      </c>
      <c r="K2135" s="1128" t="s">
        <v>205</v>
      </c>
      <c r="L2135" s="1129" t="s">
        <v>246</v>
      </c>
      <c r="M2135" s="1842" t="s">
        <v>3254</v>
      </c>
      <c r="N2135" s="1128" t="s">
        <v>32</v>
      </c>
      <c r="O2135" s="1120">
        <v>10</v>
      </c>
      <c r="P2135" s="1131">
        <v>11</v>
      </c>
      <c r="Q2135" s="1120" t="s">
        <v>4814</v>
      </c>
      <c r="S2135" s="1117" t="s">
        <v>4779</v>
      </c>
    </row>
    <row r="2136" spans="1:19" ht="21" hidden="1" customHeight="1" x14ac:dyDescent="0.4">
      <c r="A2136" s="1137">
        <v>2127</v>
      </c>
      <c r="B2136" s="1120" t="s">
        <v>31</v>
      </c>
      <c r="C2136" s="1131" t="s">
        <v>4815</v>
      </c>
      <c r="D2136" s="1138">
        <v>55</v>
      </c>
      <c r="E2136" s="1139" t="s">
        <v>27</v>
      </c>
      <c r="F2136" s="1130">
        <v>2</v>
      </c>
      <c r="G2136" s="1146">
        <v>11</v>
      </c>
      <c r="H2136" s="1147"/>
      <c r="I2136" s="1127"/>
      <c r="J2136" s="1127" t="s">
        <v>28</v>
      </c>
      <c r="K2136" s="1128" t="s">
        <v>205</v>
      </c>
      <c r="L2136" s="1129" t="s">
        <v>246</v>
      </c>
      <c r="M2136" s="1844" t="s">
        <v>126</v>
      </c>
      <c r="N2136" s="1128" t="s">
        <v>32</v>
      </c>
      <c r="O2136" s="1120">
        <v>10</v>
      </c>
      <c r="P2136" s="1131">
        <v>11</v>
      </c>
      <c r="Q2136" s="1120" t="s">
        <v>4816</v>
      </c>
      <c r="S2136" s="1117" t="s">
        <v>4779</v>
      </c>
    </row>
    <row r="2137" spans="1:19" ht="21" hidden="1" customHeight="1" x14ac:dyDescent="0.4">
      <c r="A2137" s="1137">
        <v>2128</v>
      </c>
      <c r="B2137" s="1120" t="s">
        <v>31</v>
      </c>
      <c r="C2137" s="1131" t="s">
        <v>4817</v>
      </c>
      <c r="D2137" s="1138">
        <v>35</v>
      </c>
      <c r="E2137" s="1139" t="s">
        <v>27</v>
      </c>
      <c r="F2137" s="1130">
        <v>2</v>
      </c>
      <c r="G2137" s="1146">
        <v>11</v>
      </c>
      <c r="H2137" s="1147"/>
      <c r="I2137" s="1127"/>
      <c r="J2137" s="1127" t="s">
        <v>28</v>
      </c>
      <c r="K2137" s="1128" t="s">
        <v>205</v>
      </c>
      <c r="L2137" s="1129" t="s">
        <v>246</v>
      </c>
      <c r="M2137" s="1842" t="s">
        <v>3254</v>
      </c>
      <c r="N2137" s="1128" t="s">
        <v>32</v>
      </c>
      <c r="O2137" s="1143">
        <v>10</v>
      </c>
      <c r="P2137" s="1144">
        <v>11</v>
      </c>
      <c r="Q2137" s="1120" t="s">
        <v>4818</v>
      </c>
    </row>
    <row r="2138" spans="1:19" ht="21" hidden="1" customHeight="1" x14ac:dyDescent="0.4">
      <c r="A2138" s="1137">
        <v>2129</v>
      </c>
      <c r="B2138" s="1120" t="s">
        <v>31</v>
      </c>
      <c r="C2138" s="1131" t="s">
        <v>4822</v>
      </c>
      <c r="D2138" s="1138">
        <v>22</v>
      </c>
      <c r="E2138" s="1139" t="s">
        <v>30</v>
      </c>
      <c r="F2138" s="1130">
        <v>3</v>
      </c>
      <c r="G2138" s="1146">
        <v>11</v>
      </c>
      <c r="H2138" s="1147" t="s">
        <v>28</v>
      </c>
      <c r="I2138" s="1127"/>
      <c r="K2138" s="1128" t="s">
        <v>205</v>
      </c>
      <c r="L2138" s="1129" t="s">
        <v>246</v>
      </c>
      <c r="M2138" s="1120" t="s">
        <v>40</v>
      </c>
      <c r="N2138" s="1128" t="s">
        <v>32</v>
      </c>
      <c r="O2138" s="1120">
        <v>5</v>
      </c>
      <c r="P2138" s="1131">
        <v>11</v>
      </c>
      <c r="Q2138" s="1120" t="s">
        <v>4823</v>
      </c>
      <c r="S2138" s="1117" t="s">
        <v>4827</v>
      </c>
    </row>
    <row r="2139" spans="1:19" ht="21" hidden="1" customHeight="1" x14ac:dyDescent="0.4">
      <c r="A2139" s="1137">
        <v>2130</v>
      </c>
      <c r="B2139" s="1120" t="s">
        <v>31</v>
      </c>
      <c r="C2139" s="1131" t="s">
        <v>4830</v>
      </c>
      <c r="D2139" s="1138">
        <v>52</v>
      </c>
      <c r="E2139" s="1139" t="s">
        <v>30</v>
      </c>
      <c r="F2139" s="1130">
        <v>3</v>
      </c>
      <c r="G2139" s="1146">
        <v>11</v>
      </c>
      <c r="H2139" s="1147"/>
      <c r="I2139" s="1127" t="s">
        <v>137</v>
      </c>
      <c r="K2139" s="1128" t="s">
        <v>205</v>
      </c>
      <c r="L2139" s="1129" t="s">
        <v>246</v>
      </c>
      <c r="M2139" s="1120" t="s">
        <v>816</v>
      </c>
      <c r="N2139" s="1128" t="s">
        <v>32</v>
      </c>
      <c r="O2139" s="1120">
        <v>10</v>
      </c>
      <c r="P2139" s="1131">
        <v>11</v>
      </c>
      <c r="Q2139" s="1120" t="s">
        <v>4824</v>
      </c>
      <c r="S2139" s="1117" t="s">
        <v>4828</v>
      </c>
    </row>
    <row r="2140" spans="1:19" ht="21" hidden="1" customHeight="1" x14ac:dyDescent="0.4">
      <c r="A2140" s="1137">
        <v>2131</v>
      </c>
      <c r="B2140" s="1120" t="s">
        <v>31</v>
      </c>
      <c r="C2140" s="1131" t="s">
        <v>4825</v>
      </c>
      <c r="D2140" s="1138">
        <v>22</v>
      </c>
      <c r="E2140" s="1139" t="s">
        <v>27</v>
      </c>
      <c r="F2140" s="1130">
        <v>3</v>
      </c>
      <c r="G2140" s="1146">
        <v>11</v>
      </c>
      <c r="H2140" s="1147"/>
      <c r="I2140" s="1127" t="s">
        <v>137</v>
      </c>
      <c r="K2140" s="1128" t="s">
        <v>205</v>
      </c>
      <c r="L2140" s="1129" t="s">
        <v>246</v>
      </c>
      <c r="M2140" s="1120" t="s">
        <v>1053</v>
      </c>
      <c r="N2140" s="1128" t="s">
        <v>32</v>
      </c>
      <c r="O2140" s="1120">
        <v>5</v>
      </c>
      <c r="P2140" s="1131">
        <v>11</v>
      </c>
      <c r="Q2140" s="1120" t="s">
        <v>4826</v>
      </c>
      <c r="S2140" s="1117" t="s">
        <v>4829</v>
      </c>
    </row>
    <row r="2141" spans="1:19" ht="21" hidden="1" customHeight="1" x14ac:dyDescent="0.4">
      <c r="A2141" s="1137">
        <v>2132</v>
      </c>
      <c r="B2141" s="1153" t="s">
        <v>31</v>
      </c>
      <c r="C2141" s="1221" t="s">
        <v>4831</v>
      </c>
      <c r="D2141" s="1148">
        <v>28</v>
      </c>
      <c r="E2141" s="1150" t="s">
        <v>27</v>
      </c>
      <c r="F2141" s="1155">
        <v>3</v>
      </c>
      <c r="G2141" s="1161">
        <v>11</v>
      </c>
      <c r="H2141" s="1158"/>
      <c r="I2141" s="1152"/>
      <c r="J2141" s="1223" t="s">
        <v>28</v>
      </c>
      <c r="K2141" s="1163" t="s">
        <v>205</v>
      </c>
      <c r="L2141" s="1160" t="s">
        <v>246</v>
      </c>
      <c r="M2141" s="1845" t="s">
        <v>126</v>
      </c>
      <c r="N2141" s="1165" t="s">
        <v>32</v>
      </c>
      <c r="O2141" s="1225">
        <v>13</v>
      </c>
      <c r="P2141" s="1221">
        <v>11</v>
      </c>
      <c r="Q2141" s="1156" t="s">
        <v>4832</v>
      </c>
      <c r="R2141" s="1157" t="s">
        <v>4833</v>
      </c>
    </row>
    <row r="2142" spans="1:19" ht="21" hidden="1" customHeight="1" x14ac:dyDescent="0.4">
      <c r="A2142" s="1137">
        <v>2133</v>
      </c>
      <c r="B2142" s="1153" t="s">
        <v>31</v>
      </c>
      <c r="C2142" s="1149" t="s">
        <v>4834</v>
      </c>
      <c r="D2142" s="1148">
        <v>42</v>
      </c>
      <c r="E2142" s="1150" t="s">
        <v>27</v>
      </c>
      <c r="F2142" s="1155">
        <v>3</v>
      </c>
      <c r="G2142" s="1161">
        <v>11</v>
      </c>
      <c r="H2142" s="1158"/>
      <c r="I2142" s="1152"/>
      <c r="J2142" s="1223" t="s">
        <v>28</v>
      </c>
      <c r="K2142" s="1163" t="s">
        <v>205</v>
      </c>
      <c r="L2142" s="1160" t="s">
        <v>246</v>
      </c>
      <c r="M2142" s="1843" t="s">
        <v>4696</v>
      </c>
      <c r="N2142" s="1165" t="s">
        <v>32</v>
      </c>
      <c r="O2142" s="1151">
        <v>11</v>
      </c>
      <c r="P2142" s="1154">
        <v>11</v>
      </c>
      <c r="Q2142" s="1156" t="s">
        <v>4835</v>
      </c>
      <c r="R2142" s="1157" t="s">
        <v>4833</v>
      </c>
    </row>
    <row r="2143" spans="1:19" ht="21" hidden="1" customHeight="1" x14ac:dyDescent="0.4">
      <c r="A2143" s="1137">
        <v>2134</v>
      </c>
      <c r="B2143" s="1153" t="s">
        <v>31</v>
      </c>
      <c r="C2143" s="1149" t="s">
        <v>4900</v>
      </c>
      <c r="D2143" s="1148">
        <v>30</v>
      </c>
      <c r="E2143" s="1150" t="s">
        <v>27</v>
      </c>
      <c r="F2143" s="1155">
        <v>3</v>
      </c>
      <c r="G2143" s="1161">
        <v>11</v>
      </c>
      <c r="H2143" s="1158"/>
      <c r="I2143" s="1152"/>
      <c r="J2143" s="1223" t="s">
        <v>28</v>
      </c>
      <c r="K2143" s="1163" t="s">
        <v>205</v>
      </c>
      <c r="L2143" s="1160" t="s">
        <v>246</v>
      </c>
      <c r="M2143" s="629" t="s">
        <v>40</v>
      </c>
      <c r="N2143" s="1165" t="s">
        <v>32</v>
      </c>
      <c r="O2143" s="1151">
        <v>11</v>
      </c>
      <c r="P2143" s="1154">
        <v>11</v>
      </c>
      <c r="Q2143" s="1156" t="s">
        <v>4836</v>
      </c>
      <c r="R2143" s="1157" t="s">
        <v>4833</v>
      </c>
    </row>
    <row r="2144" spans="1:19" ht="21" hidden="1" customHeight="1" x14ac:dyDescent="0.4">
      <c r="A2144" s="1137">
        <v>2135</v>
      </c>
      <c r="B2144" s="1153" t="s">
        <v>31</v>
      </c>
      <c r="C2144" s="1149" t="s">
        <v>4837</v>
      </c>
      <c r="D2144" s="1148">
        <v>61</v>
      </c>
      <c r="E2144" s="1150" t="s">
        <v>27</v>
      </c>
      <c r="F2144" s="1155">
        <v>3</v>
      </c>
      <c r="G2144" s="1161">
        <v>11</v>
      </c>
      <c r="H2144" s="1158"/>
      <c r="I2144" s="1152"/>
      <c r="J2144" s="1223" t="s">
        <v>28</v>
      </c>
      <c r="K2144" s="1163" t="s">
        <v>205</v>
      </c>
      <c r="L2144" s="1160" t="s">
        <v>246</v>
      </c>
      <c r="M2144" s="1845" t="s">
        <v>126</v>
      </c>
      <c r="N2144" s="1165" t="s">
        <v>32</v>
      </c>
      <c r="O2144" s="1151">
        <v>11</v>
      </c>
      <c r="P2144" s="1154">
        <v>11</v>
      </c>
      <c r="Q2144" s="1156" t="s">
        <v>4838</v>
      </c>
      <c r="R2144" s="1157" t="s">
        <v>4833</v>
      </c>
    </row>
    <row r="2145" spans="1:18" ht="21" hidden="1" customHeight="1" x14ac:dyDescent="0.4">
      <c r="A2145" s="1137">
        <v>2136</v>
      </c>
      <c r="B2145" s="1153" t="s">
        <v>31</v>
      </c>
      <c r="C2145" s="1149" t="s">
        <v>4839</v>
      </c>
      <c r="D2145" s="1148">
        <v>45</v>
      </c>
      <c r="E2145" s="1150" t="s">
        <v>27</v>
      </c>
      <c r="F2145" s="1155">
        <v>3</v>
      </c>
      <c r="G2145" s="1161">
        <v>11</v>
      </c>
      <c r="H2145" s="1158"/>
      <c r="I2145" s="1152"/>
      <c r="J2145" s="1223" t="s">
        <v>28</v>
      </c>
      <c r="K2145" s="1163" t="s">
        <v>205</v>
      </c>
      <c r="L2145" s="1160" t="s">
        <v>246</v>
      </c>
      <c r="M2145" s="1842" t="s">
        <v>3254</v>
      </c>
      <c r="N2145" s="1165" t="s">
        <v>32</v>
      </c>
      <c r="O2145" s="1151">
        <v>11</v>
      </c>
      <c r="P2145" s="1154">
        <v>11</v>
      </c>
      <c r="Q2145" s="1156" t="s">
        <v>4840</v>
      </c>
      <c r="R2145" s="1157" t="s">
        <v>4833</v>
      </c>
    </row>
    <row r="2146" spans="1:18" ht="21" hidden="1" customHeight="1" x14ac:dyDescent="0.4">
      <c r="A2146" s="1137">
        <v>2137</v>
      </c>
      <c r="B2146" s="1153" t="s">
        <v>31</v>
      </c>
      <c r="C2146" s="1221" t="s">
        <v>4841</v>
      </c>
      <c r="D2146" s="1148">
        <v>47</v>
      </c>
      <c r="E2146" s="1150" t="s">
        <v>27</v>
      </c>
      <c r="F2146" s="1155">
        <v>3</v>
      </c>
      <c r="G2146" s="1161">
        <v>11</v>
      </c>
      <c r="H2146" s="1158"/>
      <c r="I2146" s="1152"/>
      <c r="J2146" s="1223" t="s">
        <v>28</v>
      </c>
      <c r="K2146" s="1163" t="s">
        <v>205</v>
      </c>
      <c r="L2146" s="1160" t="s">
        <v>246</v>
      </c>
      <c r="M2146" s="629" t="s">
        <v>40</v>
      </c>
      <c r="N2146" s="1165" t="s">
        <v>32</v>
      </c>
      <c r="O2146" s="1225">
        <v>13</v>
      </c>
      <c r="P2146" s="1221">
        <v>11</v>
      </c>
      <c r="Q2146" s="1156" t="s">
        <v>4842</v>
      </c>
      <c r="R2146" s="1157" t="s">
        <v>4833</v>
      </c>
    </row>
    <row r="2147" spans="1:18" ht="21" hidden="1" customHeight="1" x14ac:dyDescent="0.4">
      <c r="A2147" s="1137">
        <v>2138</v>
      </c>
      <c r="B2147" s="1153" t="s">
        <v>31</v>
      </c>
      <c r="C2147" s="1149" t="s">
        <v>4843</v>
      </c>
      <c r="D2147" s="1148">
        <v>52</v>
      </c>
      <c r="E2147" s="1150" t="s">
        <v>27</v>
      </c>
      <c r="F2147" s="1155">
        <v>3</v>
      </c>
      <c r="G2147" s="1161">
        <v>11</v>
      </c>
      <c r="H2147" s="1158"/>
      <c r="I2147" s="1152"/>
      <c r="J2147" s="1223" t="s">
        <v>28</v>
      </c>
      <c r="K2147" s="1163" t="s">
        <v>205</v>
      </c>
      <c r="L2147" s="1160" t="s">
        <v>246</v>
      </c>
      <c r="M2147" s="1842" t="s">
        <v>3254</v>
      </c>
      <c r="N2147" s="1165" t="s">
        <v>32</v>
      </c>
      <c r="O2147" s="1225">
        <v>11</v>
      </c>
      <c r="P2147" s="1221">
        <v>11</v>
      </c>
      <c r="Q2147" s="1156" t="s">
        <v>4844</v>
      </c>
      <c r="R2147" s="1157" t="s">
        <v>4833</v>
      </c>
    </row>
    <row r="2148" spans="1:18" ht="21" hidden="1" customHeight="1" x14ac:dyDescent="0.4">
      <c r="A2148" s="1137">
        <v>2139</v>
      </c>
      <c r="B2148" s="1153" t="s">
        <v>31</v>
      </c>
      <c r="C2148" s="1221" t="s">
        <v>4845</v>
      </c>
      <c r="D2148" s="1148">
        <v>41</v>
      </c>
      <c r="E2148" s="1150" t="s">
        <v>27</v>
      </c>
      <c r="F2148" s="1155">
        <v>3</v>
      </c>
      <c r="G2148" s="1161">
        <v>11</v>
      </c>
      <c r="H2148" s="1158"/>
      <c r="I2148" s="1152"/>
      <c r="J2148" s="1223" t="s">
        <v>28</v>
      </c>
      <c r="K2148" s="1163" t="s">
        <v>205</v>
      </c>
      <c r="L2148" s="1160" t="s">
        <v>246</v>
      </c>
      <c r="M2148" s="1775" t="s">
        <v>126</v>
      </c>
      <c r="N2148" s="1165" t="s">
        <v>32</v>
      </c>
      <c r="O2148" s="1151">
        <v>13</v>
      </c>
      <c r="P2148" s="1154">
        <v>11</v>
      </c>
      <c r="Q2148" s="1153" t="s">
        <v>4846</v>
      </c>
      <c r="R2148" s="1157" t="s">
        <v>4833</v>
      </c>
    </row>
    <row r="2149" spans="1:18" ht="21" hidden="1" customHeight="1" x14ac:dyDescent="0.4">
      <c r="A2149" s="1137">
        <v>2140</v>
      </c>
      <c r="B2149" s="1153" t="s">
        <v>31</v>
      </c>
      <c r="C2149" s="1221" t="s">
        <v>4847</v>
      </c>
      <c r="D2149" s="1148">
        <v>37</v>
      </c>
      <c r="E2149" s="1150" t="s">
        <v>30</v>
      </c>
      <c r="F2149" s="1155">
        <v>3</v>
      </c>
      <c r="G2149" s="1161">
        <v>11</v>
      </c>
      <c r="H2149" s="1158"/>
      <c r="I2149" s="1152"/>
      <c r="J2149" s="1223" t="s">
        <v>28</v>
      </c>
      <c r="K2149" s="1163" t="s">
        <v>205</v>
      </c>
      <c r="L2149" s="1160" t="s">
        <v>246</v>
      </c>
      <c r="M2149" s="1843" t="s">
        <v>4696</v>
      </c>
      <c r="N2149" s="1165" t="s">
        <v>32</v>
      </c>
      <c r="O2149" s="1151">
        <v>13</v>
      </c>
      <c r="P2149" s="1154">
        <v>11</v>
      </c>
      <c r="Q2149" s="1153" t="s">
        <v>4848</v>
      </c>
      <c r="R2149" s="1157" t="s">
        <v>4833</v>
      </c>
    </row>
    <row r="2150" spans="1:18" ht="21" hidden="1" customHeight="1" x14ac:dyDescent="0.4">
      <c r="A2150" s="1137">
        <v>2141</v>
      </c>
      <c r="B2150" s="1153" t="s">
        <v>31</v>
      </c>
      <c r="C2150" s="1221" t="s">
        <v>4849</v>
      </c>
      <c r="D2150" s="1148">
        <v>38</v>
      </c>
      <c r="E2150" s="1150" t="s">
        <v>27</v>
      </c>
      <c r="F2150" s="1155">
        <v>3</v>
      </c>
      <c r="G2150" s="1161">
        <v>11</v>
      </c>
      <c r="H2150" s="1158"/>
      <c r="I2150" s="1152"/>
      <c r="J2150" s="1223" t="s">
        <v>28</v>
      </c>
      <c r="K2150" s="1163" t="s">
        <v>205</v>
      </c>
      <c r="L2150" s="1160" t="s">
        <v>246</v>
      </c>
      <c r="M2150" s="1775" t="s">
        <v>126</v>
      </c>
      <c r="N2150" s="1165" t="s">
        <v>32</v>
      </c>
      <c r="O2150" s="1151">
        <v>13</v>
      </c>
      <c r="P2150" s="1154">
        <v>11</v>
      </c>
      <c r="Q2150" s="1153" t="s">
        <v>4850</v>
      </c>
      <c r="R2150" s="1157" t="s">
        <v>4833</v>
      </c>
    </row>
    <row r="2151" spans="1:18" ht="21" hidden="1" customHeight="1" x14ac:dyDescent="0.4">
      <c r="A2151" s="1137">
        <v>2142</v>
      </c>
      <c r="B2151" s="1153" t="s">
        <v>31</v>
      </c>
      <c r="C2151" s="1149" t="s">
        <v>4851</v>
      </c>
      <c r="D2151" s="1148">
        <v>28</v>
      </c>
      <c r="E2151" s="1150" t="s">
        <v>27</v>
      </c>
      <c r="F2151" s="1155">
        <v>3</v>
      </c>
      <c r="G2151" s="1161">
        <v>11</v>
      </c>
      <c r="H2151" s="1158"/>
      <c r="I2151" s="1152"/>
      <c r="J2151" s="1223" t="s">
        <v>28</v>
      </c>
      <c r="K2151" s="1163" t="s">
        <v>205</v>
      </c>
      <c r="L2151" s="1160" t="s">
        <v>246</v>
      </c>
      <c r="M2151" s="1843" t="s">
        <v>4696</v>
      </c>
      <c r="N2151" s="1165" t="s">
        <v>32</v>
      </c>
      <c r="O2151" s="1280">
        <v>11</v>
      </c>
      <c r="P2151" s="1221">
        <v>11</v>
      </c>
      <c r="Q2151" s="1153" t="s">
        <v>4852</v>
      </c>
      <c r="R2151" s="1157" t="s">
        <v>4833</v>
      </c>
    </row>
    <row r="2152" spans="1:18" ht="21" hidden="1" customHeight="1" x14ac:dyDescent="0.4">
      <c r="A2152" s="1127">
        <v>2144</v>
      </c>
      <c r="B2152" s="1153" t="s">
        <v>31</v>
      </c>
      <c r="C2152" s="1149" t="s">
        <v>4855</v>
      </c>
      <c r="D2152" s="1148">
        <v>31</v>
      </c>
      <c r="E2152" s="1150" t="s">
        <v>27</v>
      </c>
      <c r="F2152" s="1155">
        <v>3</v>
      </c>
      <c r="G2152" s="1161">
        <v>11</v>
      </c>
      <c r="H2152" s="1158"/>
      <c r="I2152" s="1152"/>
      <c r="J2152" s="1223" t="s">
        <v>28</v>
      </c>
      <c r="K2152" s="1163" t="s">
        <v>205</v>
      </c>
      <c r="L2152" s="1160" t="s">
        <v>246</v>
      </c>
      <c r="M2152" s="1842" t="s">
        <v>3254</v>
      </c>
      <c r="N2152" s="1165" t="s">
        <v>32</v>
      </c>
      <c r="O2152" s="1280">
        <v>11</v>
      </c>
      <c r="P2152" s="1221">
        <v>11</v>
      </c>
      <c r="Q2152" s="1153" t="s">
        <v>4856</v>
      </c>
      <c r="R2152" s="1157" t="s">
        <v>4833</v>
      </c>
    </row>
    <row r="2153" spans="1:18" ht="21" hidden="1" customHeight="1" x14ac:dyDescent="0.4">
      <c r="A2153" s="1127">
        <v>2145</v>
      </c>
   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      <v>3</v>
      </c>
      <c r="G2153" s="1161">
        <v>11</v>
      </c>
      <c r="H2153" s="1158"/>
      <c r="I2153" s="1152"/>
      <c r="J2153" s="1223" t="s">
        <v>28</v>
      </c>
      <c r="K2153" s="1163" t="s">
        <v>205</v>
      </c>
      <c r="L2153" s="1160" t="s">
        <v>246</v>
      </c>
      <c r="M2153" s="1843" t="s">
        <v>4696</v>
      </c>
      <c r="N2153" s="1165" t="s">
        <v>32</v>
      </c>
      <c r="O2153" s="1280">
        <v>11</v>
      </c>
      <c r="P2153" s="1221">
        <v>11</v>
      </c>
      <c r="Q2153" s="1153" t="s">
        <v>4858</v>
      </c>
      <c r="R2153" s="1157" t="s">
        <v>4833</v>
      </c>
    </row>
    <row r="2154" spans="1:18" ht="21" hidden="1" customHeight="1" x14ac:dyDescent="0.4">
      <c r="A2154" s="1137">
        <v>2146</v>
      </c>
      <c r="B2154" s="1153" t="s">
        <v>31</v>
      </c>
      <c r="C2154" s="1149" t="s">
        <v>4859</v>
      </c>
      <c r="D2154" s="1148">
        <v>51</v>
      </c>
      <c r="E2154" s="1150" t="s">
        <v>30</v>
      </c>
      <c r="F2154" s="1155">
        <v>3</v>
      </c>
      <c r="G2154" s="1161">
        <v>11</v>
      </c>
      <c r="H2154" s="1158"/>
      <c r="I2154" s="1152"/>
      <c r="J2154" s="1223" t="s">
        <v>28</v>
      </c>
      <c r="K2154" s="1163" t="s">
        <v>205</v>
      </c>
      <c r="L2154" s="1160" t="s">
        <v>246</v>
      </c>
      <c r="M2154" s="1843" t="s">
        <v>4696</v>
      </c>
      <c r="N2154" s="1165" t="s">
        <v>32</v>
      </c>
      <c r="O2154" s="1280">
        <v>11</v>
      </c>
      <c r="P2154" s="1221">
        <v>11</v>
      </c>
      <c r="Q2154" s="1166" t="s">
        <v>4860</v>
      </c>
      <c r="R2154" s="1157" t="s">
        <v>4833</v>
      </c>
    </row>
    <row r="2155" spans="1:18" ht="21" hidden="1" customHeight="1" x14ac:dyDescent="0.4">
      <c r="A2155" s="1137">
        <v>2147</v>
      </c>
      <c r="B2155" s="1153" t="s">
        <v>31</v>
      </c>
      <c r="C2155" s="1149" t="s">
        <v>4861</v>
      </c>
      <c r="D2155" s="1148">
        <v>39</v>
      </c>
      <c r="E2155" s="1150" t="s">
        <v>30</v>
      </c>
      <c r="F2155" s="1155">
        <v>3</v>
      </c>
      <c r="G2155" s="1161">
        <v>11</v>
      </c>
      <c r="H2155" s="1158"/>
      <c r="I2155" s="1152"/>
      <c r="J2155" s="1223" t="s">
        <v>28</v>
      </c>
      <c r="K2155" s="1163" t="s">
        <v>205</v>
      </c>
      <c r="L2155" s="1160" t="s">
        <v>246</v>
      </c>
      <c r="M2155" s="1841" t="s">
        <v>816</v>
      </c>
      <c r="N2155" s="1165" t="s">
        <v>32</v>
      </c>
      <c r="O2155" s="1280">
        <v>11</v>
      </c>
      <c r="P2155" s="1221">
        <v>11</v>
      </c>
      <c r="Q2155" s="1156" t="s">
        <v>4862</v>
      </c>
      <c r="R2155" s="1157" t="s">
        <v>4833</v>
      </c>
    </row>
    <row r="2156" spans="1:18" ht="21" hidden="1" customHeight="1" x14ac:dyDescent="0.4">
      <c r="A2156" s="1137">
        <v>2148</v>
      </c>
      <c r="B2156" s="1153" t="s">
        <v>31</v>
      </c>
      <c r="C2156" s="1149" t="s">
        <v>4863</v>
      </c>
      <c r="D2156" s="1148">
        <v>36</v>
      </c>
      <c r="E2156" s="1150" t="s">
        <v>30</v>
      </c>
      <c r="F2156" s="1155">
        <v>3</v>
      </c>
      <c r="G2156" s="1161">
        <v>11</v>
      </c>
      <c r="H2156" s="1158"/>
      <c r="I2156" s="1152"/>
      <c r="J2156" s="1223" t="s">
        <v>28</v>
      </c>
      <c r="K2156" s="1163" t="s">
        <v>205</v>
      </c>
      <c r="L2156" s="1160" t="s">
        <v>246</v>
      </c>
      <c r="M2156" s="1842" t="s">
        <v>3254</v>
      </c>
      <c r="N2156" s="1165" t="s">
        <v>32</v>
      </c>
      <c r="O2156" s="1280">
        <v>11</v>
      </c>
      <c r="P2156" s="1221">
        <v>11</v>
      </c>
      <c r="Q2156" s="1166" t="s">
        <v>4864</v>
      </c>
      <c r="R2156" s="1157" t="s">
        <v>4833</v>
      </c>
    </row>
    <row r="2157" spans="1:18" ht="21" hidden="1" customHeight="1" x14ac:dyDescent="0.4">
      <c r="A2157" s="1137">
        <v>2149</v>
      </c>
      <c r="B2157" s="1153" t="s">
        <v>31</v>
      </c>
      <c r="C2157" s="1149" t="s">
        <v>4865</v>
      </c>
      <c r="D2157" s="1148">
        <v>36</v>
      </c>
      <c r="E2157" s="1150" t="s">
        <v>27</v>
      </c>
      <c r="F2157" s="1155">
        <v>3</v>
      </c>
      <c r="G2157" s="1161">
        <v>11</v>
      </c>
      <c r="H2157" s="1158"/>
      <c r="I2157" s="1152"/>
      <c r="J2157" s="1223" t="s">
        <v>28</v>
      </c>
      <c r="K2157" s="1163" t="s">
        <v>205</v>
      </c>
      <c r="L2157" s="1160" t="s">
        <v>246</v>
      </c>
      <c r="M2157" s="1839" t="s">
        <v>4714</v>
      </c>
      <c r="N2157" s="1165" t="s">
        <v>32</v>
      </c>
      <c r="O2157" s="1280">
        <v>11</v>
      </c>
      <c r="P2157" s="1221">
        <v>11</v>
      </c>
      <c r="Q2157" s="1166" t="s">
        <v>4866</v>
      </c>
      <c r="R2157" s="1157" t="s">
        <v>4833</v>
      </c>
    </row>
    <row r="2158" spans="1:18" ht="21" hidden="1" customHeight="1" x14ac:dyDescent="0.4">
      <c r="A2158" s="1137">
        <v>2150</v>
      </c>
      <c r="B2158" s="1153" t="s">
        <v>31</v>
      </c>
      <c r="C2158" s="1149" t="s">
        <v>4867</v>
      </c>
      <c r="D2158" s="1148">
        <v>50</v>
      </c>
      <c r="E2158" s="1150" t="s">
        <v>27</v>
      </c>
      <c r="F2158" s="1155">
        <v>3</v>
      </c>
      <c r="G2158" s="1161">
        <v>11</v>
      </c>
      <c r="H2158" s="1158"/>
      <c r="I2158" s="1152"/>
      <c r="J2158" s="1223" t="s">
        <v>28</v>
      </c>
      <c r="K2158" s="1163" t="s">
        <v>205</v>
      </c>
      <c r="L2158" s="1160" t="s">
        <v>246</v>
      </c>
      <c r="M2158" s="1775" t="s">
        <v>126</v>
      </c>
      <c r="N2158" s="1165" t="s">
        <v>32</v>
      </c>
      <c r="O2158" s="1280">
        <v>11</v>
      </c>
      <c r="P2158" s="1221">
        <v>11</v>
      </c>
      <c r="Q2158" s="1166" t="s">
        <v>4868</v>
      </c>
      <c r="R2158" s="1157" t="s">
        <v>4833</v>
      </c>
    </row>
    <row r="2159" spans="1:18" ht="21" hidden="1" customHeight="1" x14ac:dyDescent="0.4">
      <c r="A2159" s="1137">
        <v>2151</v>
      </c>
      <c r="B2159" s="1153" t="s">
        <v>31</v>
      </c>
      <c r="C2159" s="1162" t="s">
        <v>4869</v>
      </c>
      <c r="D2159" s="1148">
        <v>32</v>
      </c>
      <c r="E2159" s="1150" t="s">
        <v>27</v>
      </c>
      <c r="F2159" s="1155">
        <v>3</v>
      </c>
      <c r="G2159" s="1161">
        <v>11</v>
      </c>
      <c r="H2159" s="1158"/>
      <c r="I2159" s="1152"/>
      <c r="J2159" s="1223" t="s">
        <v>28</v>
      </c>
      <c r="K2159" s="1163" t="s">
        <v>205</v>
      </c>
      <c r="L2159" s="1160" t="s">
        <v>246</v>
      </c>
      <c r="M2159" s="1775" t="s">
        <v>126</v>
      </c>
      <c r="N2159" s="1165" t="s">
        <v>32</v>
      </c>
      <c r="O2159" s="1280">
        <v>11</v>
      </c>
      <c r="P2159" s="1221">
        <v>11</v>
      </c>
      <c r="Q2159" s="1167" t="s">
        <v>4870</v>
      </c>
      <c r="R2159" s="1157" t="s">
        <v>4833</v>
      </c>
    </row>
    <row r="2160" spans="1:18" ht="21" hidden="1" customHeight="1" x14ac:dyDescent="0.4">
      <c r="A2160" s="1137">
        <v>2152</v>
      </c>
      <c r="B2160" s="1153" t="s">
        <v>31</v>
      </c>
      <c r="C2160" s="1149" t="s">
        <v>4871</v>
      </c>
      <c r="D2160" s="1148">
        <v>46</v>
      </c>
      <c r="E2160" s="1150" t="s">
        <v>27</v>
      </c>
      <c r="F2160" s="1155">
        <v>3</v>
      </c>
      <c r="G2160" s="1161">
        <v>11</v>
      </c>
      <c r="H2160" s="1158"/>
      <c r="I2160" s="1152"/>
      <c r="J2160" s="1223" t="s">
        <v>28</v>
      </c>
      <c r="K2160" s="1163" t="s">
        <v>205</v>
      </c>
      <c r="L2160" s="1160" t="s">
        <v>246</v>
      </c>
      <c r="M2160" s="1843" t="s">
        <v>4696</v>
      </c>
      <c r="N2160" s="1165" t="s">
        <v>32</v>
      </c>
      <c r="O2160" s="1280">
        <v>11</v>
      </c>
      <c r="P2160" s="1221">
        <v>11</v>
      </c>
      <c r="Q2160" s="1156" t="s">
        <v>4872</v>
      </c>
      <c r="R2160" s="1157" t="s">
        <v>4833</v>
      </c>
    </row>
    <row r="2161" spans="1:19" s="1116" customFormat="1" ht="21" hidden="1" customHeight="1" x14ac:dyDescent="0.4">
      <c r="A2161" s="1127">
        <v>2153</v>
      </c>
      <c r="B2161" s="1153" t="s">
        <v>31</v>
      </c>
      <c r="C2161" s="1149" t="s">
        <v>4873</v>
      </c>
      <c r="D2161" s="1148">
        <v>32</v>
      </c>
      <c r="E2161" s="1150" t="s">
        <v>27</v>
      </c>
      <c r="F2161" s="1155">
        <v>3</v>
      </c>
      <c r="G2161" s="1161">
        <v>11</v>
      </c>
      <c r="H2161" s="1158"/>
      <c r="I2161" s="1223" t="s">
        <v>28</v>
      </c>
      <c r="J2161" s="1223"/>
      <c r="K2161" s="1163" t="s">
        <v>205</v>
      </c>
      <c r="L2161" s="1160" t="s">
        <v>246</v>
      </c>
      <c r="M2161" s="1157" t="s">
        <v>3254</v>
      </c>
      <c r="N2161" s="1165" t="s">
        <v>32</v>
      </c>
      <c r="O2161" s="1225">
        <v>10</v>
      </c>
      <c r="P2161" s="1221">
        <v>11</v>
      </c>
      <c r="Q2161" s="1156" t="s">
        <v>4874</v>
      </c>
      <c r="R2161" s="1157" t="s">
        <v>4833</v>
      </c>
    </row>
    <row r="2162" spans="1:19" ht="21" hidden="1" customHeight="1" x14ac:dyDescent="0.4">
      <c r="A2162" s="1137">
        <v>2154</v>
      </c>
      <c r="B2162" s="1153" t="s">
        <v>31</v>
      </c>
      <c r="C2162" s="1221" t="s">
        <v>4875</v>
      </c>
      <c r="D2162" s="1148">
        <v>44</v>
      </c>
      <c r="E2162" s="1150" t="s">
        <v>30</v>
      </c>
      <c r="F2162" s="1155">
        <v>3</v>
      </c>
      <c r="G2162" s="1161">
        <v>11</v>
      </c>
      <c r="H2162" s="1158"/>
      <c r="I2162" s="1152"/>
      <c r="J2162" s="1223" t="s">
        <v>28</v>
      </c>
      <c r="K2162" s="1163" t="s">
        <v>205</v>
      </c>
      <c r="L2162" s="1160" t="s">
        <v>246</v>
      </c>
      <c r="M2162" s="1843" t="s">
        <v>4696</v>
      </c>
      <c r="N2162" s="1165" t="s">
        <v>32</v>
      </c>
      <c r="O2162" s="1280">
        <v>11</v>
      </c>
      <c r="P2162" s="1221">
        <v>11</v>
      </c>
      <c r="Q2162" s="1153" t="s">
        <v>4876</v>
      </c>
      <c r="R2162" s="1157" t="s">
        <v>4833</v>
      </c>
    </row>
    <row r="2163" spans="1:19" ht="21" hidden="1" customHeight="1" x14ac:dyDescent="0.4">
      <c r="A2163" s="1137">
        <v>2155</v>
      </c>
      <c r="B2163" s="1153" t="s">
        <v>31</v>
      </c>
      <c r="C2163" s="1149" t="s">
        <v>4877</v>
      </c>
      <c r="D2163" s="1148">
        <v>52</v>
      </c>
      <c r="E2163" s="1150" t="s">
        <v>27</v>
      </c>
      <c r="F2163" s="1155">
        <v>3</v>
      </c>
      <c r="G2163" s="1161">
        <v>11</v>
      </c>
      <c r="H2163" s="1158"/>
      <c r="I2163" s="1152"/>
      <c r="J2163" s="1223" t="s">
        <v>28</v>
      </c>
      <c r="K2163" s="1163" t="s">
        <v>205</v>
      </c>
      <c r="L2163" s="1160" t="s">
        <v>246</v>
      </c>
      <c r="M2163" s="515" t="s">
        <v>7188</v>
      </c>
      <c r="N2163" s="1165" t="s">
        <v>32</v>
      </c>
      <c r="O2163" s="1280">
        <v>11</v>
      </c>
      <c r="P2163" s="1221">
        <v>11</v>
      </c>
      <c r="Q2163" s="1153" t="s">
        <v>4878</v>
      </c>
      <c r="R2163" s="1157" t="s">
        <v>4833</v>
      </c>
    </row>
    <row r="2164" spans="1:19" ht="21" hidden="1" customHeight="1" x14ac:dyDescent="0.4">
      <c r="A2164" s="1137">
        <v>2156</v>
      </c>
      <c r="B2164" s="1153" t="s">
        <v>31</v>
      </c>
      <c r="C2164" s="1149" t="s">
        <v>4879</v>
      </c>
      <c r="D2164" s="1148">
        <v>47</v>
      </c>
      <c r="E2164" s="1150" t="s">
        <v>27</v>
      </c>
      <c r="F2164" s="1155">
        <v>3</v>
      </c>
      <c r="G2164" s="1161">
        <v>11</v>
      </c>
      <c r="H2164" s="1158"/>
      <c r="I2164" s="1152"/>
      <c r="J2164" s="1223" t="s">
        <v>28</v>
      </c>
      <c r="K2164" s="1163" t="s">
        <v>205</v>
      </c>
      <c r="L2164" s="1160" t="s">
        <v>246</v>
      </c>
      <c r="M2164" s="1843" t="s">
        <v>4696</v>
      </c>
      <c r="N2164" s="1165" t="s">
        <v>32</v>
      </c>
      <c r="O2164" s="1280">
        <v>11</v>
      </c>
      <c r="P2164" s="1221">
        <v>11</v>
      </c>
      <c r="Q2164" s="1153" t="s">
        <v>4880</v>
      </c>
      <c r="R2164" s="1157" t="s">
        <v>4833</v>
      </c>
    </row>
    <row r="2165" spans="1:19" ht="21" hidden="1" customHeight="1" x14ac:dyDescent="0.4">
      <c r="A2165" s="1137">
        <v>2157</v>
      </c>
      <c r="B2165" s="1153" t="s">
        <v>31</v>
      </c>
      <c r="C2165" s="1149" t="s">
        <v>4881</v>
      </c>
      <c r="D2165" s="1148">
        <v>58</v>
      </c>
      <c r="E2165" s="1150" t="s">
        <v>27</v>
      </c>
      <c r="F2165" s="1155">
        <v>3</v>
      </c>
      <c r="G2165" s="1161">
        <v>11</v>
      </c>
      <c r="H2165" s="1158"/>
      <c r="I2165" s="1152"/>
      <c r="J2165" s="1223" t="s">
        <v>28</v>
      </c>
      <c r="K2165" s="1163" t="s">
        <v>205</v>
      </c>
      <c r="L2165" s="1160" t="s">
        <v>246</v>
      </c>
      <c r="M2165" s="1843" t="s">
        <v>4696</v>
      </c>
      <c r="N2165" s="1165" t="s">
        <v>32</v>
      </c>
      <c r="O2165" s="1280">
        <v>11</v>
      </c>
      <c r="P2165" s="1221">
        <v>11</v>
      </c>
      <c r="Q2165" s="1153" t="s">
        <v>4882</v>
      </c>
      <c r="R2165" s="1157" t="s">
        <v>4833</v>
      </c>
    </row>
    <row r="2166" spans="1:19" ht="21" hidden="1" customHeight="1" x14ac:dyDescent="0.4">
      <c r="A2166" s="1137">
        <v>2158</v>
      </c>
      <c r="B2166" s="1153" t="s">
        <v>31</v>
      </c>
      <c r="C2166" s="1149" t="s">
        <v>4883</v>
      </c>
      <c r="D2166" s="1148">
        <v>47</v>
      </c>
      <c r="E2166" s="1150" t="s">
        <v>27</v>
      </c>
      <c r="F2166" s="1155">
        <v>3</v>
      </c>
      <c r="G2166" s="1161">
        <v>11</v>
      </c>
      <c r="H2166" s="1158"/>
      <c r="I2166" s="1152"/>
      <c r="J2166" s="1223" t="s">
        <v>28</v>
      </c>
      <c r="K2166" s="1163" t="s">
        <v>205</v>
      </c>
      <c r="L2166" s="1160" t="s">
        <v>246</v>
      </c>
      <c r="M2166" s="1842" t="s">
        <v>3254</v>
      </c>
      <c r="N2166" s="1165" t="s">
        <v>32</v>
      </c>
      <c r="O2166" s="1280">
        <v>11</v>
      </c>
      <c r="P2166" s="1221">
        <v>11</v>
      </c>
      <c r="Q2166" s="1189" t="s">
        <v>4884</v>
      </c>
      <c r="R2166" s="1157" t="s">
        <v>4833</v>
      </c>
    </row>
    <row r="2167" spans="1:19" ht="21" hidden="1" customHeight="1" x14ac:dyDescent="0.4">
      <c r="A2167" s="1137">
        <v>2159</v>
      </c>
      <c r="B2167" s="1153" t="s">
        <v>31</v>
      </c>
      <c r="C2167" s="1149" t="s">
        <v>4885</v>
      </c>
      <c r="D2167" s="1148">
        <v>31</v>
      </c>
      <c r="E2167" s="1150" t="s">
        <v>27</v>
      </c>
      <c r="F2167" s="1155">
        <v>3</v>
      </c>
      <c r="G2167" s="1161">
        <v>11</v>
      </c>
      <c r="H2167" s="1158"/>
      <c r="I2167" s="1152"/>
      <c r="J2167" s="1223" t="s">
        <v>28</v>
      </c>
      <c r="K2167" s="1163" t="s">
        <v>205</v>
      </c>
      <c r="L2167" s="1160" t="s">
        <v>246</v>
      </c>
      <c r="M2167" s="629" t="s">
        <v>40</v>
      </c>
      <c r="N2167" s="1165" t="s">
        <v>32</v>
      </c>
      <c r="O2167" s="1280">
        <v>11</v>
      </c>
      <c r="P2167" s="1221">
        <v>11</v>
      </c>
      <c r="Q2167" s="1153" t="s">
        <v>4886</v>
      </c>
      <c r="R2167" s="1157" t="s">
        <v>4833</v>
      </c>
    </row>
    <row r="2168" spans="1:19" ht="21" hidden="1" customHeight="1" x14ac:dyDescent="0.4">
      <c r="A2168" s="1137">
        <v>2160</v>
      </c>
      <c r="B2168" s="1153" t="s">
        <v>31</v>
      </c>
      <c r="C2168" s="1149" t="s">
        <v>4887</v>
      </c>
      <c r="D2168" s="1148">
        <v>27</v>
      </c>
      <c r="E2168" s="1150" t="s">
        <v>27</v>
      </c>
      <c r="F2168" s="1155">
        <v>3</v>
      </c>
      <c r="G2168" s="1161">
        <v>11</v>
      </c>
      <c r="H2168" s="1158"/>
      <c r="I2168" s="1152"/>
      <c r="J2168" s="1223" t="s">
        <v>28</v>
      </c>
      <c r="K2168" s="1163" t="s">
        <v>205</v>
      </c>
      <c r="L2168" s="1160" t="s">
        <v>246</v>
      </c>
      <c r="M2168" s="629" t="s">
        <v>40</v>
      </c>
      <c r="N2168" s="1165" t="s">
        <v>32</v>
      </c>
      <c r="O2168" s="1280">
        <v>11</v>
      </c>
      <c r="P2168" s="1221">
        <v>11</v>
      </c>
      <c r="Q2168" s="1153" t="s">
        <v>4888</v>
      </c>
      <c r="R2168" s="1157" t="s">
        <v>4833</v>
      </c>
    </row>
    <row r="2169" spans="1:19" ht="21" hidden="1" customHeight="1" x14ac:dyDescent="0.4">
      <c r="A2169" s="1137">
        <v>2161</v>
      </c>
      <c r="B2169" s="1153" t="s">
        <v>31</v>
      </c>
      <c r="C2169" s="1149" t="s">
        <v>4889</v>
      </c>
      <c r="D2169" s="1148">
        <v>29</v>
      </c>
      <c r="E2169" s="1150" t="s">
        <v>30</v>
      </c>
      <c r="F2169" s="1155">
        <v>3</v>
      </c>
      <c r="G2169" s="1161">
        <v>11</v>
      </c>
      <c r="H2169" s="1158"/>
      <c r="I2169" s="1152"/>
      <c r="J2169" s="1223" t="s">
        <v>28</v>
      </c>
      <c r="K2169" s="1163" t="s">
        <v>205</v>
      </c>
      <c r="L2169" s="1160" t="s">
        <v>246</v>
      </c>
      <c r="M2169" s="1775" t="s">
        <v>126</v>
      </c>
      <c r="N2169" s="1165" t="s">
        <v>32</v>
      </c>
      <c r="O2169" s="1280">
        <v>11</v>
      </c>
      <c r="P2169" s="1280">
        <v>11</v>
      </c>
      <c r="Q2169" s="1189" t="s">
        <v>4890</v>
      </c>
      <c r="R2169" s="1157" t="s">
        <v>4833</v>
      </c>
    </row>
    <row r="2170" spans="1:19" ht="21" hidden="1" customHeight="1" x14ac:dyDescent="0.4">
      <c r="A2170" s="1137">
        <v>2143</v>
      </c>
      <c r="B2170" s="1232" t="s">
        <v>31</v>
      </c>
      <c r="C2170" s="674" t="s">
        <v>4853</v>
      </c>
      <c r="D2170" s="541">
        <v>47</v>
      </c>
      <c r="E2170" s="545" t="s">
        <v>27</v>
      </c>
      <c r="F2170" s="1225">
        <v>3</v>
      </c>
      <c r="G2170" s="1227">
        <v>11</v>
      </c>
      <c r="H2170" s="1226"/>
      <c r="I2170" s="1223"/>
      <c r="J2170" s="1223" t="s">
        <v>28</v>
      </c>
      <c r="K2170" s="1229" t="s">
        <v>205</v>
      </c>
      <c r="L2170" s="1160" t="s">
        <v>246</v>
      </c>
      <c r="M2170" s="1843" t="s">
        <v>4696</v>
      </c>
      <c r="N2170" s="1165" t="s">
        <v>32</v>
      </c>
      <c r="O2170" s="1420">
        <v>21</v>
      </c>
      <c r="P2170" s="1420">
        <v>11</v>
      </c>
      <c r="Q2170" s="1189" t="s">
        <v>4854</v>
      </c>
      <c r="R2170" s="1233" t="s">
        <v>4833</v>
      </c>
    </row>
    <row r="2171" spans="1:19" ht="21" hidden="1" customHeight="1" x14ac:dyDescent="0.4">
      <c r="A2171" s="1137">
        <v>2162</v>
      </c>
      <c r="B2171" s="1153" t="s">
        <v>31</v>
      </c>
      <c r="C2171" s="1159" t="s">
        <v>4891</v>
      </c>
      <c r="D2171" s="541">
        <v>29</v>
      </c>
      <c r="E2171" s="545" t="s">
        <v>30</v>
      </c>
      <c r="F2171" s="1155">
        <v>3</v>
      </c>
      <c r="G2171" s="1161">
        <v>11</v>
      </c>
      <c r="H2171" s="1158"/>
      <c r="I2171" s="1152"/>
      <c r="J2171" s="1223" t="s">
        <v>28</v>
      </c>
      <c r="K2171" s="1163" t="s">
        <v>205</v>
      </c>
      <c r="L2171" s="1160" t="s">
        <v>246</v>
      </c>
      <c r="M2171" s="1839" t="s">
        <v>4714</v>
      </c>
      <c r="N2171" s="1165" t="s">
        <v>32</v>
      </c>
      <c r="O2171" s="1420">
        <v>11</v>
      </c>
      <c r="P2171" s="1420">
        <v>11</v>
      </c>
      <c r="Q2171" s="1153" t="s">
        <v>4892</v>
      </c>
      <c r="R2171" s="1157" t="s">
        <v>4833</v>
      </c>
    </row>
    <row r="2172" spans="1:19" ht="21" hidden="1" customHeight="1" x14ac:dyDescent="0.4">
      <c r="A2172" s="1137">
        <v>2163</v>
      </c>
      <c r="B2172" s="1153" t="s">
        <v>31</v>
      </c>
      <c r="C2172" s="1221" t="s">
        <v>4893</v>
      </c>
      <c r="D2172" s="1148">
        <v>54</v>
      </c>
      <c r="E2172" s="1150" t="s">
        <v>30</v>
      </c>
      <c r="F2172" s="1155">
        <v>3</v>
      </c>
      <c r="G2172" s="1161">
        <v>11</v>
      </c>
      <c r="H2172" s="1158"/>
      <c r="I2172" s="1152"/>
      <c r="J2172" s="1223" t="s">
        <v>28</v>
      </c>
      <c r="K2172" s="1163" t="s">
        <v>205</v>
      </c>
      <c r="L2172" s="1160" t="s">
        <v>246</v>
      </c>
      <c r="M2172" s="1775" t="s">
        <v>126</v>
      </c>
      <c r="N2172" s="1165" t="s">
        <v>32</v>
      </c>
      <c r="O2172" s="1420">
        <v>21</v>
      </c>
      <c r="P2172" s="1221">
        <v>11</v>
      </c>
      <c r="Q2172" s="1153" t="s">
        <v>4894</v>
      </c>
      <c r="R2172" s="1157" t="s">
        <v>4833</v>
      </c>
    </row>
    <row r="2173" spans="1:19" s="1169" customFormat="1" ht="21" hidden="1" customHeight="1" x14ac:dyDescent="0.4">
      <c r="A2173" s="1193">
        <v>2164</v>
      </c>
      <c r="B2173" s="1194" t="s">
        <v>31</v>
      </c>
      <c r="C2173" s="1205" t="s">
        <v>4904</v>
      </c>
      <c r="D2173" s="1195">
        <v>61</v>
      </c>
      <c r="E2173" s="1196" t="s">
        <v>30</v>
      </c>
      <c r="F2173" s="1197">
        <v>3</v>
      </c>
      <c r="G2173" s="1198">
        <v>11</v>
      </c>
      <c r="H2173" s="1199"/>
      <c r="I2173" s="1200"/>
      <c r="J2173" s="1200" t="s">
        <v>28</v>
      </c>
      <c r="K2173" s="1201" t="s">
        <v>205</v>
      </c>
      <c r="L2173" s="1202" t="s">
        <v>246</v>
      </c>
      <c r="M2173" s="629" t="s">
        <v>40</v>
      </c>
      <c r="N2173" s="1203" t="s">
        <v>32</v>
      </c>
      <c r="O2173" s="1420">
        <v>11</v>
      </c>
      <c r="P2173" s="1221">
        <v>11</v>
      </c>
      <c r="Q2173" s="1194" t="s">
        <v>4895</v>
      </c>
      <c r="R2173" s="1204" t="s">
        <v>4905</v>
      </c>
    </row>
    <row r="2174" spans="1:19" ht="21" hidden="1" customHeight="1" x14ac:dyDescent="0.4">
      <c r="A2174" s="1190">
        <v>2165</v>
      </c>
      <c r="B2174" s="1153" t="s">
        <v>31</v>
      </c>
      <c r="C2174" s="1221" t="s">
        <v>4896</v>
      </c>
      <c r="D2174" s="1148">
        <v>51</v>
      </c>
      <c r="E2174" s="1150" t="s">
        <v>30</v>
      </c>
      <c r="F2174" s="1155">
        <v>3</v>
      </c>
      <c r="G2174" s="1161">
        <v>11</v>
      </c>
      <c r="H2174" s="1158"/>
      <c r="I2174" s="1152"/>
      <c r="J2174" s="1223" t="s">
        <v>28</v>
      </c>
      <c r="K2174" s="1163" t="s">
        <v>205</v>
      </c>
      <c r="L2174" s="1160" t="s">
        <v>246</v>
      </c>
      <c r="M2174" s="1839" t="s">
        <v>4714</v>
      </c>
      <c r="N2174" s="1165" t="s">
        <v>32</v>
      </c>
      <c r="O2174" s="1420">
        <v>13</v>
      </c>
      <c r="P2174" s="1221">
        <v>11</v>
      </c>
      <c r="Q2174" s="1153" t="s">
        <v>4897</v>
      </c>
      <c r="R2174" s="1157" t="s">
        <v>4833</v>
      </c>
    </row>
    <row r="2175" spans="1:19" s="1166" customFormat="1" ht="18" hidden="1" customHeight="1" x14ac:dyDescent="0.3">
      <c r="A2175" s="686">
        <v>2166</v>
      </c>
      <c r="B2175" s="1153" t="s">
        <v>31</v>
      </c>
      <c r="C2175" s="1159" t="s">
        <v>4901</v>
      </c>
      <c r="D2175" s="686">
        <v>47</v>
      </c>
      <c r="E2175" s="1152" t="s">
        <v>30</v>
      </c>
      <c r="F2175" s="1164">
        <v>3</v>
      </c>
      <c r="G2175" s="1161">
        <v>11</v>
      </c>
      <c r="I2175" s="1192"/>
      <c r="J2175" s="1223" t="s">
        <v>28</v>
      </c>
      <c r="K2175" s="1163" t="s">
        <v>205</v>
      </c>
      <c r="L2175" s="1160" t="s">
        <v>246</v>
      </c>
      <c r="M2175" s="629" t="s">
        <v>40</v>
      </c>
      <c r="N2175" s="1165" t="s">
        <v>32</v>
      </c>
      <c r="O2175" s="1683">
        <v>11</v>
      </c>
      <c r="P2175" s="1166">
        <v>11</v>
      </c>
      <c r="Q2175" s="1166" t="s">
        <v>4902</v>
      </c>
    </row>
    <row r="2176" spans="1:19" s="1142" customFormat="1" ht="21" hidden="1" customHeight="1" x14ac:dyDescent="0.4">
      <c r="A2176" s="1190">
        <v>2167</v>
      </c>
      <c r="B2176" s="1153" t="s">
        <v>31</v>
      </c>
      <c r="C2176" s="1149" t="s">
        <v>4898</v>
      </c>
      <c r="D2176" s="1148">
        <v>54</v>
      </c>
      <c r="E2176" s="1150" t="s">
        <v>27</v>
      </c>
      <c r="F2176" s="1155">
        <v>4</v>
      </c>
      <c r="G2176" s="1161">
        <v>11</v>
      </c>
      <c r="H2176" s="1158"/>
      <c r="I2176" s="1223" t="s">
        <v>28</v>
      </c>
      <c r="J2176" s="1152"/>
      <c r="K2176" s="1163" t="s">
        <v>205</v>
      </c>
      <c r="L2176" s="1160" t="s">
        <v>246</v>
      </c>
      <c r="M2176" s="1153" t="s">
        <v>4615</v>
      </c>
      <c r="N2176" s="1165" t="s">
        <v>32</v>
      </c>
      <c r="O2176" s="1420">
        <v>10</v>
      </c>
      <c r="P2176" s="1221">
        <v>11</v>
      </c>
      <c r="Q2176" s="1153" t="s">
        <v>4899</v>
      </c>
      <c r="R2176" s="1157" t="s">
        <v>4833</v>
      </c>
      <c r="S2176" s="1168"/>
    </row>
    <row r="2177" spans="1:18" ht="21" hidden="1" customHeight="1" x14ac:dyDescent="0.4">
      <c r="A2177" s="1190">
        <v>2168</v>
      </c>
      <c r="B2177" s="1153" t="s">
        <v>31</v>
      </c>
      <c r="C2177" s="1149" t="s">
        <v>4906</v>
      </c>
      <c r="D2177" s="1148">
        <v>58</v>
      </c>
      <c r="E2177" s="1150" t="s">
        <v>27</v>
      </c>
      <c r="F2177" s="1155">
        <v>5</v>
      </c>
      <c r="G2177" s="1161">
        <v>11</v>
      </c>
      <c r="H2177" s="1158"/>
      <c r="I2177" s="1152" t="s">
        <v>28</v>
      </c>
      <c r="J2177" s="1152"/>
      <c r="K2177" s="1163" t="s">
        <v>205</v>
      </c>
      <c r="L2177" s="1088" t="s">
        <v>246</v>
      </c>
      <c r="M2177" s="1153" t="s">
        <v>40</v>
      </c>
      <c r="N2177" s="1163" t="s">
        <v>32</v>
      </c>
      <c r="O2177" s="1420">
        <v>7</v>
      </c>
      <c r="P2177" s="1221">
        <v>10</v>
      </c>
      <c r="Q2177" s="1153" t="s">
        <v>4907</v>
      </c>
      <c r="R2177" s="1153" t="s">
        <v>4909</v>
      </c>
    </row>
    <row r="2178" spans="1:18" ht="21" hidden="1" customHeight="1" x14ac:dyDescent="0.4">
      <c r="A2178" s="1190">
        <v>2169</v>
      </c>
      <c r="B2178" s="1211" t="s">
        <v>31</v>
      </c>
      <c r="C2178" s="1208" t="s">
        <v>4910</v>
      </c>
      <c r="D2178" s="1206">
        <v>64</v>
      </c>
      <c r="E2178" s="1209" t="s">
        <v>27</v>
      </c>
      <c r="F2178" s="1212">
        <v>5</v>
      </c>
      <c r="G2178" s="1214">
        <v>11</v>
      </c>
      <c r="H2178" s="1213"/>
      <c r="I2178" s="1210" t="s">
        <v>28</v>
      </c>
      <c r="J2178" s="1210"/>
      <c r="K2178" s="1215" t="s">
        <v>205</v>
      </c>
      <c r="L2178" s="1207" t="s">
        <v>246</v>
      </c>
      <c r="M2178" s="1211" t="s">
        <v>3691</v>
      </c>
      <c r="N2178" s="1215" t="s">
        <v>32</v>
      </c>
      <c r="O2178" s="1151">
        <v>8</v>
      </c>
      <c r="P2178" s="1154">
        <v>11</v>
      </c>
      <c r="Q2178" s="1211" t="s">
        <v>4911</v>
      </c>
      <c r="R2178" s="814" t="s">
        <v>4766</v>
      </c>
    </row>
    <row r="2179" spans="1:18" ht="21" hidden="1" customHeight="1" x14ac:dyDescent="0.4">
      <c r="A2179" s="1190">
        <v>2170</v>
      </c>
      <c r="B2179" s="1211" t="s">
        <v>31</v>
      </c>
      <c r="C2179" s="1099" t="s">
        <v>4912</v>
      </c>
      <c r="D2179" s="1206">
        <v>78</v>
      </c>
      <c r="E2179" s="1209" t="s">
        <v>27</v>
      </c>
      <c r="F2179" s="1212">
        <v>5</v>
      </c>
      <c r="G2179" s="1214">
        <v>11</v>
      </c>
      <c r="H2179" s="1213"/>
      <c r="I2179" s="1210"/>
      <c r="J2179" s="1223" t="s">
        <v>28</v>
      </c>
      <c r="K2179" s="1215" t="s">
        <v>205</v>
      </c>
      <c r="L2179" s="1207" t="s">
        <v>246</v>
      </c>
      <c r="M2179" s="1232" t="s">
        <v>42</v>
      </c>
      <c r="N2179" s="1215" t="s">
        <v>32</v>
      </c>
      <c r="O2179" s="1739">
        <v>17</v>
      </c>
      <c r="P2179" s="1740">
        <v>11</v>
      </c>
      <c r="Q2179" s="1211" t="s">
        <v>4913</v>
      </c>
      <c r="R2179" s="1211" t="s">
        <v>4914</v>
      </c>
    </row>
    <row r="2180" spans="1:18" ht="21" hidden="1" customHeight="1" x14ac:dyDescent="0.4">
      <c r="A2180" s="1190">
        <v>2171</v>
      </c>
      <c r="B2180" s="1211" t="s">
        <v>31</v>
      </c>
      <c r="C2180" s="1099" t="s">
        <v>4915</v>
      </c>
      <c r="D2180" s="1206">
        <v>20</v>
      </c>
      <c r="E2180" s="1209" t="s">
        <v>27</v>
      </c>
      <c r="F2180" s="1212">
        <v>6</v>
      </c>
      <c r="G2180" s="1214">
        <v>11</v>
      </c>
      <c r="H2180" s="1213"/>
      <c r="I2180" s="1210" t="s">
        <v>28</v>
      </c>
      <c r="J2180" s="1210"/>
      <c r="K2180" s="1215" t="s">
        <v>205</v>
      </c>
      <c r="L2180" s="1207" t="s">
        <v>246</v>
      </c>
      <c r="M2180" s="1211" t="s">
        <v>40</v>
      </c>
      <c r="N2180" s="1215" t="s">
        <v>32</v>
      </c>
      <c r="O2180" s="1420">
        <v>8</v>
      </c>
      <c r="P2180" s="1221">
        <v>11</v>
      </c>
      <c r="Q2180" s="1211" t="s">
        <v>4916</v>
      </c>
      <c r="R2180" s="1211" t="s">
        <v>4917</v>
      </c>
    </row>
    <row r="2181" spans="1:18" ht="21" hidden="1" customHeight="1" x14ac:dyDescent="0.4">
      <c r="A2181" s="1190">
        <v>2172</v>
      </c>
      <c r="B2181" s="1191" t="s">
        <v>31</v>
      </c>
      <c r="C2181" s="1072" t="s">
        <v>4919</v>
      </c>
      <c r="D2181" s="1190">
        <v>27</v>
      </c>
      <c r="E2181" s="1190" t="s">
        <v>30</v>
      </c>
      <c r="F2181" s="1191">
        <v>6</v>
      </c>
      <c r="G2181" s="1191">
        <v>11</v>
      </c>
      <c r="H2181" s="1191"/>
      <c r="I2181" s="1230"/>
      <c r="J2181" s="1361" t="s">
        <v>28</v>
      </c>
      <c r="K2181" s="1191" t="s">
        <v>205</v>
      </c>
      <c r="L2181" s="1191" t="s">
        <v>246</v>
      </c>
      <c r="M2181" s="629" t="s">
        <v>40</v>
      </c>
      <c r="N2181" s="1191" t="s">
        <v>32</v>
      </c>
      <c r="O2181" s="1420">
        <v>23</v>
      </c>
      <c r="P2181" s="1141">
        <v>11</v>
      </c>
      <c r="Q2181" s="1191" t="s">
        <v>4920</v>
      </c>
      <c r="R2181" s="1168" t="s">
        <v>4921</v>
      </c>
    </row>
    <row r="2182" spans="1:18" ht="21" hidden="1" customHeight="1" x14ac:dyDescent="0.4">
      <c r="A2182" s="1190">
        <v>2173</v>
      </c>
      <c r="B2182" s="1191" t="s">
        <v>31</v>
      </c>
      <c r="C2182" s="1072" t="s">
        <v>4923</v>
      </c>
      <c r="D2182" s="1190">
        <v>57</v>
      </c>
      <c r="E2182" s="1190" t="s">
        <v>27</v>
      </c>
      <c r="F2182" s="1191">
        <v>7</v>
      </c>
      <c r="G2182" s="1191">
        <v>11</v>
      </c>
      <c r="H2182" s="1191"/>
      <c r="I2182" s="1230" t="s">
        <v>28</v>
      </c>
      <c r="J2182" s="1072"/>
      <c r="K2182" s="1191" t="s">
        <v>205</v>
      </c>
      <c r="L2182" s="1191" t="s">
        <v>246</v>
      </c>
      <c r="M2182" s="1191" t="s">
        <v>40</v>
      </c>
      <c r="N2182" s="1191" t="s">
        <v>32</v>
      </c>
      <c r="O2182" s="1145">
        <v>10</v>
      </c>
      <c r="P2182" s="1141">
        <v>11</v>
      </c>
      <c r="Q2182" s="1191" t="s">
        <v>4924</v>
      </c>
    </row>
    <row r="2183" spans="1:18" ht="21" hidden="1" customHeight="1" x14ac:dyDescent="0.4">
      <c r="A2183" s="1190">
        <v>2174</v>
      </c>
      <c r="B2183" s="1224" t="s">
        <v>31</v>
      </c>
      <c r="C2183" s="1221" t="s">
        <v>4925</v>
      </c>
      <c r="D2183" s="1219">
        <v>27</v>
      </c>
      <c r="E2183" s="1222" t="s">
        <v>30</v>
      </c>
      <c r="F2183" s="1225">
        <v>9</v>
      </c>
      <c r="G2183" s="1227">
        <v>11</v>
      </c>
      <c r="H2183" s="1226"/>
      <c r="I2183" s="1361" t="s">
        <v>28</v>
      </c>
      <c r="J2183" s="1361"/>
      <c r="K2183" s="1229" t="s">
        <v>205</v>
      </c>
      <c r="L2183" s="1220" t="s">
        <v>246</v>
      </c>
      <c r="M2183" s="1232" t="s">
        <v>293</v>
      </c>
      <c r="N2183" s="1229" t="s">
        <v>32</v>
      </c>
      <c r="O2183" s="1420">
        <v>21</v>
      </c>
      <c r="P2183" s="1221">
        <v>11</v>
      </c>
      <c r="Q2183" s="1228" t="s">
        <v>4926</v>
      </c>
      <c r="R2183" s="283" t="s">
        <v>4927</v>
      </c>
    </row>
    <row r="2184" spans="1:18" ht="21" hidden="1" customHeight="1" x14ac:dyDescent="0.4">
      <c r="A2184" s="1190">
        <v>2175</v>
      </c>
      <c r="B2184" s="1224" t="s">
        <v>31</v>
      </c>
      <c r="C2184" s="1221" t="s">
        <v>4928</v>
      </c>
      <c r="D2184" s="1219">
        <v>35</v>
      </c>
      <c r="E2184" s="1222" t="s">
        <v>27</v>
      </c>
      <c r="F2184" s="1225">
        <v>9</v>
      </c>
      <c r="G2184" s="1227">
        <v>11</v>
      </c>
      <c r="H2184" s="1226"/>
      <c r="I2184" s="1361" t="s">
        <v>28</v>
      </c>
      <c r="J2184" s="1361"/>
      <c r="K2184" s="1229" t="s">
        <v>205</v>
      </c>
      <c r="L2184" s="1220" t="s">
        <v>246</v>
      </c>
      <c r="M2184" s="1228" t="s">
        <v>4615</v>
      </c>
      <c r="N2184" s="1229" t="s">
        <v>32</v>
      </c>
      <c r="O2184" s="1224">
        <v>9</v>
      </c>
      <c r="P2184" s="1221">
        <v>11</v>
      </c>
      <c r="Q2184" s="1228" t="s">
        <v>4929</v>
      </c>
      <c r="R2184" s="283" t="s">
        <v>4930</v>
      </c>
    </row>
    <row r="2185" spans="1:18" ht="21" hidden="1" customHeight="1" x14ac:dyDescent="0.4">
      <c r="A2185" s="1190">
        <v>2176</v>
      </c>
      <c r="B2185" s="1224" t="s">
        <v>31</v>
      </c>
      <c r="C2185" s="1218" t="s">
        <v>4931</v>
      </c>
      <c r="D2185" s="1219">
        <v>25</v>
      </c>
      <c r="E2185" s="1222" t="s">
        <v>30</v>
      </c>
      <c r="F2185" s="1225">
        <v>9</v>
      </c>
      <c r="G2185" s="1227">
        <v>11</v>
      </c>
      <c r="H2185" s="1226"/>
      <c r="I2185" s="1361"/>
      <c r="J2185" s="1361" t="s">
        <v>28</v>
      </c>
      <c r="K2185" s="1229" t="s">
        <v>205</v>
      </c>
      <c r="L2185" s="1220" t="s">
        <v>246</v>
      </c>
      <c r="M2185" s="629" t="s">
        <v>40</v>
      </c>
      <c r="N2185" s="1229" t="s">
        <v>32</v>
      </c>
      <c r="O2185" s="1420">
        <v>21</v>
      </c>
      <c r="P2185" s="1221">
        <v>11</v>
      </c>
      <c r="Q2185" s="1228" t="s">
        <v>4932</v>
      </c>
      <c r="R2185" s="283" t="s">
        <v>4933</v>
      </c>
    </row>
    <row r="2186" spans="1:18" ht="21" hidden="1" customHeight="1" x14ac:dyDescent="0.4">
      <c r="A2186" s="1190">
        <v>2177</v>
      </c>
      <c r="B2186" s="1224" t="s">
        <v>31</v>
      </c>
      <c r="C2186" s="1221" t="s">
        <v>5088</v>
      </c>
      <c r="D2186" s="1219">
        <v>33</v>
      </c>
      <c r="E2186" s="1222" t="s">
        <v>30</v>
      </c>
      <c r="F2186" s="1225">
        <v>9</v>
      </c>
      <c r="G2186" s="1227">
        <v>11</v>
      </c>
      <c r="H2186" s="1226"/>
      <c r="I2186" s="1361"/>
      <c r="J2186" s="1361" t="s">
        <v>28</v>
      </c>
      <c r="K2186" s="1229" t="s">
        <v>205</v>
      </c>
      <c r="L2186" s="1220" t="s">
        <v>246</v>
      </c>
      <c r="M2186" s="629" t="s">
        <v>40</v>
      </c>
      <c r="N2186" s="1229" t="s">
        <v>32</v>
      </c>
      <c r="O2186" s="1420">
        <v>24</v>
      </c>
      <c r="P2186" s="1221">
        <v>11</v>
      </c>
      <c r="Q2186" s="1224" t="s">
        <v>4934</v>
      </c>
      <c r="R2186" s="283" t="s">
        <v>4935</v>
      </c>
    </row>
    <row r="2187" spans="1:18" ht="21" hidden="1" customHeight="1" x14ac:dyDescent="0.4">
      <c r="A2187" s="1190">
        <v>2178</v>
      </c>
      <c r="B2187" s="1224" t="s">
        <v>31</v>
      </c>
      <c r="C2187" s="1221" t="s">
        <v>4936</v>
      </c>
      <c r="D2187" s="1219">
        <v>19</v>
      </c>
      <c r="E2187" s="1222" t="s">
        <v>30</v>
      </c>
      <c r="F2187" s="1225">
        <v>10</v>
      </c>
      <c r="G2187" s="1227">
        <v>11</v>
      </c>
      <c r="H2187" s="1226"/>
      <c r="I2187" s="1361" t="s">
        <v>28</v>
      </c>
      <c r="J2187" s="1361"/>
      <c r="K2187" s="1229" t="s">
        <v>205</v>
      </c>
      <c r="L2187" s="1220" t="s">
        <v>246</v>
      </c>
      <c r="M2187" s="1224" t="s">
        <v>4937</v>
      </c>
      <c r="N2187" s="1229" t="s">
        <v>32</v>
      </c>
      <c r="O2187" s="1420">
        <v>17</v>
      </c>
      <c r="P2187" s="1221">
        <v>11</v>
      </c>
      <c r="Q2187" s="1224" t="s">
        <v>4938</v>
      </c>
      <c r="R2187" s="283" t="s">
        <v>4939</v>
      </c>
    </row>
    <row r="2188" spans="1:18" ht="21" hidden="1" customHeight="1" x14ac:dyDescent="0.4">
      <c r="A2188" s="1190">
        <v>2179</v>
      </c>
      <c r="B2188" s="1224" t="s">
        <v>31</v>
      </c>
      <c r="C2188" s="1221" t="s">
        <v>4940</v>
      </c>
      <c r="D2188" s="1219">
        <v>39</v>
      </c>
      <c r="E2188" s="1222" t="s">
        <v>27</v>
      </c>
      <c r="F2188" s="1225">
        <v>10</v>
      </c>
      <c r="G2188" s="1227">
        <v>11</v>
      </c>
      <c r="H2188" s="1226"/>
      <c r="I2188" s="1361" t="s">
        <v>28</v>
      </c>
      <c r="J2188" s="1361"/>
      <c r="K2188" s="1229" t="s">
        <v>205</v>
      </c>
      <c r="L2188" s="1220" t="s">
        <v>246</v>
      </c>
      <c r="M2188" s="1224" t="s">
        <v>4937</v>
      </c>
      <c r="N2188" s="1229" t="s">
        <v>32</v>
      </c>
      <c r="O2188" s="1420">
        <v>23</v>
      </c>
      <c r="P2188" s="1154">
        <v>11</v>
      </c>
      <c r="Q2188" s="1224" t="s">
        <v>4941</v>
      </c>
      <c r="R2188" s="283" t="s">
        <v>4942</v>
      </c>
    </row>
    <row r="2189" spans="1:18" ht="21" hidden="1" customHeight="1" x14ac:dyDescent="0.4">
      <c r="A2189" s="1137">
        <v>2180</v>
      </c>
      <c r="B2189" s="1232" t="s">
        <v>31</v>
      </c>
      <c r="C2189" s="1221" t="s">
        <v>4943</v>
      </c>
      <c r="D2189" s="1219">
        <v>25</v>
      </c>
      <c r="E2189" s="1222" t="s">
        <v>27</v>
      </c>
      <c r="F2189" s="1225">
        <v>12</v>
      </c>
      <c r="G2189" s="1227">
        <v>11</v>
      </c>
      <c r="H2189" s="1226"/>
      <c r="I2189" s="1361" t="s">
        <v>28</v>
      </c>
      <c r="J2189" s="1361"/>
      <c r="K2189" s="1234" t="s">
        <v>205</v>
      </c>
      <c r="L2189" s="1220" t="s">
        <v>246</v>
      </c>
      <c r="M2189" s="1232" t="s">
        <v>40</v>
      </c>
      <c r="N2189" s="1229" t="s">
        <v>32</v>
      </c>
      <c r="O2189" s="1151">
        <v>17</v>
      </c>
      <c r="P2189" s="1154">
        <v>11</v>
      </c>
      <c r="Q2189" s="1232" t="s">
        <v>4944</v>
      </c>
      <c r="R2189" s="1228" t="s">
        <v>4945</v>
      </c>
    </row>
    <row r="2190" spans="1:18" ht="21" hidden="1" customHeight="1" x14ac:dyDescent="0.4">
      <c r="A2190" s="1137">
        <v>2181</v>
      </c>
      <c r="B2190" s="1232" t="s">
        <v>31</v>
      </c>
      <c r="C2190" s="1221" t="s">
        <v>4946</v>
      </c>
      <c r="D2190" s="1219">
        <v>57</v>
      </c>
      <c r="E2190" s="1222" t="s">
        <v>30</v>
      </c>
      <c r="F2190" s="1225">
        <v>12</v>
      </c>
      <c r="G2190" s="1235">
        <v>11</v>
      </c>
      <c r="H2190" s="1226"/>
      <c r="I2190" s="1361" t="s">
        <v>28</v>
      </c>
      <c r="J2190" s="1361"/>
      <c r="K2190" s="1229" t="s">
        <v>205</v>
      </c>
      <c r="L2190" s="1236" t="s">
        <v>246</v>
      </c>
      <c r="M2190" s="1232" t="s">
        <v>40</v>
      </c>
      <c r="N2190" s="1229" t="s">
        <v>32</v>
      </c>
      <c r="O2190" s="1420">
        <v>23</v>
      </c>
      <c r="P2190" s="1154">
        <v>11</v>
      </c>
      <c r="Q2190" s="1232" t="s">
        <v>4947</v>
      </c>
      <c r="R2190" s="1228" t="s">
        <v>4948</v>
      </c>
    </row>
    <row r="2191" spans="1:18" ht="21" hidden="1" customHeight="1" x14ac:dyDescent="0.4">
      <c r="A2191" s="1137">
        <v>2182</v>
      </c>
      <c r="B2191" s="1232" t="s">
        <v>31</v>
      </c>
      <c r="C2191" s="1221" t="s">
        <v>4949</v>
      </c>
      <c r="D2191" s="1219">
        <v>56</v>
      </c>
      <c r="E2191" s="1222" t="s">
        <v>27</v>
      </c>
      <c r="F2191" s="1225">
        <v>12</v>
      </c>
      <c r="G2191" s="1235">
        <v>11</v>
      </c>
      <c r="H2191" s="1226"/>
      <c r="I2191" s="1361"/>
      <c r="J2191" s="1361" t="s">
        <v>28</v>
      </c>
      <c r="K2191" s="1223" t="s">
        <v>205</v>
      </c>
      <c r="L2191" s="1232" t="s">
        <v>246</v>
      </c>
      <c r="M2191" s="629" t="s">
        <v>40</v>
      </c>
      <c r="N2191" s="1229" t="s">
        <v>32</v>
      </c>
      <c r="O2191" s="1420">
        <v>21</v>
      </c>
      <c r="P2191" s="1221">
        <v>11</v>
      </c>
      <c r="Q2191" s="1232" t="s">
        <v>4950</v>
      </c>
      <c r="R2191" s="1228" t="s">
        <v>4945</v>
      </c>
    </row>
    <row r="2192" spans="1:18" ht="21" hidden="1" customHeight="1" x14ac:dyDescent="0.4">
      <c r="A2192" s="1137">
        <v>2183</v>
      </c>
      <c r="B2192" s="1363" t="s">
        <v>31</v>
      </c>
      <c r="C2192" s="1221" t="s">
        <v>4951</v>
      </c>
      <c r="D2192" s="1219">
        <v>60</v>
      </c>
      <c r="E2192" s="1222" t="s">
        <v>27</v>
      </c>
      <c r="F2192" s="1225">
        <v>12</v>
      </c>
      <c r="G2192" s="1227">
        <v>11</v>
      </c>
      <c r="H2192" s="1226"/>
      <c r="I2192" s="1361"/>
      <c r="J2192" s="1361" t="s">
        <v>28</v>
      </c>
      <c r="K2192" s="1229" t="s">
        <v>205</v>
      </c>
      <c r="L2192" s="1232" t="s">
        <v>246</v>
      </c>
      <c r="M2192" s="629" t="s">
        <v>40</v>
      </c>
      <c r="N2192" s="1229" t="s">
        <v>32</v>
      </c>
      <c r="O2192" s="1420">
        <v>26</v>
      </c>
      <c r="P2192" s="1221">
        <v>11</v>
      </c>
      <c r="Q2192" s="1232" t="s">
        <v>4950</v>
      </c>
      <c r="R2192" s="1228" t="s">
        <v>4945</v>
      </c>
    </row>
    <row r="2193" spans="1:19" ht="21" hidden="1" customHeight="1" x14ac:dyDescent="0.4">
      <c r="A2193" s="1137">
        <v>2184</v>
      </c>
      <c r="B2193" s="1232" t="s">
        <v>31</v>
      </c>
      <c r="C2193" s="1162" t="s">
        <v>4952</v>
      </c>
      <c r="D2193" s="1219">
        <v>48</v>
      </c>
      <c r="E2193" s="1222" t="s">
        <v>27</v>
      </c>
      <c r="F2193" s="1225">
        <v>13</v>
      </c>
      <c r="G2193" s="1227">
        <v>11</v>
      </c>
      <c r="H2193" s="1226" t="s">
        <v>137</v>
      </c>
      <c r="I2193" s="1361"/>
      <c r="J2193" s="1361"/>
      <c r="K2193" s="1229" t="s">
        <v>205</v>
      </c>
      <c r="L2193" s="1232" t="s">
        <v>246</v>
      </c>
      <c r="M2193" s="1228" t="s">
        <v>66</v>
      </c>
      <c r="N2193" s="1229" t="s">
        <v>32</v>
      </c>
      <c r="O2193" s="1420">
        <v>20</v>
      </c>
      <c r="P2193" s="1154">
        <v>11</v>
      </c>
      <c r="Q2193" s="1228" t="s">
        <v>4962</v>
      </c>
    </row>
    <row r="2194" spans="1:19" ht="21" hidden="1" customHeight="1" x14ac:dyDescent="0.4">
      <c r="A2194" s="1137">
        <v>2185</v>
      </c>
      <c r="B2194" s="1232" t="s">
        <v>31</v>
      </c>
      <c r="C2194" s="1221" t="s">
        <v>4953</v>
      </c>
      <c r="D2194" s="1219">
        <v>16</v>
      </c>
      <c r="E2194" s="1222" t="s">
        <v>30</v>
      </c>
      <c r="F2194" s="1225">
        <v>13</v>
      </c>
      <c r="G2194" s="1227">
        <v>11</v>
      </c>
      <c r="H2194" s="1226"/>
      <c r="I2194" s="1361"/>
      <c r="J2194" s="1361" t="s">
        <v>28</v>
      </c>
      <c r="K2194" s="1229" t="s">
        <v>205</v>
      </c>
      <c r="L2194" s="1232" t="s">
        <v>246</v>
      </c>
      <c r="M2194" s="1228" t="s">
        <v>66</v>
      </c>
      <c r="N2194" s="1229" t="s">
        <v>32</v>
      </c>
      <c r="O2194" s="1420">
        <v>20</v>
      </c>
      <c r="P2194" s="1221">
        <v>11</v>
      </c>
      <c r="Q2194" s="1228" t="s">
        <v>4962</v>
      </c>
    </row>
    <row r="2195" spans="1:19" ht="21" hidden="1" customHeight="1" x14ac:dyDescent="0.4">
      <c r="A2195" s="1137">
        <v>2186</v>
      </c>
      <c r="B2195" s="1232" t="s">
        <v>31</v>
      </c>
      <c r="C2195" s="1306" t="s">
        <v>4954</v>
      </c>
      <c r="D2195" s="686">
        <v>44</v>
      </c>
      <c r="E2195" s="686" t="s">
        <v>30</v>
      </c>
      <c r="F2195" s="1108">
        <v>13</v>
      </c>
      <c r="G2195" s="1108">
        <v>11</v>
      </c>
      <c r="H2195" s="1108"/>
      <c r="I2195" s="1361"/>
      <c r="J2195" s="1361" t="s">
        <v>28</v>
      </c>
      <c r="K2195" s="1229" t="s">
        <v>205</v>
      </c>
      <c r="L2195" s="1232" t="s">
        <v>246</v>
      </c>
      <c r="M2195" s="629" t="s">
        <v>40</v>
      </c>
      <c r="N2195" s="1229" t="s">
        <v>32</v>
      </c>
      <c r="O2195" s="1420">
        <v>21</v>
      </c>
      <c r="P2195" s="1221">
        <v>11</v>
      </c>
      <c r="Q2195" s="866" t="s">
        <v>4963</v>
      </c>
    </row>
    <row r="2196" spans="1:19" ht="21" hidden="1" customHeight="1" x14ac:dyDescent="0.4">
      <c r="A2196" s="1127">
        <v>2187</v>
      </c>
      <c r="B2196" s="1232" t="s">
        <v>31</v>
      </c>
      <c r="C2196" s="1306" t="s">
        <v>4955</v>
      </c>
      <c r="D2196" s="686">
        <v>55</v>
      </c>
      <c r="E2196" s="686" t="s">
        <v>30</v>
      </c>
      <c r="F2196" s="1108">
        <v>13</v>
      </c>
      <c r="G2196" s="1108">
        <v>11</v>
      </c>
      <c r="H2196" s="1108"/>
      <c r="I2196" s="1361"/>
      <c r="J2196" s="1361" t="s">
        <v>28</v>
      </c>
      <c r="K2196" s="1229" t="s">
        <v>205</v>
      </c>
      <c r="L2196" s="1232" t="s">
        <v>246</v>
      </c>
      <c r="M2196" s="629" t="s">
        <v>40</v>
      </c>
      <c r="N2196" s="1229" t="s">
        <v>32</v>
      </c>
      <c r="O2196" s="1420">
        <v>22</v>
      </c>
      <c r="P2196" s="1221">
        <v>11</v>
      </c>
      <c r="Q2196" s="866" t="s">
        <v>4964</v>
      </c>
    </row>
    <row r="2197" spans="1:19" ht="21" hidden="1" customHeight="1" x14ac:dyDescent="0.4">
      <c r="A2197" s="1137">
        <v>2188</v>
      </c>
      <c r="B2197" s="1232" t="s">
        <v>31</v>
      </c>
      <c r="C2197" s="1306" t="s">
        <v>4956</v>
      </c>
      <c r="D2197" s="686">
        <v>39</v>
      </c>
      <c r="E2197" s="686" t="s">
        <v>30</v>
      </c>
      <c r="F2197" s="1108">
        <v>13</v>
      </c>
      <c r="G2197" s="1108">
        <v>11</v>
      </c>
      <c r="H2197" s="1108"/>
      <c r="I2197" s="1361"/>
      <c r="J2197" s="1361" t="s">
        <v>137</v>
      </c>
      <c r="K2197" s="1229" t="s">
        <v>205</v>
      </c>
      <c r="L2197" s="1232" t="s">
        <v>246</v>
      </c>
      <c r="M2197" s="629" t="s">
        <v>40</v>
      </c>
      <c r="N2197" s="1229" t="s">
        <v>32</v>
      </c>
      <c r="O2197" s="1420">
        <v>21</v>
      </c>
      <c r="P2197" s="1221">
        <v>11</v>
      </c>
      <c r="Q2197" s="866" t="s">
        <v>4965</v>
      </c>
    </row>
    <row r="2198" spans="1:19" ht="21" hidden="1" customHeight="1" x14ac:dyDescent="0.4">
      <c r="A2198" s="1137">
        <v>2190</v>
      </c>
      <c r="B2198" s="1232" t="s">
        <v>31</v>
      </c>
      <c r="C2198" s="1306" t="s">
        <v>4957</v>
      </c>
      <c r="D2198" s="686">
        <v>27</v>
      </c>
      <c r="E2198" s="686" t="s">
        <v>27</v>
      </c>
      <c r="F2198" s="1108">
        <v>13</v>
      </c>
      <c r="G2198" s="1108">
        <v>11</v>
      </c>
      <c r="H2198" s="1108"/>
      <c r="I2198" s="1361"/>
      <c r="J2198" s="1361" t="s">
        <v>28</v>
      </c>
      <c r="K2198" s="1229" t="s">
        <v>205</v>
      </c>
      <c r="L2198" s="1232" t="s">
        <v>246</v>
      </c>
      <c r="M2198" s="629" t="s">
        <v>40</v>
      </c>
      <c r="N2198" s="1229" t="s">
        <v>32</v>
      </c>
      <c r="O2198" s="1420">
        <v>21</v>
      </c>
      <c r="P2198" s="1221">
        <v>11</v>
      </c>
      <c r="Q2198" s="866" t="s">
        <v>4966</v>
      </c>
    </row>
    <row r="2199" spans="1:19" ht="21" hidden="1" customHeight="1" x14ac:dyDescent="0.4">
      <c r="A2199" s="1137">
        <v>2191</v>
      </c>
      <c r="B2199" s="1232" t="s">
        <v>31</v>
      </c>
      <c r="C2199" s="1306" t="s">
        <v>4972</v>
      </c>
      <c r="D2199" s="686">
        <v>35</v>
      </c>
      <c r="E2199" s="686" t="s">
        <v>27</v>
      </c>
      <c r="F2199" s="1280">
        <v>13</v>
      </c>
      <c r="G2199" s="1108">
        <v>11</v>
      </c>
      <c r="H2199" s="1108"/>
      <c r="I2199" s="1361"/>
      <c r="J2199" s="1361" t="s">
        <v>28</v>
      </c>
      <c r="K2199" s="1229" t="s">
        <v>205</v>
      </c>
      <c r="L2199" s="1232" t="s">
        <v>246</v>
      </c>
      <c r="M2199" s="629" t="s">
        <v>40</v>
      </c>
      <c r="N2199" s="1229" t="s">
        <v>32</v>
      </c>
      <c r="O2199" s="1420">
        <v>23</v>
      </c>
      <c r="P2199" s="1221">
        <v>11</v>
      </c>
      <c r="Q2199" s="866" t="s">
        <v>4967</v>
      </c>
    </row>
    <row r="2200" spans="1:19" ht="21" hidden="1" customHeight="1" x14ac:dyDescent="0.4">
      <c r="A2200" s="1137">
        <v>2192</v>
      </c>
      <c r="B2200" s="1232" t="s">
        <v>31</v>
      </c>
      <c r="C2200" s="1306" t="s">
        <v>4958</v>
      </c>
      <c r="D2200" s="686">
        <v>40</v>
      </c>
      <c r="E2200" s="686" t="s">
        <v>30</v>
      </c>
      <c r="F2200" s="1108">
        <v>13</v>
      </c>
      <c r="G2200" s="1108">
        <v>11</v>
      </c>
      <c r="H2200" s="1108"/>
      <c r="I2200" s="686"/>
      <c r="J2200" s="1223" t="s">
        <v>28</v>
      </c>
      <c r="K2200" s="1229" t="s">
        <v>205</v>
      </c>
      <c r="L2200" s="1232" t="s">
        <v>246</v>
      </c>
      <c r="M2200" s="629" t="s">
        <v>40</v>
      </c>
      <c r="N2200" s="1229" t="s">
        <v>32</v>
      </c>
      <c r="O2200" s="1420">
        <v>21</v>
      </c>
      <c r="P2200" s="1221">
        <v>11</v>
      </c>
      <c r="Q2200" s="866" t="s">
        <v>4968</v>
      </c>
    </row>
    <row r="2201" spans="1:19" ht="21" hidden="1" customHeight="1" x14ac:dyDescent="0.4">
      <c r="A2201" s="1137">
        <v>2193</v>
      </c>
      <c r="B2201" s="1232" t="s">
        <v>31</v>
      </c>
      <c r="C2201" s="1306" t="s">
        <v>4959</v>
      </c>
      <c r="D2201" s="686">
        <v>25</v>
      </c>
      <c r="E2201" s="686" t="s">
        <v>30</v>
      </c>
      <c r="F2201" s="1108">
        <v>13</v>
      </c>
      <c r="G2201" s="1108">
        <v>11</v>
      </c>
      <c r="H2201" s="1108"/>
      <c r="I2201" s="1237" t="s">
        <v>28</v>
      </c>
      <c r="J2201" s="1108"/>
      <c r="K2201" s="1229" t="s">
        <v>205</v>
      </c>
      <c r="L2201" s="1232" t="s">
        <v>246</v>
      </c>
      <c r="M2201" s="1232" t="s">
        <v>40</v>
      </c>
      <c r="N2201" s="1229" t="s">
        <v>32</v>
      </c>
      <c r="O2201" s="1420">
        <v>21</v>
      </c>
      <c r="P2201" s="1221">
        <v>11</v>
      </c>
      <c r="Q2201" s="866" t="s">
        <v>4969</v>
      </c>
    </row>
    <row r="2202" spans="1:19" ht="21" hidden="1" customHeight="1" x14ac:dyDescent="0.4">
      <c r="A2202" s="1137">
        <v>2194</v>
      </c>
      <c r="B2202" s="1232" t="s">
        <v>31</v>
      </c>
      <c r="C2202" s="1306" t="s">
        <v>4960</v>
      </c>
      <c r="D2202" s="686">
        <v>60</v>
      </c>
      <c r="E2202" s="686" t="s">
        <v>30</v>
      </c>
      <c r="F2202" s="1108">
        <v>13</v>
      </c>
      <c r="G2202" s="1108">
        <v>11</v>
      </c>
      <c r="H2202" s="1108"/>
      <c r="I2202" s="1237" t="s">
        <v>28</v>
      </c>
      <c r="J2202" s="1108"/>
      <c r="K2202" s="1229" t="s">
        <v>205</v>
      </c>
      <c r="L2202" s="1232" t="s">
        <v>246</v>
      </c>
      <c r="M2202" s="1232" t="s">
        <v>40</v>
      </c>
      <c r="N2202" s="1229" t="s">
        <v>32</v>
      </c>
      <c r="O2202" s="1420">
        <v>23</v>
      </c>
      <c r="P2202" s="1221">
        <v>11</v>
      </c>
      <c r="Q2202" s="866" t="s">
        <v>4970</v>
      </c>
    </row>
    <row r="2203" spans="1:19" ht="21" hidden="1" customHeight="1" x14ac:dyDescent="0.4">
      <c r="A2203" s="1137">
        <v>2195</v>
      </c>
      <c r="B2203" s="1232" t="s">
        <v>31</v>
      </c>
      <c r="C2203" s="1162" t="s">
        <v>4961</v>
      </c>
      <c r="D2203" s="1219">
        <v>50</v>
      </c>
      <c r="E2203" s="1222" t="s">
        <v>30</v>
      </c>
      <c r="F2203" s="1225">
        <v>13</v>
      </c>
      <c r="G2203" s="1227">
        <v>11</v>
      </c>
      <c r="H2203" s="1226"/>
      <c r="I2203" s="1223"/>
      <c r="J2203" s="1347" t="s">
        <v>28</v>
      </c>
      <c r="K2203" s="1229" t="s">
        <v>205</v>
      </c>
      <c r="L2203" s="1228" t="s">
        <v>246</v>
      </c>
      <c r="M2203" s="629" t="s">
        <v>40</v>
      </c>
      <c r="N2203" s="1229" t="s">
        <v>32</v>
      </c>
      <c r="O2203" s="1420">
        <v>2</v>
      </c>
      <c r="P2203" s="1221">
        <v>12</v>
      </c>
      <c r="Q2203" s="1228" t="s">
        <v>4971</v>
      </c>
    </row>
    <row r="2204" spans="1:19" ht="21" hidden="1" customHeight="1" x14ac:dyDescent="0.4">
      <c r="A2204" s="1137">
        <v>2196</v>
      </c>
      <c r="B2204" s="1232" t="s">
        <v>31</v>
      </c>
      <c r="C2204" s="1162" t="s">
        <v>4978</v>
      </c>
      <c r="D2204" s="1219">
        <v>21</v>
      </c>
      <c r="E2204" s="1222" t="s">
        <v>30</v>
      </c>
      <c r="F2204" s="1225">
        <v>14</v>
      </c>
      <c r="G2204" s="1227">
        <v>11</v>
      </c>
      <c r="H2204" s="1226"/>
      <c r="I2204" s="1361" t="s">
        <v>28</v>
      </c>
      <c r="J2204" s="1223"/>
      <c r="K2204" s="1229" t="s">
        <v>205</v>
      </c>
      <c r="L2204" s="1232" t="s">
        <v>246</v>
      </c>
      <c r="M2204" s="1232" t="s">
        <v>40</v>
      </c>
      <c r="N2204" s="1229" t="s">
        <v>32</v>
      </c>
      <c r="O2204" s="1420">
        <v>23</v>
      </c>
      <c r="P2204" s="1154">
        <v>11</v>
      </c>
      <c r="Q2204" s="1228" t="s">
        <v>4979</v>
      </c>
      <c r="R2204" s="1223"/>
      <c r="S2204" s="1223"/>
    </row>
    <row r="2205" spans="1:19" ht="21" hidden="1" customHeight="1" x14ac:dyDescent="0.4">
      <c r="A2205" s="1137">
        <v>2197</v>
      </c>
      <c r="B2205" s="1232" t="s">
        <v>31</v>
      </c>
      <c r="C2205" s="1162" t="s">
        <v>4980</v>
      </c>
      <c r="D2205" s="1219">
        <v>19</v>
      </c>
      <c r="E2205" s="1222" t="s">
        <v>30</v>
      </c>
      <c r="F2205" s="1225">
        <v>14</v>
      </c>
      <c r="G2205" s="1227">
        <v>11</v>
      </c>
      <c r="H2205" s="1226"/>
      <c r="I2205" s="1361"/>
      <c r="J2205" s="1361" t="s">
        <v>28</v>
      </c>
      <c r="K2205" s="1229" t="s">
        <v>205</v>
      </c>
      <c r="L2205" s="1232" t="s">
        <v>246</v>
      </c>
      <c r="M2205" s="629" t="s">
        <v>40</v>
      </c>
      <c r="N2205" s="1229" t="s">
        <v>32</v>
      </c>
      <c r="O2205" s="1420">
        <v>23</v>
      </c>
      <c r="P2205" s="1221">
        <v>11</v>
      </c>
      <c r="Q2205" s="1232" t="s">
        <v>4981</v>
      </c>
      <c r="R2205" s="1223"/>
      <c r="S2205" s="1223"/>
    </row>
    <row r="2206" spans="1:19" ht="21" hidden="1" customHeight="1" x14ac:dyDescent="0.4">
      <c r="A2206" s="1137">
        <v>2198</v>
      </c>
      <c r="B2206" s="1232" t="s">
        <v>31</v>
      </c>
      <c r="C2206" s="1162" t="s">
        <v>4982</v>
      </c>
      <c r="D2206" s="1219">
        <v>37</v>
      </c>
      <c r="E2206" s="1222" t="s">
        <v>30</v>
      </c>
      <c r="F2206" s="1225">
        <v>14</v>
      </c>
      <c r="G2206" s="1227">
        <v>11</v>
      </c>
      <c r="H2206" s="1226"/>
      <c r="I2206" s="1361" t="s">
        <v>28</v>
      </c>
      <c r="J2206" s="1361"/>
      <c r="K2206" s="1229" t="s">
        <v>205</v>
      </c>
      <c r="L2206" s="1232" t="s">
        <v>246</v>
      </c>
      <c r="M2206" s="1232" t="s">
        <v>40</v>
      </c>
      <c r="N2206" s="1229" t="s">
        <v>32</v>
      </c>
      <c r="O2206" s="1420">
        <v>21</v>
      </c>
      <c r="P2206" s="1221">
        <v>11</v>
      </c>
      <c r="Q2206" s="1228" t="s">
        <v>4983</v>
      </c>
      <c r="R2206" s="1223"/>
      <c r="S2206" s="1223"/>
    </row>
    <row r="2207" spans="1:19" ht="21" hidden="1" customHeight="1" x14ac:dyDescent="0.4">
      <c r="A2207" s="1190">
        <v>2199</v>
      </c>
      <c r="B2207" s="1232" t="s">
        <v>31</v>
      </c>
      <c r="C2207" s="1221" t="s">
        <v>4984</v>
      </c>
      <c r="D2207" s="1219">
        <v>51</v>
      </c>
      <c r="E2207" s="1222" t="s">
        <v>30</v>
      </c>
      <c r="F2207" s="1225">
        <v>14</v>
      </c>
      <c r="G2207" s="1227">
        <v>11</v>
      </c>
      <c r="H2207" s="1226"/>
      <c r="I2207" s="1223"/>
      <c r="J2207" s="1347" t="s">
        <v>28</v>
      </c>
      <c r="K2207" s="1229" t="s">
        <v>205</v>
      </c>
      <c r="L2207" s="1228" t="s">
        <v>246</v>
      </c>
      <c r="M2207" s="629" t="s">
        <v>40</v>
      </c>
      <c r="N2207" s="1229" t="s">
        <v>32</v>
      </c>
      <c r="O2207" s="1420">
        <v>1</v>
      </c>
      <c r="P2207" s="1221">
        <v>12</v>
      </c>
      <c r="Q2207" s="1232" t="s">
        <v>4985</v>
      </c>
      <c r="R2207" s="1223"/>
      <c r="S2207" s="1223"/>
    </row>
    <row r="2208" spans="1:19" s="1116" customFormat="1" ht="21" hidden="1" customHeight="1" x14ac:dyDescent="0.4">
      <c r="A2208" s="1230">
        <v>2200</v>
      </c>
      <c r="B2208" s="2240" t="s">
        <v>31</v>
      </c>
      <c r="C2208" s="1422" t="s">
        <v>4986</v>
      </c>
      <c r="D2208" s="1219">
        <v>83</v>
      </c>
      <c r="E2208" s="1222" t="s">
        <v>30</v>
      </c>
      <c r="F2208" s="1225">
        <v>14</v>
      </c>
      <c r="G2208" s="1227">
        <v>11</v>
      </c>
      <c r="H2208" s="1226"/>
      <c r="I2208" s="2239"/>
      <c r="J2208" s="2239" t="s">
        <v>28</v>
      </c>
      <c r="K2208" s="1229" t="s">
        <v>205</v>
      </c>
      <c r="L2208" s="2240" t="s">
        <v>246</v>
      </c>
      <c r="M2208" s="19" t="s">
        <v>40</v>
      </c>
      <c r="N2208" s="1229" t="s">
        <v>2292</v>
      </c>
      <c r="O2208" s="2240">
        <v>20</v>
      </c>
      <c r="P2208" s="1154">
        <v>11</v>
      </c>
      <c r="Q2208" s="1914" t="s">
        <v>4987</v>
      </c>
      <c r="R2208" s="2239"/>
      <c r="S2208" s="2239"/>
    </row>
    <row r="2209" spans="1:19" ht="21" hidden="1" customHeight="1" x14ac:dyDescent="0.4">
      <c r="A2209" s="686">
        <v>2201</v>
      </c>
      <c r="B2209" s="1232" t="s">
        <v>31</v>
      </c>
      <c r="C2209" s="1162" t="s">
        <v>4988</v>
      </c>
      <c r="D2209" s="1219">
        <v>23</v>
      </c>
      <c r="E2209" s="1222" t="s">
        <v>27</v>
      </c>
      <c r="F2209" s="1225">
        <v>14</v>
      </c>
      <c r="G2209" s="1227">
        <v>11</v>
      </c>
      <c r="H2209" s="1226"/>
      <c r="I2209" s="1361"/>
      <c r="J2209" s="1361" t="s">
        <v>28</v>
      </c>
      <c r="K2209" s="1229" t="s">
        <v>205</v>
      </c>
      <c r="L2209" s="1232" t="s">
        <v>246</v>
      </c>
      <c r="M2209" s="629" t="s">
        <v>40</v>
      </c>
      <c r="N2209" s="1229" t="s">
        <v>32</v>
      </c>
      <c r="O2209" s="1420">
        <v>23</v>
      </c>
      <c r="P2209" s="1221">
        <v>11</v>
      </c>
      <c r="Q2209" s="1228" t="s">
        <v>4989</v>
      </c>
      <c r="R2209" s="1223" t="s">
        <v>5002</v>
      </c>
      <c r="S2209" s="1223"/>
    </row>
    <row r="2210" spans="1:19" ht="21" hidden="1" customHeight="1" x14ac:dyDescent="0.4">
      <c r="A2210" s="1190">
        <v>2202</v>
      </c>
      <c r="B2210" s="1232" t="s">
        <v>31</v>
      </c>
      <c r="C2210" s="1221" t="s">
        <v>4990</v>
      </c>
      <c r="D2210" s="1219">
        <v>49</v>
      </c>
      <c r="E2210" s="1222" t="s">
        <v>30</v>
      </c>
      <c r="F2210" s="1225">
        <v>14</v>
      </c>
      <c r="G2210" s="1227">
        <v>11</v>
      </c>
      <c r="H2210" s="1226"/>
      <c r="I2210" s="1361" t="s">
        <v>28</v>
      </c>
      <c r="J2210" s="1361"/>
      <c r="K2210" s="1229" t="s">
        <v>205</v>
      </c>
      <c r="L2210" s="1232" t="s">
        <v>246</v>
      </c>
      <c r="M2210" s="1232" t="s">
        <v>40</v>
      </c>
      <c r="N2210" s="1229" t="s">
        <v>32</v>
      </c>
      <c r="O2210" s="1420">
        <v>21</v>
      </c>
      <c r="P2210" s="1221">
        <v>11</v>
      </c>
      <c r="Q2210" s="1232" t="s">
        <v>4991</v>
      </c>
      <c r="R2210" s="1223"/>
      <c r="S2210" s="1223"/>
    </row>
    <row r="2211" spans="1:19" ht="21" hidden="1" customHeight="1" x14ac:dyDescent="0.4">
      <c r="A2211" s="1190">
        <v>2203</v>
      </c>
      <c r="B2211" s="1232" t="s">
        <v>31</v>
      </c>
      <c r="C2211" s="1162" t="s">
        <v>4992</v>
      </c>
      <c r="D2211" s="1219">
        <v>47</v>
      </c>
      <c r="E2211" s="1222" t="s">
        <v>30</v>
      </c>
      <c r="F2211" s="1225">
        <v>14</v>
      </c>
      <c r="G2211" s="1227">
        <v>11</v>
      </c>
      <c r="H2211" s="1226"/>
      <c r="I2211" s="1361" t="s">
        <v>28</v>
      </c>
      <c r="J2211" s="1361"/>
      <c r="K2211" s="1229" t="s">
        <v>205</v>
      </c>
      <c r="L2211" s="1232" t="s">
        <v>246</v>
      </c>
      <c r="M2211" s="1232" t="s">
        <v>40</v>
      </c>
      <c r="N2211" s="1229" t="s">
        <v>32</v>
      </c>
      <c r="O2211" s="1420">
        <v>21</v>
      </c>
      <c r="P2211" s="1154">
        <v>11</v>
      </c>
      <c r="Q2211" s="1228" t="s">
        <v>4993</v>
      </c>
      <c r="R2211" s="1223"/>
      <c r="S2211" s="1223"/>
    </row>
    <row r="2212" spans="1:19" ht="21" hidden="1" customHeight="1" x14ac:dyDescent="0.4">
      <c r="A2212" s="1190">
        <v>2204</v>
      </c>
      <c r="B2212" s="1232" t="s">
        <v>31</v>
      </c>
      <c r="C2212" s="1162" t="s">
        <v>4994</v>
      </c>
      <c r="D2212" s="1219">
        <v>29</v>
      </c>
      <c r="E2212" s="1222" t="s">
        <v>27</v>
      </c>
      <c r="F2212" s="1225">
        <v>14</v>
      </c>
      <c r="G2212" s="1227">
        <v>11</v>
      </c>
      <c r="H2212" s="1226" t="s">
        <v>28</v>
      </c>
      <c r="I2212" s="1223"/>
      <c r="J2212" s="1223"/>
      <c r="K2212" s="1229" t="s">
        <v>4995</v>
      </c>
      <c r="L2212" s="1232" t="s">
        <v>4996</v>
      </c>
      <c r="M2212" s="1232" t="s">
        <v>40</v>
      </c>
      <c r="N2212" s="1229" t="s">
        <v>32</v>
      </c>
      <c r="O2212" s="1420">
        <v>20</v>
      </c>
      <c r="P2212" s="1154">
        <v>11</v>
      </c>
      <c r="Q2212" s="1228" t="s">
        <v>4997</v>
      </c>
      <c r="R2212" s="1223" t="s">
        <v>4998</v>
      </c>
      <c r="S2212" s="1223"/>
    </row>
    <row r="2213" spans="1:19" ht="21" hidden="1" customHeight="1" x14ac:dyDescent="0.4">
      <c r="A2213" s="1190">
        <v>2205</v>
      </c>
      <c r="B2213" s="1232" t="s">
        <v>31</v>
      </c>
      <c r="C2213" s="1162" t="s">
        <v>4999</v>
      </c>
      <c r="D2213" s="1219">
        <v>29</v>
      </c>
      <c r="E2213" s="1222" t="s">
        <v>27</v>
      </c>
      <c r="F2213" s="1225">
        <v>14</v>
      </c>
      <c r="G2213" s="1227">
        <v>11</v>
      </c>
      <c r="H2213" s="1226" t="s">
        <v>28</v>
      </c>
      <c r="I2213" s="1223"/>
      <c r="J2213" s="1223"/>
      <c r="K2213" s="1229" t="s">
        <v>4995</v>
      </c>
      <c r="L2213" s="1232" t="s">
        <v>4996</v>
      </c>
      <c r="M2213" s="1232" t="s">
        <v>40</v>
      </c>
      <c r="N2213" s="1229" t="s">
        <v>32</v>
      </c>
      <c r="O2213" s="1420">
        <v>20</v>
      </c>
      <c r="P2213" s="1221">
        <v>11</v>
      </c>
      <c r="Q2213" s="1228" t="s">
        <v>4997</v>
      </c>
      <c r="R2213" s="1223" t="s">
        <v>4998</v>
      </c>
      <c r="S2213" s="1223"/>
    </row>
    <row r="2214" spans="1:19" ht="21" hidden="1" customHeight="1" x14ac:dyDescent="0.4">
      <c r="A2214" s="1190">
        <v>2206</v>
      </c>
      <c r="B2214" s="1363" t="s">
        <v>31</v>
      </c>
      <c r="C2214" s="1162" t="s">
        <v>5000</v>
      </c>
      <c r="D2214" s="1219">
        <v>23</v>
      </c>
      <c r="E2214" s="1222" t="s">
        <v>27</v>
      </c>
      <c r="F2214" s="1225">
        <v>14</v>
      </c>
      <c r="G2214" s="1227">
        <v>11</v>
      </c>
      <c r="H2214" s="1226"/>
      <c r="I2214" s="1223"/>
      <c r="J2214" s="1305" t="s">
        <v>28</v>
      </c>
      <c r="K2214" s="1229" t="s">
        <v>205</v>
      </c>
      <c r="L2214" s="1232" t="s">
        <v>246</v>
      </c>
      <c r="M2214" s="629" t="s">
        <v>40</v>
      </c>
      <c r="N2214" s="1229" t="s">
        <v>32</v>
      </c>
      <c r="O2214" s="1420">
        <v>26</v>
      </c>
      <c r="P2214" s="1221">
        <v>11</v>
      </c>
      <c r="Q2214" s="1228" t="s">
        <v>5001</v>
      </c>
      <c r="R2214" s="1223" t="s">
        <v>5002</v>
      </c>
      <c r="S2214" s="1223"/>
    </row>
    <row r="2215" spans="1:19" ht="21" hidden="1" customHeight="1" x14ac:dyDescent="0.4">
      <c r="A2215" s="1190">
        <v>2207</v>
      </c>
      <c r="B2215" s="1232" t="s">
        <v>31</v>
      </c>
      <c r="C2215" s="1162" t="s">
        <v>5005</v>
      </c>
      <c r="D2215" s="1223">
        <v>36</v>
      </c>
      <c r="E2215" s="1223" t="s">
        <v>27</v>
      </c>
      <c r="F2215" s="1232">
        <v>15</v>
      </c>
      <c r="G2215" s="1232">
        <v>11</v>
      </c>
      <c r="H2215" s="1223"/>
      <c r="I2215" s="1361" t="s">
        <v>28</v>
      </c>
      <c r="J2215" s="1223"/>
      <c r="K2215" s="1229" t="s">
        <v>205</v>
      </c>
      <c r="L2215" s="1232" t="s">
        <v>246</v>
      </c>
      <c r="M2215" s="1228" t="s">
        <v>42</v>
      </c>
      <c r="N2215" s="1229" t="s">
        <v>32</v>
      </c>
      <c r="O2215" s="1420">
        <v>21</v>
      </c>
      <c r="P2215" s="1154">
        <v>11</v>
      </c>
      <c r="Q2215" s="1228" t="s">
        <v>5006</v>
      </c>
      <c r="R2215" s="1228" t="s">
        <v>5007</v>
      </c>
    </row>
    <row r="2216" spans="1:19" s="1466" customFormat="1" ht="21" hidden="1" customHeight="1" x14ac:dyDescent="0.4">
      <c r="A2216" s="1463">
        <v>2208</v>
      </c>
      <c r="B2216" s="2295" t="s">
        <v>31</v>
      </c>
      <c r="C2216" s="2296" t="s">
        <v>5008</v>
      </c>
      <c r="D2216" s="2297">
        <v>41</v>
      </c>
      <c r="E2216" s="2297" t="s">
        <v>30</v>
      </c>
      <c r="F2216" s="2295">
        <v>15</v>
      </c>
      <c r="G2216" s="2295">
        <v>11</v>
      </c>
      <c r="H2216" s="334"/>
      <c r="I2216" s="334"/>
      <c r="J2216" s="2297" t="s">
        <v>28</v>
      </c>
      <c r="K2216" s="2244" t="s">
        <v>205</v>
      </c>
      <c r="L2216" s="2244" t="s">
        <v>246</v>
      </c>
      <c r="M2216" s="1924" t="s">
        <v>40</v>
      </c>
      <c r="N2216" s="2298" t="s">
        <v>2292</v>
      </c>
      <c r="O2216" s="2295">
        <v>18</v>
      </c>
      <c r="P2216" s="2299">
        <v>11</v>
      </c>
      <c r="Q2216" s="335" t="s">
        <v>5009</v>
      </c>
      <c r="R2216" s="2300" t="s">
        <v>5010</v>
      </c>
    </row>
    <row r="2217" spans="1:19" ht="21" hidden="1" customHeight="1" x14ac:dyDescent="0.4">
      <c r="A2217" s="1190">
        <v>2209</v>
      </c>
      <c r="B2217" s="1232" t="s">
        <v>31</v>
      </c>
      <c r="C2217" s="1221" t="s">
        <v>5011</v>
      </c>
      <c r="D2217" s="1223">
        <v>18</v>
      </c>
      <c r="E2217" s="1223" t="s">
        <v>27</v>
      </c>
      <c r="F2217" s="1232">
        <v>15</v>
      </c>
      <c r="G2217" s="1232">
        <v>11</v>
      </c>
      <c r="H2217" s="1223"/>
      <c r="I2217" s="1361" t="s">
        <v>28</v>
      </c>
      <c r="J2217" s="1223"/>
      <c r="K2217" s="1232" t="s">
        <v>205</v>
      </c>
      <c r="L2217" s="1232" t="s">
        <v>246</v>
      </c>
      <c r="M2217" s="1232" t="s">
        <v>40</v>
      </c>
      <c r="N2217" s="1232" t="s">
        <v>26</v>
      </c>
      <c r="O2217" s="1420">
        <v>18</v>
      </c>
      <c r="P2217" s="1221">
        <v>11</v>
      </c>
      <c r="Q2217" s="1228" t="s">
        <v>5009</v>
      </c>
      <c r="R2217" s="284" t="s">
        <v>5012</v>
      </c>
    </row>
    <row r="2218" spans="1:19" ht="21" hidden="1" customHeight="1" x14ac:dyDescent="0.4">
      <c r="A2218" s="1190">
        <v>2210</v>
      </c>
      <c r="B2218" s="1232" t="s">
        <v>31</v>
      </c>
      <c r="C2218" s="1221" t="s">
        <v>5013</v>
      </c>
      <c r="D2218" s="1223">
        <v>19</v>
      </c>
      <c r="E2218" s="1223" t="s">
        <v>27</v>
      </c>
      <c r="F2218" s="1232">
        <v>15</v>
      </c>
      <c r="G2218" s="1232">
        <v>11</v>
      </c>
      <c r="H2218" s="1223"/>
      <c r="I2218" s="1361" t="s">
        <v>28</v>
      </c>
      <c r="J2218" s="1223"/>
      <c r="K2218" s="1232" t="s">
        <v>205</v>
      </c>
      <c r="L2218" s="1232" t="s">
        <v>246</v>
      </c>
      <c r="M2218" s="1232" t="s">
        <v>40</v>
      </c>
      <c r="N2218" s="1229" t="s">
        <v>32</v>
      </c>
      <c r="O2218" s="1420">
        <v>17</v>
      </c>
      <c r="P2218" s="1221">
        <v>11</v>
      </c>
      <c r="Q2218" s="1228" t="s">
        <v>5009</v>
      </c>
      <c r="R2218" s="284" t="s">
        <v>5012</v>
      </c>
    </row>
    <row r="2219" spans="1:19" ht="21" hidden="1" customHeight="1" x14ac:dyDescent="0.4">
      <c r="A2219" s="1190">
        <v>2211</v>
      </c>
      <c r="B2219" s="1232" t="s">
        <v>31</v>
      </c>
      <c r="C2219" s="1221" t="s">
        <v>5014</v>
      </c>
      <c r="D2219" s="1223">
        <v>69</v>
      </c>
      <c r="E2219" s="1223" t="s">
        <v>27</v>
      </c>
      <c r="F2219" s="1232">
        <v>15</v>
      </c>
      <c r="G2219" s="1232">
        <v>11</v>
      </c>
      <c r="H2219" s="1223"/>
      <c r="I2219" s="1361" t="s">
        <v>28</v>
      </c>
      <c r="J2219" s="1223"/>
      <c r="K2219" s="1232" t="s">
        <v>205</v>
      </c>
      <c r="L2219" s="1232" t="s">
        <v>246</v>
      </c>
      <c r="M2219" s="1232" t="s">
        <v>40</v>
      </c>
      <c r="N2219" s="1229" t="s">
        <v>32</v>
      </c>
      <c r="O2219" s="1420">
        <v>21</v>
      </c>
      <c r="P2219" s="1154">
        <v>11</v>
      </c>
      <c r="Q2219" s="1232" t="s">
        <v>5015</v>
      </c>
      <c r="R2219" s="284" t="s">
        <v>5012</v>
      </c>
    </row>
    <row r="2220" spans="1:19" ht="21" hidden="1" customHeight="1" x14ac:dyDescent="0.4">
      <c r="A2220" s="1190">
        <v>2212</v>
      </c>
      <c r="B2220" s="1232" t="s">
        <v>31</v>
      </c>
      <c r="C2220" s="1221" t="s">
        <v>5016</v>
      </c>
      <c r="D2220" s="1223">
        <v>49</v>
      </c>
      <c r="E2220" s="1223" t="s">
        <v>30</v>
      </c>
      <c r="F2220" s="1232">
        <v>15</v>
      </c>
      <c r="G2220" s="1232">
        <v>11</v>
      </c>
      <c r="H2220" s="1223"/>
      <c r="I2220" s="1361" t="s">
        <v>28</v>
      </c>
      <c r="J2220" s="1223"/>
      <c r="K2220" s="1232" t="s">
        <v>205</v>
      </c>
      <c r="L2220" s="1232" t="s">
        <v>246</v>
      </c>
      <c r="M2220" s="1232" t="s">
        <v>40</v>
      </c>
      <c r="N2220" s="1229" t="s">
        <v>32</v>
      </c>
      <c r="O2220" s="1420">
        <v>21</v>
      </c>
      <c r="P2220" s="1154">
        <v>11</v>
      </c>
      <c r="Q2220" s="1232" t="s">
        <v>5017</v>
      </c>
      <c r="R2220" s="284" t="s">
        <v>5012</v>
      </c>
    </row>
    <row r="2221" spans="1:19" ht="21" hidden="1" customHeight="1" x14ac:dyDescent="0.4">
      <c r="A2221" s="1190">
        <v>2213</v>
      </c>
      <c r="B2221" s="1232" t="s">
        <v>31</v>
      </c>
      <c r="C2221" s="1221" t="s">
        <v>5018</v>
      </c>
      <c r="D2221" s="1223">
        <v>22</v>
      </c>
      <c r="E2221" s="1223" t="s">
        <v>30</v>
      </c>
      <c r="F2221" s="1232">
        <v>15</v>
      </c>
      <c r="G2221" s="1232">
        <v>11</v>
      </c>
      <c r="H2221" s="1223"/>
      <c r="I2221" s="1361" t="s">
        <v>28</v>
      </c>
      <c r="J2221" s="1223"/>
      <c r="K2221" s="1232" t="s">
        <v>205</v>
      </c>
      <c r="L2221" s="1232" t="s">
        <v>246</v>
      </c>
      <c r="M2221" s="1232" t="s">
        <v>40</v>
      </c>
      <c r="N2221" s="1229" t="s">
        <v>32</v>
      </c>
      <c r="O2221" s="1420">
        <v>21</v>
      </c>
      <c r="P2221" s="1154">
        <v>11</v>
      </c>
      <c r="Q2221" s="1232" t="s">
        <v>5019</v>
      </c>
      <c r="R2221" s="284" t="s">
        <v>5012</v>
      </c>
    </row>
    <row r="2222" spans="1:19" ht="21" hidden="1" customHeight="1" x14ac:dyDescent="0.4">
      <c r="A2222" s="1190">
        <v>2214</v>
      </c>
      <c r="B2222" s="1232" t="s">
        <v>31</v>
      </c>
      <c r="C2222" s="1221" t="s">
        <v>5020</v>
      </c>
      <c r="D2222" s="1223">
        <v>56</v>
      </c>
      <c r="E2222" s="1223" t="s">
        <v>27</v>
      </c>
      <c r="F2222" s="1232">
        <v>15</v>
      </c>
      <c r="G2222" s="1232">
        <v>11</v>
      </c>
      <c r="H2222" s="1223"/>
      <c r="I2222" s="1361"/>
      <c r="J2222" s="1361" t="s">
        <v>28</v>
      </c>
      <c r="K2222" s="1232" t="s">
        <v>205</v>
      </c>
      <c r="L2222" s="1232" t="s">
        <v>246</v>
      </c>
      <c r="M2222" s="629" t="s">
        <v>40</v>
      </c>
      <c r="N2222" s="1229" t="s">
        <v>32</v>
      </c>
      <c r="O2222" s="1420">
        <v>23</v>
      </c>
      <c r="P2222" s="1221">
        <v>11</v>
      </c>
      <c r="Q2222" s="1232" t="s">
        <v>5021</v>
      </c>
      <c r="R2222" s="284" t="s">
        <v>5012</v>
      </c>
    </row>
    <row r="2223" spans="1:19" ht="21" hidden="1" customHeight="1" x14ac:dyDescent="0.4">
      <c r="A2223" s="1190">
        <v>2215</v>
      </c>
      <c r="B2223" s="1232" t="s">
        <v>31</v>
      </c>
      <c r="C2223" s="1221" t="s">
        <v>5022</v>
      </c>
      <c r="D2223" s="1223">
        <v>28</v>
      </c>
      <c r="E2223" s="1223" t="s">
        <v>27</v>
      </c>
      <c r="F2223" s="1232">
        <v>15</v>
      </c>
      <c r="G2223" s="1232">
        <v>11</v>
      </c>
      <c r="H2223" s="1223"/>
      <c r="I2223" s="1361"/>
      <c r="J2223" s="1361" t="s">
        <v>28</v>
      </c>
      <c r="K2223" s="1232" t="s">
        <v>205</v>
      </c>
      <c r="L2223" s="1232" t="s">
        <v>246</v>
      </c>
      <c r="M2223" s="629" t="s">
        <v>40</v>
      </c>
      <c r="N2223" s="1229" t="s">
        <v>32</v>
      </c>
      <c r="O2223" s="1420">
        <v>23</v>
      </c>
      <c r="P2223" s="1154">
        <v>11</v>
      </c>
      <c r="Q2223" s="1232" t="s">
        <v>5023</v>
      </c>
      <c r="R2223" s="284" t="s">
        <v>5012</v>
      </c>
    </row>
    <row r="2224" spans="1:19" ht="21" hidden="1" customHeight="1" x14ac:dyDescent="0.4">
      <c r="A2224" s="1190">
        <v>2216</v>
      </c>
      <c r="B2224" s="1232" t="s">
        <v>31</v>
      </c>
      <c r="C2224" s="1221" t="s">
        <v>5024</v>
      </c>
      <c r="D2224" s="1223">
        <v>19</v>
      </c>
      <c r="E2224" s="1223" t="s">
        <v>27</v>
      </c>
      <c r="F2224" s="1232">
        <v>15</v>
      </c>
      <c r="G2224" s="1232">
        <v>11</v>
      </c>
      <c r="H2224" s="1223"/>
      <c r="I2224" s="1361"/>
      <c r="J2224" s="1361" t="s">
        <v>28</v>
      </c>
      <c r="K2224" s="1232" t="s">
        <v>205</v>
      </c>
      <c r="L2224" s="1232" t="s">
        <v>246</v>
      </c>
      <c r="M2224" s="629" t="s">
        <v>40</v>
      </c>
      <c r="N2224" s="1229" t="s">
        <v>26</v>
      </c>
      <c r="O2224" s="1420">
        <v>23</v>
      </c>
      <c r="P2224" s="1154">
        <v>11</v>
      </c>
      <c r="Q2224" s="1232" t="s">
        <v>5025</v>
      </c>
      <c r="R2224" s="284" t="s">
        <v>5012</v>
      </c>
    </row>
    <row r="2225" spans="1:18" ht="21" hidden="1" customHeight="1" x14ac:dyDescent="0.4">
      <c r="A2225" s="1190">
        <v>2217</v>
      </c>
      <c r="B2225" s="1232" t="s">
        <v>31</v>
      </c>
      <c r="C2225" s="1221" t="s">
        <v>5026</v>
      </c>
      <c r="D2225" s="1223">
        <v>39</v>
      </c>
      <c r="E2225" s="1223" t="s">
        <v>27</v>
      </c>
      <c r="F2225" s="1232">
        <v>15</v>
      </c>
      <c r="G2225" s="1232">
        <v>11</v>
      </c>
      <c r="H2225" s="1223"/>
      <c r="I2225" s="1361"/>
      <c r="J2225" s="1361" t="s">
        <v>28</v>
      </c>
      <c r="K2225" s="1232" t="s">
        <v>205</v>
      </c>
      <c r="L2225" s="1232" t="s">
        <v>246</v>
      </c>
      <c r="M2225" s="629" t="s">
        <v>40</v>
      </c>
      <c r="N2225" s="1229" t="s">
        <v>32</v>
      </c>
      <c r="O2225" s="1420">
        <v>23</v>
      </c>
      <c r="P2225" s="1154">
        <v>11</v>
      </c>
      <c r="Q2225" s="1232" t="s">
        <v>5027</v>
      </c>
      <c r="R2225" s="284" t="s">
        <v>5012</v>
      </c>
    </row>
    <row r="2226" spans="1:18" ht="21" hidden="1" customHeight="1" x14ac:dyDescent="0.4">
      <c r="A2226" s="1190">
        <v>2218</v>
      </c>
      <c r="B2226" s="1232" t="s">
        <v>31</v>
      </c>
      <c r="C2226" s="1221" t="s">
        <v>5028</v>
      </c>
      <c r="D2226" s="1223">
        <v>44</v>
      </c>
      <c r="E2226" s="1223" t="s">
        <v>27</v>
      </c>
      <c r="F2226" s="1232">
        <v>15</v>
      </c>
      <c r="G2226" s="1232">
        <v>11</v>
      </c>
      <c r="H2226" s="1223"/>
      <c r="I2226" s="1361"/>
      <c r="J2226" s="1361" t="s">
        <v>28</v>
      </c>
      <c r="K2226" s="1232" t="s">
        <v>159</v>
      </c>
      <c r="L2226" s="1232" t="s">
        <v>246</v>
      </c>
      <c r="M2226" s="629" t="s">
        <v>40</v>
      </c>
      <c r="N2226" s="1229" t="s">
        <v>32</v>
      </c>
      <c r="O2226" s="1420">
        <v>23</v>
      </c>
      <c r="P2226" s="1154">
        <v>11</v>
      </c>
      <c r="Q2226" s="1232" t="s">
        <v>5029</v>
      </c>
      <c r="R2226" s="284" t="s">
        <v>5012</v>
      </c>
    </row>
    <row r="2227" spans="1:18" ht="21" hidden="1" customHeight="1" x14ac:dyDescent="0.4">
      <c r="A2227" s="1190">
        <v>2219</v>
      </c>
      <c r="B2227" s="1232" t="s">
        <v>31</v>
      </c>
      <c r="C2227" s="1221" t="s">
        <v>5030</v>
      </c>
      <c r="D2227" s="1223">
        <v>34</v>
      </c>
      <c r="E2227" s="1223" t="s">
        <v>27</v>
      </c>
      <c r="F2227" s="1232">
        <v>15</v>
      </c>
      <c r="G2227" s="1232">
        <v>11</v>
      </c>
      <c r="H2227" s="1223"/>
      <c r="I2227" s="1361"/>
      <c r="J2227" s="1361" t="s">
        <v>28</v>
      </c>
      <c r="K2227" s="1232" t="s">
        <v>205</v>
      </c>
      <c r="L2227" s="1232" t="s">
        <v>246</v>
      </c>
      <c r="M2227" s="629" t="s">
        <v>40</v>
      </c>
      <c r="N2227" s="1229" t="s">
        <v>32</v>
      </c>
      <c r="O2227" s="1420">
        <v>23</v>
      </c>
      <c r="P2227" s="1154">
        <v>11</v>
      </c>
      <c r="Q2227" s="1232" t="s">
        <v>5031</v>
      </c>
      <c r="R2227" s="284" t="s">
        <v>5012</v>
      </c>
    </row>
    <row r="2228" spans="1:18" ht="21" hidden="1" customHeight="1" x14ac:dyDescent="0.4">
      <c r="A2228" s="1190">
        <v>2220</v>
      </c>
      <c r="B2228" s="1232" t="s">
        <v>31</v>
      </c>
      <c r="C2228" s="1221" t="s">
        <v>5032</v>
      </c>
      <c r="D2228" s="1361">
        <v>15</v>
      </c>
      <c r="E2228" s="1223" t="s">
        <v>27</v>
      </c>
      <c r="F2228" s="1232">
        <v>15</v>
      </c>
      <c r="G2228" s="1232">
        <v>11</v>
      </c>
      <c r="H2228" s="1223"/>
      <c r="I2228" s="1361"/>
      <c r="J2228" s="1361" t="s">
        <v>28</v>
      </c>
      <c r="K2228" s="1232" t="s">
        <v>205</v>
      </c>
      <c r="L2228" s="1232" t="s">
        <v>246</v>
      </c>
      <c r="M2228" s="629" t="s">
        <v>40</v>
      </c>
      <c r="N2228" s="1229" t="s">
        <v>32</v>
      </c>
      <c r="O2228" s="1420">
        <v>23</v>
      </c>
      <c r="P2228" s="1154">
        <v>11</v>
      </c>
      <c r="Q2228" s="1232" t="s">
        <v>5033</v>
      </c>
      <c r="R2228" s="284" t="s">
        <v>5012</v>
      </c>
    </row>
    <row r="2229" spans="1:18" ht="21" hidden="1" customHeight="1" x14ac:dyDescent="0.4">
      <c r="A2229" s="1190">
        <v>2221</v>
      </c>
      <c r="B2229" s="1232" t="s">
        <v>31</v>
      </c>
      <c r="C2229" s="1221" t="s">
        <v>5034</v>
      </c>
      <c r="D2229" s="1361">
        <v>44</v>
      </c>
      <c r="E2229" s="1223" t="s">
        <v>27</v>
      </c>
      <c r="F2229" s="1280">
        <v>15</v>
      </c>
      <c r="G2229" s="1232">
        <v>11</v>
      </c>
      <c r="H2229" s="1223"/>
      <c r="I2229" s="1361"/>
      <c r="J2229" s="1361" t="s">
        <v>28</v>
      </c>
      <c r="K2229" s="1232" t="s">
        <v>205</v>
      </c>
      <c r="L2229" s="1232" t="s">
        <v>246</v>
      </c>
      <c r="M2229" s="629" t="s">
        <v>40</v>
      </c>
      <c r="N2229" s="1229" t="s">
        <v>32</v>
      </c>
      <c r="O2229" s="1420">
        <v>24</v>
      </c>
      <c r="P2229" s="1221">
        <v>11</v>
      </c>
      <c r="Q2229" s="1232" t="s">
        <v>5035</v>
      </c>
      <c r="R2229" s="284" t="s">
        <v>5012</v>
      </c>
    </row>
    <row r="2230" spans="1:18" ht="21" hidden="1" customHeight="1" x14ac:dyDescent="0.4">
      <c r="A2230" s="1190">
        <v>2223</v>
      </c>
      <c r="B2230" s="1232" t="s">
        <v>31</v>
      </c>
      <c r="C2230" s="1221" t="s">
        <v>5036</v>
      </c>
      <c r="D2230" s="1361">
        <v>6</v>
      </c>
      <c r="E2230" s="1223" t="s">
        <v>27</v>
      </c>
      <c r="F2230" s="1232">
        <v>15</v>
      </c>
      <c r="G2230" s="1232">
        <v>11</v>
      </c>
      <c r="H2230" s="1223"/>
      <c r="I2230" s="1361"/>
      <c r="J2230" s="1361" t="s">
        <v>28</v>
      </c>
      <c r="K2230" s="1232" t="s">
        <v>205</v>
      </c>
      <c r="L2230" s="1232" t="s">
        <v>246</v>
      </c>
      <c r="M2230" s="629" t="s">
        <v>40</v>
      </c>
      <c r="N2230" s="1229" t="s">
        <v>32</v>
      </c>
      <c r="O2230" s="1420">
        <v>23</v>
      </c>
      <c r="P2230" s="1221">
        <v>11</v>
      </c>
      <c r="Q2230" s="1232" t="s">
        <v>5031</v>
      </c>
      <c r="R2230" s="284" t="s">
        <v>5012</v>
      </c>
    </row>
    <row r="2231" spans="1:18" ht="21" hidden="1" customHeight="1" x14ac:dyDescent="0.4">
      <c r="A2231" s="1190">
        <v>2224</v>
      </c>
      <c r="B2231" s="1232" t="s">
        <v>31</v>
      </c>
      <c r="C2231" s="1306" t="s">
        <v>5037</v>
      </c>
      <c r="D2231" s="1361">
        <v>48</v>
      </c>
      <c r="E2231" s="1223" t="s">
        <v>27</v>
      </c>
      <c r="F2231" s="1232">
        <v>15</v>
      </c>
      <c r="G2231" s="1232">
        <v>11</v>
      </c>
      <c r="H2231" s="1223"/>
      <c r="I2231" s="1361"/>
      <c r="J2231" s="1361" t="s">
        <v>28</v>
      </c>
      <c r="K2231" s="1232" t="s">
        <v>205</v>
      </c>
      <c r="L2231" s="1232" t="s">
        <v>246</v>
      </c>
      <c r="M2231" s="629" t="s">
        <v>40</v>
      </c>
      <c r="N2231" s="1229" t="s">
        <v>32</v>
      </c>
      <c r="O2231" s="1420">
        <v>23</v>
      </c>
      <c r="P2231" s="1154">
        <v>11</v>
      </c>
      <c r="Q2231" s="1232" t="s">
        <v>5038</v>
      </c>
      <c r="R2231" s="284" t="s">
        <v>5012</v>
      </c>
    </row>
    <row r="2232" spans="1:18" ht="21" hidden="1" customHeight="1" x14ac:dyDescent="0.4">
      <c r="A2232" s="1190">
        <v>2225</v>
      </c>
      <c r="B2232" s="1232" t="s">
        <v>31</v>
      </c>
      <c r="C2232" s="1306" t="s">
        <v>5039</v>
      </c>
      <c r="D2232" s="1361">
        <v>2</v>
      </c>
      <c r="E2232" s="1223" t="s">
        <v>27</v>
      </c>
      <c r="F2232" s="1232">
        <v>15</v>
      </c>
      <c r="G2232" s="1232">
        <v>11</v>
      </c>
      <c r="H2232" s="1223"/>
      <c r="I2232" s="1361"/>
      <c r="J2232" s="1361" t="s">
        <v>28</v>
      </c>
      <c r="K2232" s="1232" t="s">
        <v>205</v>
      </c>
      <c r="L2232" s="1232" t="s">
        <v>246</v>
      </c>
      <c r="M2232" s="629" t="s">
        <v>40</v>
      </c>
      <c r="N2232" s="1229" t="s">
        <v>32</v>
      </c>
      <c r="O2232" s="1420">
        <v>23</v>
      </c>
      <c r="P2232" s="1154">
        <v>11</v>
      </c>
      <c r="Q2232" s="1232" t="s">
        <v>5040</v>
      </c>
      <c r="R2232" s="284" t="s">
        <v>5012</v>
      </c>
    </row>
    <row r="2233" spans="1:18" ht="21" hidden="1" customHeight="1" x14ac:dyDescent="0.4">
      <c r="A2233" s="1190">
        <v>2226</v>
      </c>
      <c r="B2233" s="1232" t="s">
        <v>31</v>
      </c>
      <c r="C2233" s="1306" t="s">
        <v>5041</v>
      </c>
      <c r="D2233" s="1361">
        <v>17</v>
      </c>
      <c r="E2233" s="1223" t="s">
        <v>27</v>
      </c>
      <c r="F2233" s="1232">
        <v>15</v>
      </c>
      <c r="G2233" s="1232">
        <v>11</v>
      </c>
      <c r="H2233" s="1223"/>
      <c r="I2233" s="1361"/>
      <c r="J2233" s="1361" t="s">
        <v>28</v>
      </c>
      <c r="K2233" s="1232" t="s">
        <v>205</v>
      </c>
      <c r="L2233" s="1232" t="s">
        <v>246</v>
      </c>
      <c r="M2233" s="629" t="s">
        <v>40</v>
      </c>
      <c r="N2233" s="1229" t="s">
        <v>32</v>
      </c>
      <c r="O2233" s="1420">
        <v>23</v>
      </c>
      <c r="P2233" s="1154">
        <v>11</v>
      </c>
      <c r="Q2233" s="1232" t="s">
        <v>5042</v>
      </c>
      <c r="R2233" s="284" t="s">
        <v>5012</v>
      </c>
    </row>
    <row r="2234" spans="1:18" ht="21" hidden="1" customHeight="1" x14ac:dyDescent="0.4">
      <c r="A2234" s="1190">
        <v>2227</v>
      </c>
      <c r="B2234" s="1232" t="s">
        <v>31</v>
      </c>
      <c r="C2234" s="1306" t="s">
        <v>5043</v>
      </c>
      <c r="D2234" s="1361">
        <v>5</v>
      </c>
      <c r="E2234" s="1223" t="s">
        <v>27</v>
      </c>
      <c r="F2234" s="1232">
        <v>15</v>
      </c>
      <c r="G2234" s="1232">
        <v>11</v>
      </c>
      <c r="H2234" s="1223"/>
      <c r="I2234" s="1361"/>
      <c r="J2234" s="1361" t="s">
        <v>28</v>
      </c>
      <c r="K2234" s="1232" t="s">
        <v>205</v>
      </c>
      <c r="L2234" s="1232" t="s">
        <v>246</v>
      </c>
      <c r="M2234" s="629" t="s">
        <v>40</v>
      </c>
      <c r="N2234" s="1229" t="s">
        <v>32</v>
      </c>
      <c r="O2234" s="1420">
        <v>23</v>
      </c>
      <c r="P2234" s="1154">
        <v>11</v>
      </c>
      <c r="Q2234" s="1232" t="s">
        <v>5038</v>
      </c>
      <c r="R2234" s="284" t="s">
        <v>5012</v>
      </c>
    </row>
    <row r="2235" spans="1:18" ht="21" hidden="1" customHeight="1" x14ac:dyDescent="0.4">
      <c r="A2235" s="1190">
        <v>2228</v>
      </c>
      <c r="B2235" s="1232" t="s">
        <v>31</v>
      </c>
      <c r="C2235" s="1306" t="s">
        <v>5044</v>
      </c>
      <c r="D2235" s="1361">
        <v>37</v>
      </c>
      <c r="E2235" s="1223" t="s">
        <v>30</v>
      </c>
      <c r="F2235" s="1232">
        <v>15</v>
      </c>
      <c r="G2235" s="1232">
        <v>11</v>
      </c>
      <c r="H2235" s="1223"/>
      <c r="I2235" s="1361" t="s">
        <v>28</v>
      </c>
      <c r="J2235" s="1361"/>
      <c r="K2235" s="1232" t="s">
        <v>205</v>
      </c>
      <c r="L2235" s="1232" t="s">
        <v>246</v>
      </c>
      <c r="M2235" s="1232" t="s">
        <v>40</v>
      </c>
      <c r="N2235" s="1229" t="s">
        <v>32</v>
      </c>
      <c r="O2235" s="1420">
        <v>21</v>
      </c>
      <c r="P2235" s="1221">
        <v>11</v>
      </c>
      <c r="Q2235" s="1232" t="s">
        <v>4966</v>
      </c>
      <c r="R2235" s="284" t="s">
        <v>5012</v>
      </c>
    </row>
    <row r="2236" spans="1:18" ht="21" hidden="1" customHeight="1" x14ac:dyDescent="0.4">
      <c r="A2236" s="1190">
        <v>2229</v>
      </c>
      <c r="B2236" s="1232" t="s">
        <v>31</v>
      </c>
      <c r="C2236" s="1221" t="s">
        <v>5045</v>
      </c>
      <c r="D2236" s="1361">
        <v>49</v>
      </c>
      <c r="E2236" s="1223" t="s">
        <v>27</v>
      </c>
      <c r="F2236" s="1280">
        <v>15</v>
      </c>
      <c r="G2236" s="1232">
        <v>11</v>
      </c>
      <c r="H2236" s="1223"/>
      <c r="I2236" s="1361"/>
      <c r="J2236" s="1361" t="s">
        <v>28</v>
      </c>
      <c r="K2236" s="1232" t="s">
        <v>205</v>
      </c>
      <c r="L2236" s="1232" t="s">
        <v>246</v>
      </c>
      <c r="M2236" s="629" t="s">
        <v>40</v>
      </c>
      <c r="N2236" s="1229" t="s">
        <v>32</v>
      </c>
      <c r="O2236" s="1420">
        <v>24</v>
      </c>
      <c r="P2236" s="1221">
        <v>11</v>
      </c>
      <c r="Q2236" s="1232" t="s">
        <v>5046</v>
      </c>
      <c r="R2236" s="283"/>
    </row>
    <row r="2237" spans="1:18" ht="21" hidden="1" customHeight="1" x14ac:dyDescent="0.4">
      <c r="A2237" s="1190">
        <v>2230</v>
      </c>
      <c r="B2237" s="1232" t="s">
        <v>31</v>
      </c>
      <c r="C2237" s="1221" t="s">
        <v>5047</v>
      </c>
      <c r="D2237" s="1361">
        <v>55</v>
      </c>
      <c r="E2237" s="1223" t="s">
        <v>27</v>
      </c>
      <c r="F2237" s="1232">
        <v>15</v>
      </c>
      <c r="G2237" s="1232">
        <v>11</v>
      </c>
      <c r="H2237" s="1223"/>
      <c r="I2237" s="1361"/>
      <c r="J2237" s="1361" t="s">
        <v>28</v>
      </c>
      <c r="K2237" s="1232" t="s">
        <v>205</v>
      </c>
      <c r="L2237" s="1232" t="s">
        <v>246</v>
      </c>
      <c r="M2237" s="629" t="s">
        <v>40</v>
      </c>
      <c r="N2237" s="1229" t="s">
        <v>32</v>
      </c>
      <c r="O2237" s="1420">
        <v>23</v>
      </c>
      <c r="P2237" s="1154">
        <v>11</v>
      </c>
      <c r="Q2237" s="1232" t="s">
        <v>5048</v>
      </c>
      <c r="R2237" s="283"/>
    </row>
    <row r="2238" spans="1:18" ht="21" hidden="1" customHeight="1" x14ac:dyDescent="0.4">
      <c r="A2238" s="1190">
        <v>2231</v>
      </c>
      <c r="B2238" s="1232" t="s">
        <v>31</v>
      </c>
      <c r="C2238" s="1221" t="s">
        <v>5049</v>
      </c>
      <c r="D2238" s="1361">
        <v>72</v>
      </c>
      <c r="E2238" s="1223" t="s">
        <v>30</v>
      </c>
      <c r="F2238" s="1232">
        <v>15</v>
      </c>
      <c r="G2238" s="1232">
        <v>11</v>
      </c>
      <c r="H2238" s="1223"/>
      <c r="I2238" s="1361"/>
      <c r="J2238" s="1361" t="s">
        <v>28</v>
      </c>
      <c r="K2238" s="1232" t="s">
        <v>205</v>
      </c>
      <c r="L2238" s="1232" t="s">
        <v>246</v>
      </c>
      <c r="M2238" s="629" t="s">
        <v>40</v>
      </c>
      <c r="N2238" s="1229" t="s">
        <v>32</v>
      </c>
      <c r="O2238" s="1420">
        <v>23</v>
      </c>
      <c r="P2238" s="1221">
        <v>11</v>
      </c>
      <c r="Q2238" s="1232" t="s">
        <v>5050</v>
      </c>
      <c r="R2238" s="283"/>
    </row>
    <row r="2239" spans="1:18" ht="21" hidden="1" customHeight="1" x14ac:dyDescent="0.4">
      <c r="A2239" s="1190">
        <v>2232</v>
      </c>
      <c r="B2239" s="1232" t="s">
        <v>31</v>
      </c>
      <c r="C2239" s="1221" t="s">
        <v>5051</v>
      </c>
      <c r="D2239" s="1361">
        <v>57</v>
      </c>
      <c r="E2239" s="1223" t="s">
        <v>30</v>
      </c>
      <c r="F2239" s="1232">
        <v>15</v>
      </c>
      <c r="G2239" s="1232">
        <v>11</v>
      </c>
      <c r="H2239" s="1223"/>
      <c r="I2239" s="1361"/>
      <c r="J2239" s="1361" t="s">
        <v>28</v>
      </c>
      <c r="K2239" s="1232" t="s">
        <v>205</v>
      </c>
      <c r="L2239" s="1232" t="s">
        <v>246</v>
      </c>
      <c r="M2239" s="629" t="s">
        <v>40</v>
      </c>
      <c r="N2239" s="1229" t="s">
        <v>32</v>
      </c>
      <c r="O2239" s="1420">
        <v>23</v>
      </c>
      <c r="P2239" s="1154">
        <v>11</v>
      </c>
      <c r="Q2239" s="1232" t="s">
        <v>5023</v>
      </c>
      <c r="R2239" s="283"/>
    </row>
    <row r="2240" spans="1:18" ht="21" hidden="1" customHeight="1" x14ac:dyDescent="0.4">
      <c r="A2240" s="1190">
        <v>2233</v>
      </c>
      <c r="B2240" s="1363" t="s">
        <v>31</v>
      </c>
      <c r="C2240" s="1221" t="s">
        <v>5052</v>
      </c>
      <c r="D2240" s="1361">
        <v>50</v>
      </c>
      <c r="E2240" s="1223" t="s">
        <v>30</v>
      </c>
      <c r="F2240" s="1280">
        <v>15</v>
      </c>
      <c r="G2240" s="1232">
        <v>11</v>
      </c>
      <c r="H2240" s="1223"/>
      <c r="I2240" s="1361"/>
      <c r="J2240" s="1361" t="s">
        <v>28</v>
      </c>
      <c r="K2240" s="1232" t="s">
        <v>205</v>
      </c>
      <c r="L2240" s="1232" t="s">
        <v>246</v>
      </c>
      <c r="M2240" s="629" t="s">
        <v>40</v>
      </c>
      <c r="N2240" s="1229" t="s">
        <v>32</v>
      </c>
      <c r="O2240" s="1420">
        <v>26</v>
      </c>
      <c r="P2240" s="1221">
        <v>11</v>
      </c>
      <c r="Q2240" s="1232" t="s">
        <v>5053</v>
      </c>
      <c r="R2240" s="283"/>
    </row>
    <row r="2241" spans="1:18" ht="21" hidden="1" customHeight="1" x14ac:dyDescent="0.4">
      <c r="A2241" s="1190">
        <v>2234</v>
      </c>
      <c r="B2241" s="1232" t="s">
        <v>31</v>
      </c>
      <c r="C2241" s="1221" t="s">
        <v>5054</v>
      </c>
      <c r="D2241" s="1361">
        <v>76</v>
      </c>
      <c r="E2241" s="1223" t="s">
        <v>27</v>
      </c>
      <c r="F2241" s="1232">
        <v>15</v>
      </c>
      <c r="G2241" s="1232">
        <v>11</v>
      </c>
      <c r="H2241" s="1223"/>
      <c r="I2241" s="1361" t="s">
        <v>28</v>
      </c>
      <c r="J2241" s="1361"/>
      <c r="K2241" s="1232" t="s">
        <v>205</v>
      </c>
      <c r="L2241" s="1232" t="s">
        <v>246</v>
      </c>
      <c r="M2241" s="1232" t="s">
        <v>40</v>
      </c>
      <c r="N2241" s="1229" t="s">
        <v>32</v>
      </c>
      <c r="O2241" s="1420">
        <v>21</v>
      </c>
      <c r="P2241" s="1154">
        <v>11</v>
      </c>
      <c r="Q2241" s="1232" t="s">
        <v>5055</v>
      </c>
      <c r="R2241" s="283"/>
    </row>
    <row r="2242" spans="1:18" ht="23.45" hidden="1" customHeight="1" x14ac:dyDescent="0.4">
      <c r="A2242" s="1190">
        <v>2235</v>
      </c>
      <c r="B2242" s="1232" t="s">
        <v>31</v>
      </c>
      <c r="C2242" s="1221" t="s">
        <v>5056</v>
      </c>
      <c r="D2242" s="1361">
        <v>50</v>
      </c>
      <c r="E2242" s="1223" t="s">
        <v>27</v>
      </c>
      <c r="F2242" s="1232">
        <v>15</v>
      </c>
      <c r="G2242" s="1232">
        <v>11</v>
      </c>
      <c r="H2242" s="1223"/>
      <c r="I2242" s="1361" t="s">
        <v>28</v>
      </c>
      <c r="J2242" s="1361"/>
      <c r="K2242" s="1232" t="s">
        <v>205</v>
      </c>
      <c r="L2242" s="1232" t="s">
        <v>246</v>
      </c>
      <c r="M2242" s="1232" t="s">
        <v>40</v>
      </c>
      <c r="N2242" s="1229" t="s">
        <v>32</v>
      </c>
      <c r="O2242" s="1420">
        <v>23</v>
      </c>
      <c r="P2242" s="1154">
        <v>11</v>
      </c>
      <c r="Q2242" s="1232" t="s">
        <v>5057</v>
      </c>
      <c r="R2242" s="283"/>
    </row>
    <row r="2243" spans="1:18" ht="21" hidden="1" customHeight="1" x14ac:dyDescent="0.4">
      <c r="A2243" s="1190">
        <v>2236</v>
      </c>
      <c r="B2243" s="1191" t="s">
        <v>31</v>
      </c>
      <c r="C2243" s="1072" t="s">
        <v>5058</v>
      </c>
      <c r="D2243" s="1230">
        <v>35</v>
      </c>
      <c r="E2243" s="1190" t="s">
        <v>27</v>
      </c>
      <c r="F2243" s="1191">
        <v>15</v>
      </c>
      <c r="G2243" s="1191">
        <v>11</v>
      </c>
      <c r="H2243" s="1191"/>
      <c r="I2243" s="1230" t="s">
        <v>28</v>
      </c>
      <c r="J2243" s="1072"/>
      <c r="K2243" s="1191" t="s">
        <v>205</v>
      </c>
      <c r="L2243" s="1191" t="s">
        <v>246</v>
      </c>
      <c r="M2243" s="1191" t="s">
        <v>40</v>
      </c>
      <c r="N2243" s="1191" t="s">
        <v>32</v>
      </c>
      <c r="O2243" s="1420">
        <v>21</v>
      </c>
      <c r="P2243" s="1141">
        <v>11</v>
      </c>
      <c r="Q2243" s="1191" t="s">
        <v>5059</v>
      </c>
    </row>
    <row r="2244" spans="1:18" s="1142" customFormat="1" ht="21" hidden="1" customHeight="1" x14ac:dyDescent="0.4">
      <c r="A2244" s="1190">
        <v>2237</v>
      </c>
      <c r="B2244" s="1191" t="s">
        <v>31</v>
      </c>
      <c r="C2244" s="1072" t="s">
        <v>5060</v>
      </c>
      <c r="D2244" s="1190">
        <v>23</v>
      </c>
      <c r="E2244" s="1190" t="s">
        <v>30</v>
      </c>
      <c r="F2244" s="1191">
        <v>16</v>
      </c>
      <c r="G2244" s="1191">
        <v>11</v>
      </c>
      <c r="H2244" s="1191"/>
      <c r="I2244" s="1230" t="s">
        <v>28</v>
      </c>
      <c r="J2244" s="1072"/>
      <c r="K2244" s="1191" t="s">
        <v>205</v>
      </c>
      <c r="L2244" s="1191" t="s">
        <v>246</v>
      </c>
      <c r="M2244" s="1191" t="s">
        <v>40</v>
      </c>
      <c r="N2244" s="1191" t="s">
        <v>32</v>
      </c>
      <c r="O2244" s="1420">
        <v>22</v>
      </c>
      <c r="P2244" s="1141">
        <v>11</v>
      </c>
      <c r="Q2244" s="1191" t="s">
        <v>5061</v>
      </c>
    </row>
    <row r="2245" spans="1:18" s="1142" customFormat="1" ht="21" hidden="1" customHeight="1" x14ac:dyDescent="0.4">
      <c r="A2245" s="1190">
        <v>2238</v>
      </c>
      <c r="B2245" s="1191" t="s">
        <v>31</v>
      </c>
      <c r="C2245" s="1072" t="s">
        <v>5062</v>
      </c>
      <c r="D2245" s="1190">
        <v>63</v>
      </c>
      <c r="E2245" s="1190" t="s">
        <v>27</v>
      </c>
      <c r="F2245" s="1191">
        <v>16</v>
      </c>
      <c r="G2245" s="1191">
        <v>11</v>
      </c>
      <c r="H2245" s="1191"/>
      <c r="I2245" s="1230" t="s">
        <v>28</v>
      </c>
      <c r="J2245" s="1072"/>
      <c r="K2245" s="1191" t="s">
        <v>205</v>
      </c>
      <c r="L2245" s="1191" t="s">
        <v>246</v>
      </c>
      <c r="M2245" s="1191" t="s">
        <v>40</v>
      </c>
      <c r="N2245" s="1191" t="s">
        <v>32</v>
      </c>
      <c r="O2245" s="1420">
        <v>21</v>
      </c>
      <c r="P2245" s="1141">
        <v>11</v>
      </c>
      <c r="Q2245" s="1191" t="s">
        <v>5063</v>
      </c>
    </row>
    <row r="2246" spans="1:18" s="1142" customFormat="1" ht="21" hidden="1" customHeight="1" x14ac:dyDescent="0.4">
      <c r="A2246" s="1190">
        <v>2239</v>
      </c>
      <c r="B2246" s="1191" t="s">
        <v>31</v>
      </c>
      <c r="C2246" s="1072" t="s">
        <v>5064</v>
      </c>
      <c r="D2246" s="1190">
        <v>39</v>
      </c>
      <c r="E2246" s="1190" t="s">
        <v>27</v>
      </c>
      <c r="F2246" s="1191">
        <v>16</v>
      </c>
      <c r="G2246" s="1191">
        <v>11</v>
      </c>
      <c r="H2246" s="1191"/>
      <c r="I2246" s="1230" t="s">
        <v>28</v>
      </c>
      <c r="J2246" s="1072"/>
      <c r="K2246" s="1191" t="s">
        <v>205</v>
      </c>
      <c r="L2246" s="1191" t="s">
        <v>246</v>
      </c>
      <c r="M2246" s="1191" t="s">
        <v>40</v>
      </c>
      <c r="N2246" s="1191" t="s">
        <v>32</v>
      </c>
      <c r="O2246" s="1420">
        <v>23</v>
      </c>
      <c r="P2246" s="1141">
        <v>11</v>
      </c>
      <c r="Q2246" s="1191" t="s">
        <v>5065</v>
      </c>
    </row>
    <row r="2247" spans="1:18" s="1142" customFormat="1" ht="21" hidden="1" customHeight="1" x14ac:dyDescent="0.4">
      <c r="A2247" s="1190">
        <v>2240</v>
      </c>
      <c r="B2247" s="1191" t="s">
        <v>31</v>
      </c>
      <c r="C2247" s="1072" t="s">
        <v>5066</v>
      </c>
      <c r="D2247" s="1190">
        <v>56</v>
      </c>
      <c r="E2247" s="1190" t="s">
        <v>30</v>
      </c>
      <c r="F2247" s="1191">
        <v>16</v>
      </c>
      <c r="G2247" s="1191">
        <v>11</v>
      </c>
      <c r="H2247" s="1191"/>
      <c r="I2247" s="1230" t="s">
        <v>28</v>
      </c>
      <c r="J2247" s="1072"/>
      <c r="K2247" s="1191" t="s">
        <v>205</v>
      </c>
      <c r="L2247" s="1191" t="s">
        <v>246</v>
      </c>
      <c r="M2247" s="1191" t="s">
        <v>40</v>
      </c>
      <c r="N2247" s="1191" t="s">
        <v>32</v>
      </c>
      <c r="O2247" s="1420">
        <v>23</v>
      </c>
      <c r="P2247" s="1141">
        <v>11</v>
      </c>
      <c r="Q2247" s="1191" t="s">
        <v>5065</v>
      </c>
    </row>
    <row r="2248" spans="1:18" s="1142" customFormat="1" ht="21" hidden="1" customHeight="1" x14ac:dyDescent="0.4">
      <c r="A2248" s="1190">
        <v>2241</v>
      </c>
      <c r="B2248" s="1191" t="s">
        <v>31</v>
      </c>
      <c r="C2248" s="1072" t="s">
        <v>5067</v>
      </c>
      <c r="D2248" s="1190">
        <v>80</v>
      </c>
      <c r="E2248" s="1190" t="s">
        <v>27</v>
      </c>
      <c r="F2248" s="1191">
        <v>16</v>
      </c>
      <c r="G2248" s="1191">
        <v>11</v>
      </c>
      <c r="H2248" s="1191"/>
      <c r="I2248" s="1230" t="s">
        <v>28</v>
      </c>
      <c r="J2248" s="1072"/>
      <c r="K2248" s="1191" t="s">
        <v>205</v>
      </c>
      <c r="L2248" s="1191" t="s">
        <v>246</v>
      </c>
      <c r="M2248" s="1191" t="s">
        <v>40</v>
      </c>
      <c r="N2248" s="1191" t="s">
        <v>32</v>
      </c>
      <c r="O2248" s="1420">
        <v>21</v>
      </c>
      <c r="P2248" s="1141">
        <v>11</v>
      </c>
      <c r="Q2248" s="1191" t="s">
        <v>5068</v>
      </c>
    </row>
    <row r="2249" spans="1:18" s="1142" customFormat="1" ht="21" hidden="1" customHeight="1" x14ac:dyDescent="0.4">
      <c r="A2249" s="1190">
        <v>2242</v>
      </c>
      <c r="B2249" s="1191" t="s">
        <v>31</v>
      </c>
      <c r="C2249" s="1072" t="s">
        <v>5069</v>
      </c>
      <c r="D2249" s="1190">
        <v>21</v>
      </c>
      <c r="E2249" s="1190" t="s">
        <v>27</v>
      </c>
      <c r="F2249" s="1191">
        <v>16</v>
      </c>
      <c r="G2249" s="1191">
        <v>11</v>
      </c>
      <c r="H2249" s="1191"/>
      <c r="I2249" s="1230" t="s">
        <v>28</v>
      </c>
      <c r="J2249" s="1072"/>
      <c r="K2249" s="1191" t="s">
        <v>205</v>
      </c>
      <c r="L2249" s="1191" t="s">
        <v>246</v>
      </c>
      <c r="M2249" s="1191" t="s">
        <v>40</v>
      </c>
      <c r="N2249" s="1191" t="s">
        <v>32</v>
      </c>
      <c r="O2249" s="1420">
        <v>23</v>
      </c>
      <c r="P2249" s="1141">
        <v>11</v>
      </c>
      <c r="Q2249" s="1191" t="s">
        <v>5070</v>
      </c>
    </row>
    <row r="2250" spans="1:18" s="1142" customFormat="1" ht="21" hidden="1" customHeight="1" x14ac:dyDescent="0.4">
      <c r="A2250" s="1190">
        <v>2243</v>
      </c>
      <c r="B2250" s="1191" t="s">
        <v>31</v>
      </c>
      <c r="C2250" s="1072" t="s">
        <v>5071</v>
      </c>
      <c r="D2250" s="1230">
        <v>18</v>
      </c>
      <c r="E2250" s="1190" t="s">
        <v>27</v>
      </c>
      <c r="F2250" s="1191">
        <v>16</v>
      </c>
      <c r="G2250" s="1191">
        <v>11</v>
      </c>
      <c r="H2250" s="1191"/>
      <c r="I2250" s="1230" t="s">
        <v>28</v>
      </c>
      <c r="J2250" s="1072"/>
      <c r="K2250" s="1191" t="s">
        <v>205</v>
      </c>
      <c r="L2250" s="1191" t="s">
        <v>246</v>
      </c>
      <c r="M2250" s="1191" t="s">
        <v>40</v>
      </c>
      <c r="N2250" s="1191" t="s">
        <v>32</v>
      </c>
      <c r="O2250" s="1420">
        <v>21</v>
      </c>
      <c r="P2250" s="1141">
        <v>11</v>
      </c>
      <c r="Q2250" s="1191" t="s">
        <v>5072</v>
      </c>
    </row>
    <row r="2251" spans="1:18" s="1142" customFormat="1" ht="21" hidden="1" customHeight="1" x14ac:dyDescent="0.4">
      <c r="A2251" s="1190">
        <v>2244</v>
      </c>
      <c r="B2251" s="1191" t="s">
        <v>31</v>
      </c>
      <c r="C2251" s="1072" t="s">
        <v>5073</v>
      </c>
      <c r="D2251" s="1190">
        <v>46</v>
      </c>
      <c r="E2251" s="1190" t="s">
        <v>27</v>
      </c>
      <c r="F2251" s="1191">
        <v>16</v>
      </c>
      <c r="G2251" s="1191">
        <v>11</v>
      </c>
      <c r="H2251" s="1191"/>
      <c r="I2251" s="1230" t="s">
        <v>28</v>
      </c>
      <c r="J2251" s="1072"/>
      <c r="K2251" s="1191" t="s">
        <v>205</v>
      </c>
      <c r="L2251" s="1191" t="s">
        <v>246</v>
      </c>
      <c r="M2251" s="1191" t="s">
        <v>40</v>
      </c>
      <c r="N2251" s="1191" t="s">
        <v>32</v>
      </c>
      <c r="O2251" s="1420">
        <v>21</v>
      </c>
      <c r="P2251" s="1141">
        <v>11</v>
      </c>
      <c r="Q2251" s="1191" t="s">
        <v>5072</v>
      </c>
    </row>
    <row r="2252" spans="1:18" s="1142" customFormat="1" ht="21" hidden="1" customHeight="1" x14ac:dyDescent="0.4">
      <c r="A2252" s="1190">
        <v>2245</v>
      </c>
      <c r="B2252" s="1191" t="s">
        <v>31</v>
      </c>
      <c r="C2252" s="1072" t="s">
        <v>5074</v>
      </c>
      <c r="D2252" s="1190">
        <v>42</v>
      </c>
      <c r="E2252" s="1190" t="s">
        <v>27</v>
      </c>
      <c r="F2252" s="1191">
        <v>16</v>
      </c>
      <c r="G2252" s="1191">
        <v>11</v>
      </c>
      <c r="H2252" s="1230" t="s">
        <v>28</v>
      </c>
      <c r="I2252" s="1230"/>
      <c r="J2252" s="1072"/>
      <c r="K2252" s="1191" t="s">
        <v>205</v>
      </c>
      <c r="L2252" s="1191" t="s">
        <v>246</v>
      </c>
      <c r="M2252" s="1191" t="s">
        <v>3382</v>
      </c>
      <c r="N2252" s="1191" t="s">
        <v>32</v>
      </c>
      <c r="O2252" s="1145">
        <v>18</v>
      </c>
      <c r="P2252" s="1141">
        <v>11</v>
      </c>
      <c r="Q2252" s="1191" t="s">
        <v>5075</v>
      </c>
    </row>
    <row r="2253" spans="1:18" s="1142" customFormat="1" ht="21" hidden="1" customHeight="1" x14ac:dyDescent="0.4">
      <c r="A2253" s="1190">
        <v>2246</v>
      </c>
      <c r="B2253" s="1191" t="s">
        <v>31</v>
      </c>
      <c r="C2253" s="1072" t="s">
        <v>5076</v>
      </c>
      <c r="D2253" s="1190">
        <v>48</v>
      </c>
      <c r="E2253" s="1190" t="s">
        <v>30</v>
      </c>
      <c r="F2253" s="1191">
        <v>16</v>
      </c>
      <c r="G2253" s="1191">
        <v>11</v>
      </c>
      <c r="H2253" s="1190"/>
      <c r="I2253" s="1230" t="s">
        <v>28</v>
      </c>
      <c r="J2253" s="1072"/>
      <c r="K2253" s="1191" t="s">
        <v>205</v>
      </c>
      <c r="L2253" s="1191" t="s">
        <v>246</v>
      </c>
      <c r="M2253" s="1191" t="s">
        <v>832</v>
      </c>
      <c r="N2253" s="1191" t="s">
        <v>32</v>
      </c>
      <c r="O2253" s="1145">
        <v>18</v>
      </c>
      <c r="P2253" s="1141">
        <v>11</v>
      </c>
      <c r="Q2253" s="1191" t="s">
        <v>5077</v>
      </c>
      <c r="R2253" s="1142" t="s">
        <v>5188</v>
      </c>
    </row>
    <row r="2254" spans="1:18" s="1142" customFormat="1" ht="21" hidden="1" customHeight="1" x14ac:dyDescent="0.4">
      <c r="A2254" s="1190">
        <v>2247</v>
      </c>
      <c r="B2254" s="1191" t="s">
        <v>31</v>
      </c>
      <c r="C2254" s="1072" t="s">
        <v>5078</v>
      </c>
      <c r="D2254" s="1190">
        <v>88</v>
      </c>
      <c r="E2254" s="1190" t="s">
        <v>30</v>
      </c>
      <c r="F2254" s="1191">
        <v>16</v>
      </c>
      <c r="G2254" s="1191">
        <v>11</v>
      </c>
      <c r="H2254" s="1230" t="s">
        <v>28</v>
      </c>
      <c r="I2254" s="1230"/>
      <c r="J2254" s="1072"/>
      <c r="K2254" s="1191" t="s">
        <v>205</v>
      </c>
      <c r="L2254" s="1191" t="s">
        <v>246</v>
      </c>
      <c r="M2254" s="1191" t="s">
        <v>42</v>
      </c>
      <c r="N2254" s="1191" t="s">
        <v>32</v>
      </c>
      <c r="O2254" s="1145">
        <v>18</v>
      </c>
      <c r="P2254" s="1141">
        <v>11</v>
      </c>
      <c r="Q2254" s="1191" t="s">
        <v>5079</v>
      </c>
    </row>
    <row r="2255" spans="1:18" s="1142" customFormat="1" ht="21" hidden="1" customHeight="1" x14ac:dyDescent="0.4">
      <c r="A2255" s="1190">
        <v>2248</v>
      </c>
      <c r="B2255" s="1191" t="s">
        <v>31</v>
      </c>
      <c r="C2255" s="1072" t="s">
        <v>5080</v>
      </c>
      <c r="D2255" s="1190">
        <v>69</v>
      </c>
      <c r="E2255" s="1190" t="s">
        <v>30</v>
      </c>
      <c r="F2255" s="1191">
        <v>16</v>
      </c>
      <c r="G2255" s="1191">
        <v>11</v>
      </c>
      <c r="H2255" s="1230" t="s">
        <v>28</v>
      </c>
      <c r="I2255" s="1230"/>
      <c r="J2255" s="1072"/>
      <c r="K2255" s="1191" t="s">
        <v>205</v>
      </c>
      <c r="L2255" s="1191" t="s">
        <v>246</v>
      </c>
      <c r="M2255" s="1191" t="s">
        <v>3382</v>
      </c>
      <c r="N2255" s="1191" t="s">
        <v>32</v>
      </c>
      <c r="O2255" s="1145">
        <v>18</v>
      </c>
      <c r="P2255" s="1141">
        <v>11</v>
      </c>
      <c r="Q2255" s="1191" t="s">
        <v>5075</v>
      </c>
    </row>
    <row r="2256" spans="1:18" s="1142" customFormat="1" ht="21" hidden="1" customHeight="1" x14ac:dyDescent="0.4">
      <c r="A2256" s="1190">
        <v>2249</v>
      </c>
      <c r="B2256" s="1191" t="s">
        <v>31</v>
      </c>
      <c r="C2256" s="1072" t="s">
        <v>5081</v>
      </c>
      <c r="D2256" s="1190">
        <v>58</v>
      </c>
      <c r="E2256" s="1190" t="s">
        <v>30</v>
      </c>
      <c r="F2256" s="1191">
        <v>16</v>
      </c>
      <c r="G2256" s="1191">
        <v>11</v>
      </c>
      <c r="H2256" s="1230" t="s">
        <v>28</v>
      </c>
      <c r="I2256" s="1230"/>
      <c r="J2256" s="1072"/>
      <c r="K2256" s="1191" t="s">
        <v>205</v>
      </c>
      <c r="L2256" s="1191" t="s">
        <v>246</v>
      </c>
      <c r="M2256" s="1191" t="s">
        <v>243</v>
      </c>
      <c r="N2256" s="1191" t="s">
        <v>32</v>
      </c>
      <c r="O2256" s="1145">
        <v>18</v>
      </c>
      <c r="P2256" s="1141">
        <v>11</v>
      </c>
      <c r="Q2256" s="1191" t="s">
        <v>5082</v>
      </c>
      <c r="R2256" s="1142" t="s">
        <v>5189</v>
      </c>
    </row>
    <row r="2257" spans="1:18" s="1142" customFormat="1" ht="21" hidden="1" customHeight="1" x14ac:dyDescent="0.4">
      <c r="A2257" s="1190">
        <v>2250</v>
      </c>
      <c r="B2257" s="1191" t="s">
        <v>31</v>
      </c>
      <c r="C2257" s="1072" t="s">
        <v>5083</v>
      </c>
      <c r="D2257" s="1190">
        <v>72</v>
      </c>
      <c r="E2257" s="1190" t="s">
        <v>30</v>
      </c>
      <c r="F2257" s="1072">
        <v>16</v>
      </c>
      <c r="G2257" s="1191">
        <v>11</v>
      </c>
      <c r="H2257" s="1230" t="s">
        <v>28</v>
      </c>
      <c r="I2257" s="1230"/>
      <c r="J2257" s="1072"/>
      <c r="K2257" s="1191" t="s">
        <v>205</v>
      </c>
      <c r="L2257" s="1191" t="s">
        <v>246</v>
      </c>
      <c r="M2257" s="1191" t="s">
        <v>40</v>
      </c>
      <c r="N2257" s="1191" t="s">
        <v>32</v>
      </c>
      <c r="O2257" s="1420">
        <v>25</v>
      </c>
      <c r="P2257" s="1141">
        <v>11</v>
      </c>
      <c r="Q2257" s="1191" t="s">
        <v>5084</v>
      </c>
    </row>
    <row r="2258" spans="1:18" s="1142" customFormat="1" ht="21" hidden="1" customHeight="1" x14ac:dyDescent="0.4">
      <c r="A2258" s="1190">
        <v>2251</v>
      </c>
      <c r="B2258" s="1191" t="s">
        <v>31</v>
      </c>
      <c r="C2258" s="1072" t="s">
        <v>5085</v>
      </c>
      <c r="D2258" s="1190">
        <v>57</v>
      </c>
      <c r="E2258" s="1190" t="s">
        <v>27</v>
      </c>
      <c r="F2258" s="1191">
        <v>16</v>
      </c>
      <c r="G2258" s="1191">
        <v>11</v>
      </c>
      <c r="H2258" s="1230" t="s">
        <v>28</v>
      </c>
      <c r="I2258" s="1230"/>
      <c r="J2258" s="1072"/>
      <c r="K2258" s="1191" t="s">
        <v>205</v>
      </c>
      <c r="L2258" s="1191" t="s">
        <v>246</v>
      </c>
      <c r="M2258" s="1191" t="s">
        <v>42</v>
      </c>
      <c r="N2258" s="1191" t="s">
        <v>32</v>
      </c>
      <c r="O2258" s="1145">
        <v>18</v>
      </c>
      <c r="P2258" s="1141">
        <v>11</v>
      </c>
      <c r="Q2258" s="1191" t="s">
        <v>5079</v>
      </c>
    </row>
    <row r="2259" spans="1:18" s="1241" customFormat="1" ht="21" hidden="1" customHeight="1" x14ac:dyDescent="0.4">
      <c r="A2259" s="1240">
        <v>2252</v>
      </c>
      <c r="B2259" s="1072" t="s">
        <v>31</v>
      </c>
      <c r="C2259" s="1072" t="s">
        <v>5086</v>
      </c>
      <c r="D2259" s="1230">
        <v>29</v>
      </c>
      <c r="E2259" s="1230" t="s">
        <v>30</v>
      </c>
      <c r="F2259" s="1072">
        <v>16</v>
      </c>
      <c r="G2259" s="1072">
        <v>11</v>
      </c>
      <c r="H2259" s="1072"/>
      <c r="I2259" s="1230" t="s">
        <v>28</v>
      </c>
      <c r="J2259" s="1072"/>
      <c r="K2259" s="1072" t="s">
        <v>205</v>
      </c>
      <c r="L2259" s="1072" t="s">
        <v>246</v>
      </c>
      <c r="M2259" s="1072" t="s">
        <v>40</v>
      </c>
      <c r="N2259" s="1072" t="s">
        <v>32</v>
      </c>
      <c r="O2259" s="1120">
        <v>16</v>
      </c>
      <c r="P2259" s="1120">
        <v>11</v>
      </c>
      <c r="Q2259" s="1072" t="s">
        <v>5087</v>
      </c>
    </row>
    <row r="2260" spans="1:18" ht="21" hidden="1" customHeight="1" x14ac:dyDescent="0.4">
      <c r="A2260" s="1190">
        <v>2252</v>
      </c>
      <c r="B2260" s="1072" t="s">
        <v>31</v>
      </c>
      <c r="C2260" s="1072" t="s">
        <v>5004</v>
      </c>
      <c r="D2260" s="1190">
        <v>31</v>
      </c>
      <c r="E2260" s="1190" t="s">
        <v>27</v>
      </c>
      <c r="F2260" s="1072">
        <v>16</v>
      </c>
      <c r="G2260" s="1191">
        <v>11</v>
      </c>
      <c r="H2260" s="1191"/>
      <c r="I2260" s="1190"/>
      <c r="J2260" s="1348" t="s">
        <v>28</v>
      </c>
      <c r="K2260" s="1191" t="s">
        <v>709</v>
      </c>
      <c r="L2260" s="1342" t="s">
        <v>246</v>
      </c>
      <c r="M2260" s="629" t="s">
        <v>40</v>
      </c>
      <c r="N2260" s="1191" t="s">
        <v>26</v>
      </c>
      <c r="O2260" s="1420">
        <v>1</v>
      </c>
      <c r="P2260" s="1141">
        <v>12</v>
      </c>
      <c r="Q2260" s="1191" t="s">
        <v>5003</v>
      </c>
      <c r="R2260" s="1168" t="s">
        <v>5089</v>
      </c>
    </row>
    <row r="2261" spans="1:18" ht="21" hidden="1" customHeight="1" x14ac:dyDescent="0.4">
      <c r="A2261" s="1190">
        <v>2253</v>
      </c>
      <c r="B2261" s="1232" t="s">
        <v>31</v>
      </c>
      <c r="C2261" s="1221" t="s">
        <v>5090</v>
      </c>
      <c r="D2261" s="1219">
        <v>50</v>
      </c>
      <c r="E2261" s="1222" t="s">
        <v>30</v>
      </c>
      <c r="F2261" s="1225">
        <v>17</v>
      </c>
      <c r="G2261" s="1227">
        <v>11</v>
      </c>
      <c r="H2261" s="1072"/>
      <c r="I2261" s="1230" t="s">
        <v>28</v>
      </c>
      <c r="J2261" s="1191"/>
      <c r="K2261" s="1248" t="s">
        <v>5091</v>
      </c>
      <c r="L2261" s="1248" t="s">
        <v>808</v>
      </c>
      <c r="M2261" s="1232" t="s">
        <v>40</v>
      </c>
      <c r="N2261" s="1229" t="s">
        <v>32</v>
      </c>
      <c r="O2261" s="1420">
        <v>25</v>
      </c>
      <c r="P2261" s="1221">
        <v>11</v>
      </c>
      <c r="Q2261" s="1232" t="s">
        <v>5092</v>
      </c>
    </row>
    <row r="2262" spans="1:18" ht="21" hidden="1" customHeight="1" x14ac:dyDescent="0.4">
      <c r="A2262" s="1190">
        <v>2254</v>
      </c>
      <c r="B2262" s="1232" t="s">
        <v>31</v>
      </c>
      <c r="C2262" s="1162" t="s">
        <v>5093</v>
      </c>
      <c r="D2262" s="1219">
        <v>19</v>
      </c>
      <c r="E2262" s="1222" t="s">
        <v>30</v>
      </c>
      <c r="F2262" s="1225">
        <v>17</v>
      </c>
      <c r="G2262" s="1227">
        <v>11</v>
      </c>
      <c r="H2262" s="1226"/>
      <c r="I2262" s="1361" t="s">
        <v>28</v>
      </c>
      <c r="J2262" s="1223"/>
      <c r="K2262" s="1232" t="s">
        <v>205</v>
      </c>
      <c r="L2262" s="1232" t="s">
        <v>246</v>
      </c>
      <c r="M2262" s="1232" t="s">
        <v>40</v>
      </c>
      <c r="N2262" s="1229" t="s">
        <v>32</v>
      </c>
      <c r="O2262" s="1420">
        <v>21</v>
      </c>
      <c r="P2262" s="1221">
        <v>11</v>
      </c>
      <c r="Q2262" s="1232" t="s">
        <v>5094</v>
      </c>
    </row>
    <row r="2263" spans="1:18" ht="21" hidden="1" customHeight="1" x14ac:dyDescent="0.4">
      <c r="A2263" s="1190">
        <v>2255</v>
      </c>
      <c r="B2263" s="1232" t="s">
        <v>31</v>
      </c>
      <c r="C2263" s="1221" t="s">
        <v>5095</v>
      </c>
      <c r="D2263" s="1219">
        <v>50</v>
      </c>
      <c r="E2263" s="1222" t="s">
        <v>30</v>
      </c>
      <c r="F2263" s="1225">
        <v>17</v>
      </c>
      <c r="G2263" s="1227">
        <v>11</v>
      </c>
      <c r="H2263" s="1226"/>
      <c r="I2263" s="1361" t="s">
        <v>28</v>
      </c>
      <c r="J2263" s="1223"/>
      <c r="K2263" s="1232" t="s">
        <v>205</v>
      </c>
      <c r="L2263" s="1232" t="s">
        <v>246</v>
      </c>
      <c r="M2263" s="1232" t="s">
        <v>40</v>
      </c>
      <c r="N2263" s="1229" t="s">
        <v>32</v>
      </c>
      <c r="O2263" s="1420">
        <v>23</v>
      </c>
      <c r="P2263" s="1221">
        <v>11</v>
      </c>
      <c r="Q2263" s="1232" t="s">
        <v>5096</v>
      </c>
    </row>
    <row r="2264" spans="1:18" ht="21" hidden="1" customHeight="1" x14ac:dyDescent="0.4">
      <c r="A2264" s="1190">
        <v>2256</v>
      </c>
      <c r="B2264" s="1232" t="s">
        <v>31</v>
      </c>
      <c r="C2264" s="1221" t="s">
        <v>5097</v>
      </c>
      <c r="D2264" s="1219">
        <v>34</v>
      </c>
      <c r="E2264" s="1222" t="s">
        <v>30</v>
      </c>
      <c r="F2264" s="1225">
        <v>17</v>
      </c>
      <c r="G2264" s="1227">
        <v>11</v>
      </c>
      <c r="H2264" s="1226"/>
      <c r="I2264" s="1361" t="s">
        <v>28</v>
      </c>
      <c r="J2264" s="1223"/>
      <c r="K2264" s="1232" t="s">
        <v>205</v>
      </c>
      <c r="L2264" s="1232" t="s">
        <v>246</v>
      </c>
      <c r="M2264" s="1232" t="s">
        <v>40</v>
      </c>
      <c r="N2264" s="1229" t="s">
        <v>32</v>
      </c>
      <c r="O2264" s="1420">
        <v>23</v>
      </c>
      <c r="P2264" s="1221">
        <v>11</v>
      </c>
      <c r="Q2264" s="1232" t="s">
        <v>5098</v>
      </c>
    </row>
    <row r="2265" spans="1:18" ht="21" hidden="1" customHeight="1" x14ac:dyDescent="0.4">
      <c r="A2265" s="1190">
        <v>2257</v>
      </c>
      <c r="B2265" s="1232" t="s">
        <v>31</v>
      </c>
      <c r="C2265" s="1221" t="s">
        <v>5099</v>
      </c>
      <c r="D2265" s="1219">
        <v>25</v>
      </c>
      <c r="E2265" s="1222" t="s">
        <v>30</v>
      </c>
      <c r="F2265" s="1225">
        <v>17</v>
      </c>
      <c r="G2265" s="1227">
        <v>11</v>
      </c>
      <c r="H2265" s="1226"/>
      <c r="I2265" s="1361" t="s">
        <v>28</v>
      </c>
      <c r="J2265" s="1223"/>
      <c r="K2265" s="1232" t="s">
        <v>205</v>
      </c>
      <c r="L2265" s="1232" t="s">
        <v>246</v>
      </c>
      <c r="M2265" s="1232" t="s">
        <v>40</v>
      </c>
      <c r="N2265" s="1229" t="s">
        <v>32</v>
      </c>
      <c r="O2265" s="1420">
        <v>25</v>
      </c>
      <c r="P2265" s="1221">
        <v>11</v>
      </c>
      <c r="Q2265" s="1232" t="s">
        <v>5100</v>
      </c>
    </row>
    <row r="2266" spans="1:18" ht="21" hidden="1" customHeight="1" x14ac:dyDescent="0.4">
      <c r="A2266" s="1190">
        <v>2258</v>
      </c>
      <c r="B2266" s="1232" t="s">
        <v>31</v>
      </c>
      <c r="C2266" s="1221" t="s">
        <v>5101</v>
      </c>
      <c r="D2266" s="1219">
        <v>65</v>
      </c>
      <c r="E2266" s="1222" t="s">
        <v>30</v>
      </c>
      <c r="F2266" s="1225">
        <v>17</v>
      </c>
      <c r="G2266" s="1227">
        <v>11</v>
      </c>
      <c r="H2266" s="1226"/>
      <c r="I2266" s="1361" t="s">
        <v>28</v>
      </c>
      <c r="J2266" s="1223"/>
      <c r="K2266" s="1232" t="s">
        <v>205</v>
      </c>
      <c r="L2266" s="1232" t="s">
        <v>246</v>
      </c>
      <c r="M2266" s="1232" t="s">
        <v>40</v>
      </c>
      <c r="N2266" s="1229" t="s">
        <v>32</v>
      </c>
      <c r="O2266" s="1420">
        <v>21</v>
      </c>
      <c r="P2266" s="1221">
        <v>11</v>
      </c>
      <c r="Q2266" s="1232" t="s">
        <v>5102</v>
      </c>
    </row>
    <row r="2267" spans="1:18" ht="21" hidden="1" customHeight="1" x14ac:dyDescent="0.4">
      <c r="A2267" s="1190">
        <v>2259</v>
      </c>
      <c r="B2267" s="1232" t="s">
        <v>31</v>
      </c>
      <c r="C2267" s="1221" t="s">
        <v>5103</v>
      </c>
      <c r="D2267" s="1219">
        <v>66</v>
      </c>
      <c r="E2267" s="1222" t="s">
        <v>27</v>
      </c>
      <c r="F2267" s="1225">
        <v>17</v>
      </c>
      <c r="G2267" s="1227">
        <v>11</v>
      </c>
      <c r="H2267" s="1226"/>
      <c r="I2267" s="1361" t="s">
        <v>28</v>
      </c>
      <c r="J2267" s="1223"/>
      <c r="K2267" s="1232" t="s">
        <v>205</v>
      </c>
      <c r="L2267" s="1232" t="s">
        <v>246</v>
      </c>
      <c r="M2267" s="1232" t="s">
        <v>40</v>
      </c>
      <c r="N2267" s="1229" t="s">
        <v>32</v>
      </c>
      <c r="O2267" s="1420">
        <v>21</v>
      </c>
      <c r="P2267" s="1221">
        <v>11</v>
      </c>
      <c r="Q2267" s="1232" t="s">
        <v>5104</v>
      </c>
    </row>
    <row r="2268" spans="1:18" ht="21" hidden="1" customHeight="1" x14ac:dyDescent="0.4">
      <c r="A2268" s="1190">
        <v>2260</v>
      </c>
      <c r="B2268" s="1232" t="s">
        <v>31</v>
      </c>
      <c r="C2268" s="1221" t="s">
        <v>5105</v>
      </c>
      <c r="D2268" s="1219">
        <v>21</v>
      </c>
      <c r="E2268" s="1222" t="s">
        <v>30</v>
      </c>
      <c r="F2268" s="1225">
        <v>17</v>
      </c>
      <c r="G2268" s="1227">
        <v>11</v>
      </c>
      <c r="H2268" s="1226"/>
      <c r="I2268" s="1361" t="s">
        <v>28</v>
      </c>
      <c r="J2268" s="1223"/>
      <c r="K2268" s="1232" t="s">
        <v>205</v>
      </c>
      <c r="L2268" s="1232" t="s">
        <v>246</v>
      </c>
      <c r="M2268" s="1232" t="s">
        <v>40</v>
      </c>
      <c r="N2268" s="1229" t="s">
        <v>32</v>
      </c>
      <c r="O2268" s="1420">
        <v>21</v>
      </c>
      <c r="P2268" s="1221">
        <v>11</v>
      </c>
      <c r="Q2268" s="1232" t="s">
        <v>5106</v>
      </c>
    </row>
    <row r="2269" spans="1:18" ht="21" hidden="1" customHeight="1" x14ac:dyDescent="0.4">
      <c r="A2269" s="1190">
        <v>2261</v>
      </c>
      <c r="B2269" s="1232" t="s">
        <v>31</v>
      </c>
      <c r="C2269" s="1221" t="s">
        <v>5107</v>
      </c>
      <c r="D2269" s="1219">
        <v>57</v>
      </c>
      <c r="E2269" s="1222" t="s">
        <v>30</v>
      </c>
      <c r="F2269" s="1225">
        <v>17</v>
      </c>
      <c r="G2269" s="1227">
        <v>11</v>
      </c>
      <c r="H2269" s="1226"/>
      <c r="I2269" s="1249" t="s">
        <v>28</v>
      </c>
      <c r="J2269" s="1223"/>
      <c r="K2269" s="1232" t="s">
        <v>205</v>
      </c>
      <c r="L2269" s="1232" t="s">
        <v>246</v>
      </c>
      <c r="M2269" s="1232" t="s">
        <v>40</v>
      </c>
      <c r="N2269" s="1229" t="s">
        <v>32</v>
      </c>
      <c r="O2269" s="1420">
        <v>21</v>
      </c>
      <c r="P2269" s="1221">
        <v>11</v>
      </c>
      <c r="Q2269" s="1232" t="s">
        <v>5108</v>
      </c>
    </row>
    <row r="2270" spans="1:18" ht="21" hidden="1" customHeight="1" x14ac:dyDescent="0.4">
      <c r="A2270" s="1190">
        <v>2262</v>
      </c>
      <c r="B2270" s="1232" t="s">
        <v>31</v>
      </c>
      <c r="C2270" s="1221" t="s">
        <v>5109</v>
      </c>
      <c r="D2270" s="1219">
        <v>70</v>
      </c>
      <c r="E2270" s="1222" t="s">
        <v>27</v>
      </c>
      <c r="F2270" s="1225">
        <v>17</v>
      </c>
      <c r="G2270" s="1227">
        <v>11</v>
      </c>
      <c r="H2270" s="1226"/>
      <c r="I2270" s="1361" t="s">
        <v>28</v>
      </c>
      <c r="J2270" s="1223"/>
      <c r="K2270" s="1232" t="s">
        <v>205</v>
      </c>
      <c r="L2270" s="1232" t="s">
        <v>246</v>
      </c>
      <c r="M2270" s="1232" t="s">
        <v>40</v>
      </c>
      <c r="N2270" s="1229" t="s">
        <v>32</v>
      </c>
      <c r="O2270" s="1420">
        <v>21</v>
      </c>
      <c r="P2270" s="1221">
        <v>11</v>
      </c>
      <c r="Q2270" s="1232" t="s">
        <v>5118</v>
      </c>
    </row>
    <row r="2271" spans="1:18" ht="21" hidden="1" customHeight="1" x14ac:dyDescent="0.4">
      <c r="A2271" s="1190">
        <v>2263</v>
      </c>
      <c r="B2271" s="1232" t="s">
        <v>31</v>
      </c>
      <c r="C2271" s="1221" t="s">
        <v>5110</v>
      </c>
      <c r="D2271" s="1219">
        <v>25</v>
      </c>
      <c r="E2271" s="1222" t="s">
        <v>30</v>
      </c>
      <c r="F2271" s="1225">
        <v>17</v>
      </c>
      <c r="G2271" s="1227">
        <v>11</v>
      </c>
      <c r="H2271" s="1226" t="s">
        <v>28</v>
      </c>
      <c r="I2271" s="1249"/>
      <c r="J2271" s="1223"/>
      <c r="K2271" s="1232" t="s">
        <v>205</v>
      </c>
      <c r="L2271" s="1232" t="s">
        <v>246</v>
      </c>
      <c r="M2271" s="1232" t="s">
        <v>40</v>
      </c>
      <c r="N2271" s="1229" t="s">
        <v>32</v>
      </c>
      <c r="O2271" s="1420">
        <v>21</v>
      </c>
      <c r="P2271" s="1154">
        <v>11</v>
      </c>
      <c r="Q2271" s="1232" t="s">
        <v>5119</v>
      </c>
    </row>
    <row r="2272" spans="1:18" ht="21" hidden="1" customHeight="1" x14ac:dyDescent="0.4">
      <c r="A2272" s="1190">
        <v>2264</v>
      </c>
      <c r="B2272" s="1232" t="s">
        <v>31</v>
      </c>
      <c r="C2272" s="1221" t="s">
        <v>5111</v>
      </c>
      <c r="D2272" s="1219">
        <v>7</v>
      </c>
      <c r="E2272" s="1222" t="s">
        <v>27</v>
      </c>
      <c r="F2272" s="1225">
        <v>17</v>
      </c>
      <c r="G2272" s="1227">
        <v>11</v>
      </c>
      <c r="H2272" s="1226"/>
      <c r="I2272" s="1361" t="s">
        <v>28</v>
      </c>
      <c r="J2272" s="1223"/>
      <c r="K2272" s="1232" t="s">
        <v>205</v>
      </c>
      <c r="L2272" s="1232" t="s">
        <v>246</v>
      </c>
      <c r="M2272" s="1232" t="s">
        <v>40</v>
      </c>
      <c r="N2272" s="1229" t="s">
        <v>32</v>
      </c>
      <c r="O2272" s="1420">
        <v>21</v>
      </c>
      <c r="P2272" s="1154">
        <v>11</v>
      </c>
      <c r="Q2272" s="1232" t="s">
        <v>5119</v>
      </c>
    </row>
    <row r="2273" spans="1:21" ht="21" hidden="1" customHeight="1" x14ac:dyDescent="0.4">
      <c r="A2273" s="1190">
        <v>2265</v>
      </c>
      <c r="B2273" s="1232" t="s">
        <v>31</v>
      </c>
      <c r="C2273" s="1221" t="s">
        <v>5112</v>
      </c>
      <c r="D2273" s="1219">
        <v>52</v>
      </c>
      <c r="E2273" s="1222" t="s">
        <v>27</v>
      </c>
      <c r="F2273" s="1225">
        <v>17</v>
      </c>
      <c r="G2273" s="1227">
        <v>11</v>
      </c>
      <c r="H2273" s="1226"/>
      <c r="I2273" s="1249" t="s">
        <v>28</v>
      </c>
      <c r="J2273" s="1223"/>
      <c r="K2273" s="1232" t="s">
        <v>205</v>
      </c>
      <c r="L2273" s="1232" t="s">
        <v>246</v>
      </c>
      <c r="M2273" s="1232" t="s">
        <v>40</v>
      </c>
      <c r="N2273" s="1229" t="s">
        <v>32</v>
      </c>
      <c r="O2273" s="1420">
        <v>21</v>
      </c>
      <c r="P2273" s="1221">
        <v>11</v>
      </c>
      <c r="Q2273" s="1232" t="s">
        <v>5120</v>
      </c>
    </row>
    <row r="2274" spans="1:21" ht="21" hidden="1" customHeight="1" x14ac:dyDescent="0.4">
      <c r="A2274" s="1190">
        <v>2266</v>
      </c>
      <c r="B2274" s="1232" t="s">
        <v>31</v>
      </c>
      <c r="C2274" s="1221" t="s">
        <v>5113</v>
      </c>
      <c r="D2274" s="1219">
        <v>40</v>
      </c>
      <c r="E2274" s="1222" t="s">
        <v>27</v>
      </c>
      <c r="F2274" s="1225">
        <v>17</v>
      </c>
      <c r="G2274" s="1227">
        <v>11</v>
      </c>
      <c r="H2274" s="1226"/>
      <c r="I2274" s="1361" t="s">
        <v>28</v>
      </c>
      <c r="J2274" s="1223"/>
      <c r="K2274" s="1232" t="s">
        <v>205</v>
      </c>
      <c r="L2274" s="1232" t="s">
        <v>246</v>
      </c>
      <c r="M2274" s="1232" t="s">
        <v>40</v>
      </c>
      <c r="N2274" s="1229" t="s">
        <v>32</v>
      </c>
      <c r="O2274" s="1420">
        <v>21</v>
      </c>
      <c r="P2274" s="1221">
        <v>11</v>
      </c>
      <c r="Q2274" s="1232" t="s">
        <v>5121</v>
      </c>
    </row>
    <row r="2275" spans="1:21" ht="21" hidden="1" customHeight="1" x14ac:dyDescent="0.4">
      <c r="A2275" s="1190">
        <v>2267</v>
      </c>
      <c r="B2275" s="1232" t="s">
        <v>31</v>
      </c>
      <c r="C2275" s="1221" t="s">
        <v>5114</v>
      </c>
      <c r="D2275" s="1219">
        <v>6</v>
      </c>
      <c r="E2275" s="1222" t="s">
        <v>27</v>
      </c>
      <c r="F2275" s="1225">
        <v>17</v>
      </c>
      <c r="G2275" s="1227">
        <v>11</v>
      </c>
      <c r="H2275" s="1226"/>
      <c r="I2275" s="1249" t="s">
        <v>28</v>
      </c>
      <c r="J2275" s="1223"/>
      <c r="K2275" s="1232" t="s">
        <v>205</v>
      </c>
      <c r="L2275" s="1232" t="s">
        <v>246</v>
      </c>
      <c r="M2275" s="1232" t="s">
        <v>40</v>
      </c>
      <c r="N2275" s="1229" t="s">
        <v>32</v>
      </c>
      <c r="O2275" s="1420">
        <v>21</v>
      </c>
      <c r="P2275" s="1221">
        <v>11</v>
      </c>
      <c r="Q2275" s="1232" t="s">
        <v>5122</v>
      </c>
    </row>
    <row r="2276" spans="1:21" ht="21" hidden="1" customHeight="1" x14ac:dyDescent="0.4">
      <c r="A2276" s="1190">
        <v>2268</v>
      </c>
      <c r="B2276" s="1232" t="s">
        <v>31</v>
      </c>
      <c r="C2276" s="1221" t="s">
        <v>5115</v>
      </c>
      <c r="D2276" s="1219">
        <v>15</v>
      </c>
      <c r="E2276" s="1222" t="s">
        <v>30</v>
      </c>
      <c r="F2276" s="1225">
        <v>17</v>
      </c>
      <c r="G2276" s="1227">
        <v>11</v>
      </c>
      <c r="H2276" s="1226"/>
      <c r="I2276" s="1361" t="s">
        <v>28</v>
      </c>
      <c r="J2276" s="1223"/>
      <c r="K2276" s="1232" t="s">
        <v>205</v>
      </c>
      <c r="L2276" s="1232" t="s">
        <v>246</v>
      </c>
      <c r="M2276" s="1232" t="s">
        <v>66</v>
      </c>
      <c r="N2276" s="1229" t="s">
        <v>32</v>
      </c>
      <c r="O2276" s="1420">
        <v>23</v>
      </c>
      <c r="P2276" s="1221">
        <v>11</v>
      </c>
      <c r="Q2276" s="1232" t="s">
        <v>5123</v>
      </c>
    </row>
    <row r="2277" spans="1:21" ht="21" hidden="1" customHeight="1" x14ac:dyDescent="0.4">
      <c r="A2277" s="1190">
        <v>2269</v>
      </c>
      <c r="B2277" s="1232" t="s">
        <v>31</v>
      </c>
      <c r="C2277" s="1221" t="s">
        <v>5116</v>
      </c>
      <c r="D2277" s="1219">
        <v>48</v>
      </c>
      <c r="E2277" s="1222" t="s">
        <v>27</v>
      </c>
      <c r="F2277" s="1225">
        <v>17</v>
      </c>
      <c r="G2277" s="1227">
        <v>11</v>
      </c>
      <c r="H2277" s="1226" t="s">
        <v>28</v>
      </c>
      <c r="I2277" s="1249"/>
      <c r="J2277" s="1223"/>
      <c r="K2277" s="1232" t="s">
        <v>205</v>
      </c>
      <c r="L2277" s="1232" t="s">
        <v>246</v>
      </c>
      <c r="M2277" s="1232" t="s">
        <v>66</v>
      </c>
      <c r="N2277" s="1229" t="s">
        <v>32</v>
      </c>
      <c r="O2277" s="1420">
        <v>23</v>
      </c>
      <c r="P2277" s="1154">
        <v>11</v>
      </c>
      <c r="Q2277" s="1232" t="s">
        <v>5123</v>
      </c>
    </row>
    <row r="2278" spans="1:21" ht="21" hidden="1" customHeight="1" x14ac:dyDescent="0.4">
      <c r="A2278" s="1190">
        <v>2270</v>
      </c>
      <c r="B2278" s="1232" t="s">
        <v>31</v>
      </c>
      <c r="C2278" s="1221" t="s">
        <v>5117</v>
      </c>
      <c r="D2278" s="1219">
        <v>37</v>
      </c>
      <c r="E2278" s="1222" t="s">
        <v>27</v>
      </c>
      <c r="F2278" s="1225">
        <v>17</v>
      </c>
      <c r="G2278" s="1227">
        <v>11</v>
      </c>
      <c r="H2278" s="1226" t="s">
        <v>28</v>
      </c>
      <c r="I2278" s="1361"/>
      <c r="J2278" s="1223"/>
      <c r="K2278" s="1232" t="s">
        <v>205</v>
      </c>
      <c r="L2278" s="1232" t="s">
        <v>246</v>
      </c>
      <c r="M2278" s="1232" t="s">
        <v>40</v>
      </c>
      <c r="N2278" s="1229" t="s">
        <v>32</v>
      </c>
      <c r="O2278" s="1420">
        <v>21</v>
      </c>
      <c r="P2278" s="1154">
        <v>11</v>
      </c>
      <c r="Q2278" s="1232" t="s">
        <v>5122</v>
      </c>
    </row>
    <row r="2279" spans="1:21" ht="21" hidden="1" customHeight="1" x14ac:dyDescent="0.4">
      <c r="A2279" s="1190">
        <v>2271</v>
      </c>
      <c r="B2279" s="1363" t="s">
        <v>31</v>
      </c>
      <c r="C2279" s="1221" t="s">
        <v>5124</v>
      </c>
      <c r="D2279" s="1219">
        <v>38</v>
      </c>
      <c r="E2279" s="1222" t="s">
        <v>30</v>
      </c>
      <c r="F2279" s="1225">
        <v>17</v>
      </c>
      <c r="G2279" s="1227">
        <v>11</v>
      </c>
      <c r="H2279" s="1226"/>
      <c r="I2279" s="283"/>
      <c r="J2279" s="1305" t="s">
        <v>28</v>
      </c>
      <c r="K2279" s="1232" t="s">
        <v>205</v>
      </c>
      <c r="L2279" s="1232" t="s">
        <v>246</v>
      </c>
      <c r="M2279" s="1232" t="s">
        <v>42</v>
      </c>
      <c r="N2279" s="1229" t="s">
        <v>32</v>
      </c>
      <c r="O2279" s="1420">
        <v>26</v>
      </c>
      <c r="P2279" s="1154">
        <v>11</v>
      </c>
      <c r="Q2279" s="1232" t="s">
        <v>5125</v>
      </c>
      <c r="R2279" s="1168" t="s">
        <v>5126</v>
      </c>
    </row>
    <row r="2280" spans="1:21" ht="21" hidden="1" customHeight="1" x14ac:dyDescent="0.4">
      <c r="A2280" s="1190">
        <v>2272</v>
      </c>
      <c r="B2280" s="1232" t="s">
        <v>31</v>
      </c>
      <c r="C2280" s="1221" t="s">
        <v>5128</v>
      </c>
      <c r="D2280" s="1219">
        <v>8</v>
      </c>
      <c r="E2280" s="1222" t="s">
        <v>27</v>
      </c>
      <c r="F2280" s="1225">
        <v>17</v>
      </c>
      <c r="G2280" s="1227">
        <v>11</v>
      </c>
      <c r="H2280" s="1226"/>
      <c r="I2280" s="1361" t="s">
        <v>28</v>
      </c>
      <c r="J2280" s="111"/>
      <c r="K2280" s="1232" t="s">
        <v>205</v>
      </c>
      <c r="L2280" s="1232" t="s">
        <v>246</v>
      </c>
      <c r="M2280" s="1232" t="s">
        <v>40</v>
      </c>
      <c r="N2280" s="1229" t="s">
        <v>32</v>
      </c>
      <c r="O2280" s="1420">
        <v>21</v>
      </c>
      <c r="P2280" s="1141">
        <v>11</v>
      </c>
      <c r="Q2280" s="1232" t="s">
        <v>5132</v>
      </c>
    </row>
    <row r="2281" spans="1:21" ht="21" hidden="1" customHeight="1" x14ac:dyDescent="0.4">
      <c r="A2281" s="1190">
        <v>2273</v>
      </c>
      <c r="B2281" s="1232" t="s">
        <v>31</v>
      </c>
      <c r="C2281" s="1221" t="s">
        <v>5129</v>
      </c>
      <c r="D2281" s="1219">
        <v>13</v>
      </c>
      <c r="E2281" s="1222" t="s">
        <v>27</v>
      </c>
      <c r="F2281" s="1225">
        <v>17</v>
      </c>
      <c r="G2281" s="1227">
        <v>11</v>
      </c>
      <c r="H2281" s="1226"/>
      <c r="I2281" s="1249" t="s">
        <v>28</v>
      </c>
      <c r="J2281" s="111"/>
      <c r="K2281" s="1232" t="s">
        <v>205</v>
      </c>
      <c r="L2281" s="1232" t="s">
        <v>246</v>
      </c>
      <c r="M2281" s="1232" t="s">
        <v>40</v>
      </c>
      <c r="N2281" s="1229" t="s">
        <v>32</v>
      </c>
      <c r="O2281" s="1420">
        <v>21</v>
      </c>
      <c r="P2281" s="1141">
        <v>11</v>
      </c>
      <c r="Q2281" s="1232" t="s">
        <v>5132</v>
      </c>
    </row>
    <row r="2282" spans="1:21" ht="21" hidden="1" customHeight="1" x14ac:dyDescent="0.4">
      <c r="A2282" s="1190">
        <v>2274</v>
      </c>
      <c r="B2282" s="1232" t="s">
        <v>31</v>
      </c>
      <c r="C2282" s="1221" t="s">
        <v>5130</v>
      </c>
      <c r="D2282" s="1219">
        <v>37</v>
      </c>
      <c r="E2282" s="1222" t="s">
        <v>27</v>
      </c>
      <c r="F2282" s="1225">
        <v>17</v>
      </c>
      <c r="G2282" s="1227">
        <v>11</v>
      </c>
      <c r="H2282" s="1226"/>
      <c r="I2282" s="1361" t="s">
        <v>28</v>
      </c>
      <c r="J2282" s="111"/>
      <c r="K2282" s="1232" t="s">
        <v>205</v>
      </c>
      <c r="L2282" s="1232" t="s">
        <v>246</v>
      </c>
      <c r="M2282" s="1232" t="s">
        <v>40</v>
      </c>
      <c r="N2282" s="1229" t="s">
        <v>32</v>
      </c>
      <c r="O2282" s="1420">
        <v>21</v>
      </c>
      <c r="P2282" s="1141">
        <v>11</v>
      </c>
      <c r="Q2282" s="1232" t="s">
        <v>5132</v>
      </c>
    </row>
    <row r="2283" spans="1:21" ht="21" hidden="1" customHeight="1" x14ac:dyDescent="0.4">
      <c r="A2283" s="1190">
        <v>2275</v>
      </c>
      <c r="B2283" s="1232" t="s">
        <v>31</v>
      </c>
      <c r="C2283" s="1221" t="s">
        <v>5131</v>
      </c>
      <c r="D2283" s="1219">
        <v>23</v>
      </c>
      <c r="E2283" s="1222" t="s">
        <v>27</v>
      </c>
      <c r="F2283" s="1225">
        <v>17</v>
      </c>
      <c r="G2283" s="1227">
        <v>11</v>
      </c>
      <c r="H2283" s="1226"/>
      <c r="I2283" s="1249" t="s">
        <v>28</v>
      </c>
      <c r="J2283" s="111"/>
      <c r="K2283" s="1232" t="s">
        <v>205</v>
      </c>
      <c r="L2283" s="1232" t="s">
        <v>246</v>
      </c>
      <c r="M2283" s="1232" t="s">
        <v>40</v>
      </c>
      <c r="N2283" s="1229" t="s">
        <v>32</v>
      </c>
      <c r="O2283" s="1420">
        <v>21</v>
      </c>
      <c r="P2283" s="1141">
        <v>11</v>
      </c>
      <c r="Q2283" s="1232" t="s">
        <v>5133</v>
      </c>
    </row>
    <row r="2284" spans="1:21" ht="21" hidden="1" customHeight="1" x14ac:dyDescent="0.4">
      <c r="A2284" s="1190">
        <v>2276</v>
      </c>
      <c r="B2284" s="1232" t="s">
        <v>31</v>
      </c>
      <c r="C2284" s="1221" t="s">
        <v>5134</v>
      </c>
      <c r="D2284" s="1219">
        <v>42</v>
      </c>
      <c r="E2284" s="1222" t="s">
        <v>27</v>
      </c>
      <c r="F2284" s="1225">
        <v>18</v>
      </c>
      <c r="G2284" s="1227">
        <v>11</v>
      </c>
      <c r="H2284" s="1226"/>
      <c r="I2284" s="1361" t="s">
        <v>28</v>
      </c>
      <c r="J2284" s="1223"/>
      <c r="K2284" s="1232" t="s">
        <v>205</v>
      </c>
      <c r="L2284" s="1232" t="s">
        <v>246</v>
      </c>
      <c r="M2284" s="1232" t="s">
        <v>40</v>
      </c>
      <c r="N2284" s="1229" t="s">
        <v>32</v>
      </c>
      <c r="O2284" s="1420">
        <v>21</v>
      </c>
      <c r="P2284" s="1141">
        <v>11</v>
      </c>
      <c r="Q2284" s="1232" t="s">
        <v>5158</v>
      </c>
      <c r="R2284" s="1232"/>
      <c r="S2284" s="1159"/>
      <c r="T2284" s="1159"/>
      <c r="U2284" s="1159"/>
    </row>
    <row r="2285" spans="1:21" ht="21" hidden="1" customHeight="1" x14ac:dyDescent="0.4">
      <c r="A2285" s="1190">
        <v>2277</v>
      </c>
      <c r="B2285" s="1232" t="s">
        <v>31</v>
      </c>
      <c r="C2285" s="1221" t="s">
        <v>5135</v>
      </c>
      <c r="D2285" s="1219">
        <v>25</v>
      </c>
      <c r="E2285" s="1222" t="s">
        <v>30</v>
      </c>
      <c r="F2285" s="1225">
        <v>18</v>
      </c>
      <c r="G2285" s="1227">
        <v>11</v>
      </c>
      <c r="H2285" s="1226"/>
      <c r="I2285" s="283" t="s">
        <v>28</v>
      </c>
      <c r="J2285" s="1223"/>
      <c r="K2285" s="1232" t="s">
        <v>205</v>
      </c>
      <c r="L2285" s="1232" t="s">
        <v>246</v>
      </c>
      <c r="M2285" s="1232" t="s">
        <v>176</v>
      </c>
      <c r="N2285" s="1229" t="s">
        <v>32</v>
      </c>
      <c r="O2285" s="1420">
        <v>23</v>
      </c>
      <c r="P2285" s="1141">
        <v>11</v>
      </c>
      <c r="Q2285" s="1232" t="s">
        <v>5159</v>
      </c>
      <c r="R2285" s="1232"/>
      <c r="S2285" s="1159"/>
      <c r="T2285" s="1159"/>
      <c r="U2285" s="1159"/>
    </row>
    <row r="2286" spans="1:21" ht="21" hidden="1" customHeight="1" x14ac:dyDescent="0.4">
      <c r="A2286" s="1190">
        <v>2278</v>
      </c>
      <c r="B2286" s="1232" t="s">
        <v>31</v>
      </c>
      <c r="C2286" s="1221" t="s">
        <v>5136</v>
      </c>
      <c r="D2286" s="1219">
        <v>29</v>
      </c>
      <c r="E2286" s="1222" t="s">
        <v>30</v>
      </c>
      <c r="F2286" s="1225">
        <v>18</v>
      </c>
      <c r="G2286" s="1227">
        <v>11</v>
      </c>
      <c r="H2286" s="1226"/>
      <c r="I2286" s="283" t="s">
        <v>28</v>
      </c>
      <c r="J2286" s="1223"/>
      <c r="K2286" s="1232" t="s">
        <v>205</v>
      </c>
      <c r="L2286" s="1232" t="s">
        <v>246</v>
      </c>
      <c r="M2286" s="1232" t="s">
        <v>40</v>
      </c>
      <c r="N2286" s="1229" t="s">
        <v>32</v>
      </c>
      <c r="O2286" s="1420">
        <v>21</v>
      </c>
      <c r="P2286" s="1141">
        <v>11</v>
      </c>
      <c r="Q2286" s="1232" t="s">
        <v>5160</v>
      </c>
      <c r="R2286" s="1232"/>
      <c r="S2286" s="1159"/>
      <c r="T2286" s="1159"/>
      <c r="U2286" s="1159"/>
    </row>
    <row r="2287" spans="1:21" ht="21" hidden="1" customHeight="1" x14ac:dyDescent="0.4">
      <c r="A2287" s="1190">
        <v>2279</v>
      </c>
      <c r="B2287" s="1232" t="s">
        <v>31</v>
      </c>
      <c r="C2287" s="1162" t="s">
        <v>5137</v>
      </c>
      <c r="D2287" s="1219">
        <v>27</v>
      </c>
      <c r="E2287" s="1222" t="s">
        <v>30</v>
      </c>
      <c r="F2287" s="1225">
        <v>18</v>
      </c>
      <c r="G2287" s="1227">
        <v>11</v>
      </c>
      <c r="H2287" s="1226"/>
      <c r="I2287" s="283" t="s">
        <v>28</v>
      </c>
      <c r="J2287" s="1223"/>
      <c r="K2287" s="1232" t="s">
        <v>205</v>
      </c>
      <c r="L2287" s="1232" t="s">
        <v>246</v>
      </c>
      <c r="M2287" s="1232" t="s">
        <v>40</v>
      </c>
      <c r="N2287" s="1229" t="s">
        <v>32</v>
      </c>
      <c r="O2287" s="1420">
        <v>21</v>
      </c>
      <c r="P2287" s="1141">
        <v>11</v>
      </c>
      <c r="Q2287" s="1236" t="s">
        <v>5161</v>
      </c>
      <c r="R2287" s="1232"/>
      <c r="S2287" s="1159"/>
      <c r="T2287" s="1159"/>
      <c r="U2287" s="1159"/>
    </row>
    <row r="2288" spans="1:21" ht="21" hidden="1" customHeight="1" x14ac:dyDescent="0.4">
      <c r="A2288" s="1190">
        <v>2280</v>
      </c>
      <c r="B2288" s="1232" t="s">
        <v>31</v>
      </c>
      <c r="C2288" s="1162" t="s">
        <v>5138</v>
      </c>
      <c r="D2288" s="1219">
        <v>48</v>
      </c>
      <c r="E2288" s="1222" t="s">
        <v>30</v>
      </c>
      <c r="F2288" s="1225">
        <v>18</v>
      </c>
      <c r="G2288" s="1227">
        <v>11</v>
      </c>
      <c r="H2288" s="1226"/>
      <c r="I2288" s="283" t="s">
        <v>28</v>
      </c>
      <c r="J2288" s="1223"/>
      <c r="K2288" s="1232" t="s">
        <v>205</v>
      </c>
      <c r="L2288" s="1232" t="s">
        <v>246</v>
      </c>
      <c r="M2288" s="1232" t="s">
        <v>40</v>
      </c>
      <c r="N2288" s="1229" t="s">
        <v>32</v>
      </c>
      <c r="O2288" s="1420">
        <v>21</v>
      </c>
      <c r="P2288" s="1141">
        <v>11</v>
      </c>
      <c r="Q2288" s="1228" t="s">
        <v>5162</v>
      </c>
      <c r="R2288" s="1232"/>
      <c r="S2288" s="1159"/>
      <c r="T2288" s="1159"/>
      <c r="U2288" s="1159"/>
    </row>
    <row r="2289" spans="1:21" ht="21" hidden="1" customHeight="1" x14ac:dyDescent="0.4">
      <c r="A2289" s="1190">
        <v>2281</v>
      </c>
      <c r="B2289" s="1232" t="s">
        <v>31</v>
      </c>
      <c r="C2289" s="1162" t="s">
        <v>5139</v>
      </c>
      <c r="D2289" s="1219">
        <v>58</v>
      </c>
      <c r="E2289" s="1222" t="s">
        <v>27</v>
      </c>
      <c r="F2289" s="1225">
        <v>18</v>
      </c>
      <c r="G2289" s="1227">
        <v>11</v>
      </c>
      <c r="H2289" s="1226"/>
      <c r="I2289" s="283" t="s">
        <v>28</v>
      </c>
      <c r="J2289" s="1223"/>
      <c r="K2289" s="1232" t="s">
        <v>205</v>
      </c>
      <c r="L2289" s="1232" t="s">
        <v>246</v>
      </c>
      <c r="M2289" s="1232" t="s">
        <v>40</v>
      </c>
      <c r="N2289" s="1229" t="s">
        <v>32</v>
      </c>
      <c r="O2289" s="1420">
        <v>21</v>
      </c>
      <c r="P2289" s="1141">
        <v>11</v>
      </c>
      <c r="Q2289" s="1228" t="s">
        <v>5163</v>
      </c>
      <c r="R2289" s="1232"/>
      <c r="S2289" s="1159"/>
      <c r="T2289" s="1159"/>
      <c r="U2289" s="1159"/>
    </row>
    <row r="2290" spans="1:21" ht="21" hidden="1" customHeight="1" x14ac:dyDescent="0.4">
      <c r="A2290" s="1190">
        <v>2283</v>
      </c>
      <c r="B2290" s="1232" t="s">
        <v>31</v>
      </c>
      <c r="C2290" s="1162" t="s">
        <v>5140</v>
      </c>
      <c r="D2290" s="1219">
        <v>51</v>
      </c>
      <c r="E2290" s="1222" t="s">
        <v>27</v>
      </c>
      <c r="F2290" s="1225">
        <v>18</v>
      </c>
      <c r="G2290" s="1227">
        <v>11</v>
      </c>
      <c r="H2290" s="1226"/>
      <c r="I2290" s="283" t="s">
        <v>28</v>
      </c>
      <c r="J2290" s="1223"/>
      <c r="K2290" s="1232" t="s">
        <v>205</v>
      </c>
      <c r="L2290" s="1232" t="s">
        <v>246</v>
      </c>
      <c r="M2290" s="1232" t="s">
        <v>40</v>
      </c>
      <c r="N2290" s="1229" t="s">
        <v>32</v>
      </c>
      <c r="O2290" s="1420">
        <v>21</v>
      </c>
      <c r="P2290" s="1141">
        <v>11</v>
      </c>
      <c r="Q2290" s="1228" t="s">
        <v>5164</v>
      </c>
      <c r="R2290" s="1232"/>
      <c r="S2290" s="1159"/>
      <c r="T2290" s="1159"/>
      <c r="U2290" s="1159"/>
    </row>
    <row r="2291" spans="1:21" ht="21" hidden="1" customHeight="1" x14ac:dyDescent="0.4">
      <c r="A2291" s="1190">
        <v>2284</v>
      </c>
      <c r="B2291" s="1232" t="s">
        <v>31</v>
      </c>
      <c r="C2291" s="1162" t="s">
        <v>5141</v>
      </c>
      <c r="D2291" s="1219">
        <v>28</v>
      </c>
      <c r="E2291" s="1222" t="s">
        <v>30</v>
      </c>
      <c r="F2291" s="1225">
        <v>18</v>
      </c>
      <c r="G2291" s="1227">
        <v>11</v>
      </c>
      <c r="H2291" s="1226"/>
      <c r="I2291" s="283"/>
      <c r="J2291" s="1361" t="s">
        <v>137</v>
      </c>
      <c r="K2291" s="1232" t="s">
        <v>205</v>
      </c>
      <c r="L2291" s="1228" t="s">
        <v>246</v>
      </c>
      <c r="M2291" s="629" t="s">
        <v>40</v>
      </c>
      <c r="N2291" s="1229" t="s">
        <v>32</v>
      </c>
      <c r="O2291" s="1420">
        <v>28</v>
      </c>
      <c r="P2291" s="1141">
        <v>11</v>
      </c>
      <c r="Q2291" s="1228" t="s">
        <v>5165</v>
      </c>
      <c r="R2291" s="1232"/>
      <c r="S2291" s="1159"/>
      <c r="T2291" s="1159"/>
      <c r="U2291" s="1159"/>
    </row>
    <row r="2292" spans="1:21" ht="21" hidden="1" customHeight="1" x14ac:dyDescent="0.4">
      <c r="A2292" s="1190">
        <v>2285</v>
      </c>
      <c r="B2292" s="1232" t="s">
        <v>31</v>
      </c>
      <c r="C2292" s="1162" t="s">
        <v>5142</v>
      </c>
      <c r="D2292" s="1219">
        <v>72</v>
      </c>
      <c r="E2292" s="1222" t="s">
        <v>27</v>
      </c>
      <c r="F2292" s="1225">
        <v>18</v>
      </c>
      <c r="G2292" s="1227">
        <v>11</v>
      </c>
      <c r="H2292" s="1226"/>
      <c r="I2292" s="283" t="s">
        <v>28</v>
      </c>
      <c r="J2292" s="1223"/>
      <c r="K2292" s="1232" t="s">
        <v>205</v>
      </c>
      <c r="L2292" s="1232" t="s">
        <v>246</v>
      </c>
      <c r="M2292" s="1228" t="s">
        <v>832</v>
      </c>
      <c r="N2292" s="1229" t="s">
        <v>32</v>
      </c>
      <c r="O2292" s="1420">
        <v>25</v>
      </c>
      <c r="P2292" s="1141">
        <v>11</v>
      </c>
      <c r="Q2292" s="1228" t="s">
        <v>5166</v>
      </c>
      <c r="R2292" s="1232"/>
      <c r="S2292" s="1159"/>
      <c r="T2292" s="1159"/>
      <c r="U2292" s="1159"/>
    </row>
    <row r="2293" spans="1:21" ht="21" hidden="1" customHeight="1" x14ac:dyDescent="0.4">
      <c r="A2293" s="1190"/>
      <c r="B2293" s="1232" t="s">
        <v>31</v>
      </c>
      <c r="C2293" s="1162" t="s">
        <v>5143</v>
      </c>
      <c r="D2293" s="1219" t="s">
        <v>5144</v>
      </c>
      <c r="E2293" s="1222" t="s">
        <v>27</v>
      </c>
      <c r="F2293" s="1225">
        <v>18</v>
      </c>
      <c r="G2293" s="1227">
        <v>11</v>
      </c>
      <c r="H2293" s="1226"/>
      <c r="I2293" s="283" t="s">
        <v>28</v>
      </c>
      <c r="J2293" s="1223"/>
      <c r="K2293" s="1232" t="s">
        <v>205</v>
      </c>
      <c r="L2293" s="1232" t="s">
        <v>246</v>
      </c>
      <c r="M2293" s="1228" t="s">
        <v>40</v>
      </c>
      <c r="N2293" s="1229" t="s">
        <v>32</v>
      </c>
      <c r="O2293" s="1420">
        <v>18</v>
      </c>
      <c r="P2293" s="1221">
        <v>11</v>
      </c>
      <c r="Q2293" s="1228" t="s">
        <v>5167</v>
      </c>
      <c r="R2293" s="1232" t="s">
        <v>5089</v>
      </c>
      <c r="S2293" s="1159"/>
      <c r="T2293" s="1159"/>
      <c r="U2293" s="1159"/>
    </row>
    <row r="2294" spans="1:21" ht="21" hidden="1" customHeight="1" x14ac:dyDescent="0.4">
      <c r="A2294" s="1190"/>
      <c r="B2294" s="1232" t="s">
        <v>31</v>
      </c>
      <c r="C2294" s="1162" t="s">
        <v>5145</v>
      </c>
      <c r="D2294" s="1219" t="s">
        <v>4534</v>
      </c>
      <c r="E2294" s="1222" t="s">
        <v>27</v>
      </c>
      <c r="F2294" s="1225">
        <v>18</v>
      </c>
      <c r="G2294" s="1227">
        <v>11</v>
      </c>
      <c r="H2294" s="1226"/>
      <c r="I2294" s="283" t="s">
        <v>28</v>
      </c>
      <c r="J2294" s="1223"/>
      <c r="K2294" s="1232" t="s">
        <v>205</v>
      </c>
      <c r="L2294" s="1232" t="s">
        <v>246</v>
      </c>
      <c r="M2294" s="1228" t="s">
        <v>40</v>
      </c>
      <c r="N2294" s="1229" t="s">
        <v>32</v>
      </c>
      <c r="O2294" s="1420">
        <v>18</v>
      </c>
      <c r="P2294" s="1221">
        <v>11</v>
      </c>
      <c r="Q2294" s="1228" t="s">
        <v>5167</v>
      </c>
      <c r="R2294" s="1232" t="s">
        <v>5089</v>
      </c>
      <c r="S2294" s="1159"/>
      <c r="T2294" s="1159"/>
      <c r="U2294" s="1159"/>
    </row>
    <row r="2295" spans="1:21" ht="21" hidden="1" customHeight="1" x14ac:dyDescent="0.4">
      <c r="A2295" s="1190"/>
      <c r="B2295" s="1232" t="s">
        <v>31</v>
      </c>
      <c r="C2295" s="1162" t="s">
        <v>5146</v>
      </c>
      <c r="D2295" s="1219">
        <v>31</v>
      </c>
      <c r="E2295" s="1222" t="s">
        <v>27</v>
      </c>
      <c r="F2295" s="1225">
        <v>18</v>
      </c>
      <c r="G2295" s="1227">
        <v>11</v>
      </c>
      <c r="H2295" s="1226" t="s">
        <v>28</v>
      </c>
      <c r="I2295" s="283"/>
      <c r="J2295" s="1223"/>
      <c r="K2295" s="1232" t="s">
        <v>205</v>
      </c>
      <c r="L2295" s="1232" t="s">
        <v>246</v>
      </c>
      <c r="M2295" s="1228" t="s">
        <v>40</v>
      </c>
      <c r="N2295" s="1229" t="s">
        <v>32</v>
      </c>
      <c r="O2295" s="1420">
        <v>18</v>
      </c>
      <c r="P2295" s="1221">
        <v>11</v>
      </c>
      <c r="Q2295" s="1228" t="s">
        <v>5167</v>
      </c>
      <c r="R2295" s="1232" t="s">
        <v>5089</v>
      </c>
      <c r="S2295" s="1159"/>
      <c r="T2295" s="1159"/>
      <c r="U2295" s="1159"/>
    </row>
    <row r="2296" spans="1:21" ht="21" hidden="1" customHeight="1" x14ac:dyDescent="0.4">
      <c r="A2296" s="1190">
        <v>2286</v>
      </c>
      <c r="B2296" s="1232" t="s">
        <v>31</v>
      </c>
      <c r="C2296" s="1162" t="s">
        <v>5147</v>
      </c>
      <c r="D2296" s="1219" t="s">
        <v>4336</v>
      </c>
      <c r="E2296" s="1222" t="s">
        <v>27</v>
      </c>
      <c r="F2296" s="1225">
        <v>18</v>
      </c>
      <c r="G2296" s="1227">
        <v>11</v>
      </c>
      <c r="H2296" s="1226"/>
      <c r="I2296" s="283" t="s">
        <v>28</v>
      </c>
      <c r="J2296" s="1223"/>
      <c r="K2296" s="1232" t="s">
        <v>205</v>
      </c>
      <c r="L2296" s="1232" t="s">
        <v>246</v>
      </c>
      <c r="M2296" s="1228" t="s">
        <v>40</v>
      </c>
      <c r="N2296" s="1229" t="s">
        <v>32</v>
      </c>
      <c r="O2296" s="1420">
        <v>21</v>
      </c>
      <c r="P2296" s="1221">
        <v>11</v>
      </c>
      <c r="Q2296" s="1228" t="s">
        <v>5168</v>
      </c>
      <c r="R2296" s="1232"/>
      <c r="S2296" s="1159"/>
      <c r="T2296" s="1159"/>
      <c r="U2296" s="1159"/>
    </row>
    <row r="2297" spans="1:21" ht="21" hidden="1" customHeight="1" x14ac:dyDescent="0.4">
      <c r="A2297" s="1190">
        <v>2287</v>
      </c>
      <c r="B2297" s="1232" t="s">
        <v>31</v>
      </c>
      <c r="C2297" s="1162" t="s">
        <v>5148</v>
      </c>
      <c r="D2297" s="1251">
        <v>23</v>
      </c>
      <c r="E2297" s="1222" t="s">
        <v>27</v>
      </c>
      <c r="F2297" s="1225">
        <v>18</v>
      </c>
      <c r="G2297" s="1227">
        <v>11</v>
      </c>
      <c r="H2297" s="1226" t="s">
        <v>28</v>
      </c>
      <c r="I2297" s="283"/>
      <c r="J2297" s="1223"/>
      <c r="K2297" s="1232" t="s">
        <v>205</v>
      </c>
      <c r="L2297" s="1232" t="s">
        <v>246</v>
      </c>
      <c r="M2297" s="1228" t="s">
        <v>40</v>
      </c>
      <c r="N2297" s="1229" t="s">
        <v>32</v>
      </c>
      <c r="O2297" s="1420">
        <v>21</v>
      </c>
      <c r="P2297" s="1221">
        <v>11</v>
      </c>
      <c r="Q2297" s="1228" t="s">
        <v>5168</v>
      </c>
      <c r="R2297" s="1076"/>
      <c r="S2297" s="1063"/>
      <c r="T2297" s="1063"/>
      <c r="U2297" s="1063"/>
    </row>
    <row r="2298" spans="1:21" ht="21" hidden="1" customHeight="1" x14ac:dyDescent="0.4">
      <c r="A2298" s="1190">
        <v>2288</v>
      </c>
      <c r="B2298" s="1164" t="s">
        <v>31</v>
      </c>
      <c r="C2298" s="1162" t="s">
        <v>6921</v>
      </c>
      <c r="D2298" s="1251">
        <v>14</v>
      </c>
      <c r="E2298" s="1252" t="s">
        <v>27</v>
      </c>
      <c r="F2298" s="1225">
        <v>18</v>
      </c>
      <c r="G2298" s="1227">
        <v>11</v>
      </c>
      <c r="H2298" s="1226"/>
      <c r="I2298" s="283" t="s">
        <v>28</v>
      </c>
      <c r="J2298" s="1223"/>
      <c r="K2298" s="1232" t="s">
        <v>205</v>
      </c>
      <c r="L2298" s="1232" t="s">
        <v>246</v>
      </c>
      <c r="M2298" s="1228" t="s">
        <v>40</v>
      </c>
      <c r="N2298" s="1229" t="s">
        <v>32</v>
      </c>
      <c r="O2298" s="1420">
        <v>21</v>
      </c>
      <c r="P2298" s="1221">
        <v>11</v>
      </c>
      <c r="Q2298" s="1228" t="s">
        <v>5169</v>
      </c>
      <c r="R2298" s="1076"/>
      <c r="S2298" s="1063"/>
      <c r="T2298" s="1063"/>
      <c r="U2298" s="1063"/>
    </row>
    <row r="2299" spans="1:21" ht="21" hidden="1" customHeight="1" x14ac:dyDescent="0.4">
      <c r="A2299" s="1190">
        <v>2289</v>
      </c>
      <c r="B2299" s="1164" t="s">
        <v>31</v>
      </c>
      <c r="C2299" s="1162" t="s">
        <v>5149</v>
      </c>
      <c r="D2299" s="1251">
        <v>52</v>
      </c>
      <c r="E2299" s="1252" t="s">
        <v>27</v>
      </c>
      <c r="F2299" s="1225">
        <v>18</v>
      </c>
      <c r="G2299" s="1227">
        <v>11</v>
      </c>
      <c r="H2299" s="1226" t="s">
        <v>28</v>
      </c>
      <c r="I2299" s="283"/>
      <c r="J2299" s="1223"/>
      <c r="K2299" s="1232" t="s">
        <v>205</v>
      </c>
      <c r="L2299" s="1232" t="s">
        <v>246</v>
      </c>
      <c r="M2299" s="1228" t="s">
        <v>40</v>
      </c>
      <c r="N2299" s="1229" t="s">
        <v>32</v>
      </c>
      <c r="O2299" s="1420">
        <v>21</v>
      </c>
      <c r="P2299" s="1221">
        <v>11</v>
      </c>
      <c r="Q2299" s="1228" t="s">
        <v>5169</v>
      </c>
      <c r="R2299" s="1076"/>
      <c r="S2299" s="1063"/>
      <c r="T2299" s="1063"/>
      <c r="U2299" s="1063"/>
    </row>
    <row r="2300" spans="1:21" ht="21" hidden="1" customHeight="1" x14ac:dyDescent="0.4">
      <c r="A2300" s="1190">
        <v>2290</v>
      </c>
      <c r="B2300" s="1164" t="s">
        <v>31</v>
      </c>
      <c r="C2300" s="1422" t="s">
        <v>5150</v>
      </c>
      <c r="D2300" s="1251">
        <v>58</v>
      </c>
      <c r="E2300" s="1252" t="s">
        <v>30</v>
      </c>
      <c r="F2300" s="1225">
        <v>18</v>
      </c>
      <c r="G2300" s="1227">
        <v>11</v>
      </c>
      <c r="H2300" s="1226"/>
      <c r="I2300" s="283" t="s">
        <v>28</v>
      </c>
      <c r="J2300" s="1223"/>
      <c r="K2300" s="1232" t="s">
        <v>205</v>
      </c>
      <c r="L2300" s="1232" t="s">
        <v>246</v>
      </c>
      <c r="M2300" s="1228" t="s">
        <v>40</v>
      </c>
      <c r="N2300" s="1229" t="s">
        <v>32</v>
      </c>
      <c r="O2300" s="1420">
        <v>23</v>
      </c>
      <c r="P2300" s="1221">
        <v>11</v>
      </c>
      <c r="Q2300" s="1228" t="s">
        <v>5170</v>
      </c>
      <c r="R2300" s="1232" t="s">
        <v>5171</v>
      </c>
      <c r="S2300" s="1063"/>
      <c r="T2300" s="1063"/>
      <c r="U2300" s="1063"/>
    </row>
    <row r="2301" spans="1:21" ht="21" hidden="1" customHeight="1" x14ac:dyDescent="0.4">
      <c r="A2301" s="1190">
        <v>2291</v>
      </c>
      <c r="B2301" s="1164" t="s">
        <v>31</v>
      </c>
      <c r="C2301" s="1422" t="s">
        <v>5151</v>
      </c>
      <c r="D2301" s="1251">
        <v>31</v>
      </c>
      <c r="E2301" s="1252" t="s">
        <v>30</v>
      </c>
      <c r="F2301" s="1225">
        <v>18</v>
      </c>
      <c r="G2301" s="1227">
        <v>11</v>
      </c>
      <c r="H2301" s="1226"/>
      <c r="I2301" s="1361" t="s">
        <v>28</v>
      </c>
      <c r="J2301" s="1305"/>
      <c r="K2301" s="1232" t="s">
        <v>205</v>
      </c>
      <c r="L2301" s="1228" t="s">
        <v>246</v>
      </c>
      <c r="M2301" s="1228" t="s">
        <v>176</v>
      </c>
      <c r="N2301" s="1229" t="s">
        <v>32</v>
      </c>
      <c r="O2301" s="1420">
        <v>30</v>
      </c>
      <c r="P2301" s="1221">
        <v>11</v>
      </c>
      <c r="Q2301" s="1228" t="s">
        <v>5172</v>
      </c>
      <c r="R2301" s="1076"/>
      <c r="S2301" s="1063"/>
      <c r="T2301" s="1063"/>
      <c r="U2301" s="1063"/>
    </row>
    <row r="2302" spans="1:21" ht="21" hidden="1" customHeight="1" x14ac:dyDescent="0.4">
      <c r="A2302" s="1190">
        <v>2292</v>
      </c>
      <c r="B2302" s="1164" t="s">
        <v>31</v>
      </c>
      <c r="C2302" s="1422" t="s">
        <v>5152</v>
      </c>
      <c r="D2302" s="1251">
        <v>21</v>
      </c>
      <c r="E2302" s="1252" t="s">
        <v>30</v>
      </c>
      <c r="F2302" s="1225">
        <v>18</v>
      </c>
      <c r="G2302" s="1227">
        <v>11</v>
      </c>
      <c r="H2302" s="1226"/>
      <c r="I2302" s="1361" t="s">
        <v>28</v>
      </c>
      <c r="J2302" s="1223"/>
      <c r="K2302" s="1232" t="s">
        <v>205</v>
      </c>
      <c r="L2302" s="1232" t="s">
        <v>246</v>
      </c>
      <c r="M2302" s="1228" t="s">
        <v>40</v>
      </c>
      <c r="N2302" s="1229" t="s">
        <v>32</v>
      </c>
      <c r="O2302" s="1420">
        <v>21</v>
      </c>
      <c r="P2302" s="1221">
        <v>11</v>
      </c>
      <c r="Q2302" s="1228" t="s">
        <v>5173</v>
      </c>
      <c r="R2302" s="1076"/>
      <c r="S2302" s="1063"/>
      <c r="T2302" s="1063"/>
      <c r="U2302" s="1063"/>
    </row>
    <row r="2303" spans="1:21" ht="21" hidden="1" customHeight="1" x14ac:dyDescent="0.4">
      <c r="A2303" s="1190">
        <v>2293</v>
      </c>
      <c r="B2303" s="1164" t="s">
        <v>31</v>
      </c>
      <c r="C2303" s="1422" t="s">
        <v>5153</v>
      </c>
      <c r="D2303" s="1251">
        <v>58</v>
      </c>
      <c r="E2303" s="1252" t="s">
        <v>27</v>
      </c>
      <c r="F2303" s="1225">
        <v>18</v>
      </c>
      <c r="G2303" s="1227">
        <v>11</v>
      </c>
      <c r="H2303" s="1226"/>
      <c r="I2303" s="1361" t="s">
        <v>28</v>
      </c>
      <c r="J2303" s="1223"/>
      <c r="K2303" s="1232" t="s">
        <v>205</v>
      </c>
      <c r="L2303" s="1232" t="s">
        <v>246</v>
      </c>
      <c r="M2303" s="1228" t="s">
        <v>40</v>
      </c>
      <c r="N2303" s="1229" t="s">
        <v>32</v>
      </c>
      <c r="O2303" s="1420">
        <v>23</v>
      </c>
      <c r="P2303" s="1221">
        <v>11</v>
      </c>
      <c r="Q2303" s="1228" t="s">
        <v>5172</v>
      </c>
      <c r="R2303" s="1076"/>
      <c r="S2303" s="1063"/>
      <c r="T2303" s="1063"/>
      <c r="U2303" s="1063"/>
    </row>
    <row r="2304" spans="1:21" ht="21" hidden="1" customHeight="1" x14ac:dyDescent="0.4">
      <c r="A2304" s="1190">
        <v>2294</v>
      </c>
      <c r="B2304" s="1164" t="s">
        <v>31</v>
      </c>
      <c r="C2304" s="1422" t="s">
        <v>5154</v>
      </c>
      <c r="D2304" s="1251">
        <v>28</v>
      </c>
      <c r="E2304" s="1252" t="s">
        <v>30</v>
      </c>
      <c r="F2304" s="1225">
        <v>18</v>
      </c>
      <c r="G2304" s="1227">
        <v>11</v>
      </c>
      <c r="H2304" s="1226"/>
      <c r="I2304" s="1361" t="s">
        <v>28</v>
      </c>
      <c r="J2304" s="1223"/>
      <c r="K2304" s="1232" t="s">
        <v>205</v>
      </c>
      <c r="L2304" s="1232" t="s">
        <v>246</v>
      </c>
      <c r="M2304" s="1228" t="s">
        <v>40</v>
      </c>
      <c r="N2304" s="1229" t="s">
        <v>32</v>
      </c>
      <c r="O2304" s="1420">
        <v>21</v>
      </c>
      <c r="P2304" s="1221">
        <v>11</v>
      </c>
      <c r="Q2304" s="1228" t="s">
        <v>5174</v>
      </c>
      <c r="R2304" s="1076"/>
      <c r="S2304" s="1063"/>
      <c r="T2304" s="1063"/>
      <c r="U2304" s="1063"/>
    </row>
    <row r="2305" spans="1:21" ht="21" hidden="1" customHeight="1" x14ac:dyDescent="0.4">
      <c r="A2305" s="1190">
        <v>2295</v>
      </c>
      <c r="B2305" s="1164" t="s">
        <v>31</v>
      </c>
      <c r="C2305" s="1422" t="s">
        <v>5155</v>
      </c>
      <c r="D2305" s="1251">
        <v>27</v>
      </c>
      <c r="E2305" s="1252" t="s">
        <v>27</v>
      </c>
      <c r="F2305" s="1225">
        <v>18</v>
      </c>
      <c r="G2305" s="1227">
        <v>11</v>
      </c>
      <c r="H2305" s="1226"/>
      <c r="I2305" s="1361" t="s">
        <v>28</v>
      </c>
      <c r="J2305" s="1223"/>
      <c r="K2305" s="1232" t="s">
        <v>205</v>
      </c>
      <c r="L2305" s="1232" t="s">
        <v>246</v>
      </c>
      <c r="M2305" s="1228" t="s">
        <v>40</v>
      </c>
      <c r="N2305" s="1229" t="s">
        <v>32</v>
      </c>
      <c r="O2305" s="1420">
        <v>21</v>
      </c>
      <c r="P2305" s="1221">
        <v>11</v>
      </c>
      <c r="Q2305" s="1228" t="s">
        <v>5175</v>
      </c>
      <c r="R2305" s="1076"/>
      <c r="S2305" s="1063"/>
      <c r="T2305" s="1063"/>
      <c r="U2305" s="1063"/>
    </row>
    <row r="2306" spans="1:21" ht="21" hidden="1" customHeight="1" x14ac:dyDescent="0.4">
      <c r="A2306" s="1190">
        <v>2296</v>
      </c>
      <c r="B2306" s="1164" t="s">
        <v>31</v>
      </c>
      <c r="C2306" s="1422" t="s">
        <v>5156</v>
      </c>
      <c r="D2306" s="1251">
        <v>47</v>
      </c>
      <c r="E2306" s="1252" t="s">
        <v>30</v>
      </c>
      <c r="F2306" s="1225">
        <v>18</v>
      </c>
      <c r="G2306" s="1227">
        <v>11</v>
      </c>
      <c r="H2306" s="1226"/>
      <c r="I2306" s="1361" t="s">
        <v>28</v>
      </c>
      <c r="J2306" s="1223"/>
      <c r="K2306" s="1232" t="s">
        <v>205</v>
      </c>
      <c r="L2306" s="1232" t="s">
        <v>246</v>
      </c>
      <c r="M2306" s="1228" t="s">
        <v>40</v>
      </c>
      <c r="N2306" s="1229" t="s">
        <v>32</v>
      </c>
      <c r="O2306" s="1420">
        <v>25</v>
      </c>
      <c r="P2306" s="1221">
        <v>11</v>
      </c>
      <c r="Q2306" s="1228" t="s">
        <v>5176</v>
      </c>
      <c r="R2306" s="1076"/>
      <c r="S2306" s="1063"/>
      <c r="T2306" s="1063"/>
      <c r="U2306" s="1063"/>
    </row>
    <row r="2307" spans="1:21" ht="21" hidden="1" customHeight="1" x14ac:dyDescent="0.4">
      <c r="A2307" s="1190">
        <v>2297</v>
      </c>
      <c r="B2307" s="1164" t="s">
        <v>31</v>
      </c>
      <c r="C2307" s="1422" t="s">
        <v>5157</v>
      </c>
      <c r="D2307" s="1251">
        <v>50</v>
      </c>
      <c r="E2307" s="1252" t="s">
        <v>30</v>
      </c>
      <c r="F2307" s="1225">
        <v>18</v>
      </c>
      <c r="G2307" s="1227">
        <v>11</v>
      </c>
      <c r="H2307" s="1226"/>
      <c r="I2307" s="1361" t="s">
        <v>28</v>
      </c>
      <c r="J2307" s="1223"/>
      <c r="K2307" s="1232" t="s">
        <v>205</v>
      </c>
      <c r="L2307" s="1232" t="s">
        <v>246</v>
      </c>
      <c r="M2307" s="1228" t="s">
        <v>40</v>
      </c>
      <c r="N2307" s="1229" t="s">
        <v>32</v>
      </c>
      <c r="O2307" s="1420">
        <v>21</v>
      </c>
      <c r="P2307" s="1221">
        <v>11</v>
      </c>
      <c r="Q2307" s="1228" t="s">
        <v>5177</v>
      </c>
      <c r="R2307" s="1076"/>
      <c r="S2307" s="1063"/>
      <c r="T2307" s="1063"/>
      <c r="U2307" s="1063"/>
    </row>
    <row r="2308" spans="1:21" ht="21" hidden="1" customHeight="1" x14ac:dyDescent="0.4">
      <c r="A2308" s="1190">
        <v>2298</v>
      </c>
      <c r="B2308" s="1164" t="s">
        <v>31</v>
      </c>
      <c r="C2308" s="1422" t="s">
        <v>5178</v>
      </c>
      <c r="D2308" s="1251">
        <v>47</v>
      </c>
      <c r="E2308" s="1252" t="s">
        <v>30</v>
      </c>
      <c r="F2308" s="1225">
        <v>18</v>
      </c>
      <c r="G2308" s="1227">
        <v>11</v>
      </c>
      <c r="H2308" s="1226"/>
      <c r="I2308" s="1361" t="s">
        <v>28</v>
      </c>
      <c r="J2308" s="1223"/>
      <c r="K2308" s="1232" t="s">
        <v>205</v>
      </c>
      <c r="L2308" s="1232" t="s">
        <v>246</v>
      </c>
      <c r="M2308" s="1228" t="s">
        <v>40</v>
      </c>
      <c r="N2308" s="1229" t="s">
        <v>32</v>
      </c>
      <c r="O2308" s="1420">
        <v>21</v>
      </c>
      <c r="P2308" s="1221">
        <v>11</v>
      </c>
      <c r="Q2308" s="1228" t="s">
        <v>5183</v>
      </c>
      <c r="R2308" s="1076"/>
      <c r="S2308" s="1063"/>
      <c r="T2308" s="1063"/>
      <c r="U2308" s="1063"/>
    </row>
    <row r="2309" spans="1:21" ht="21" hidden="1" customHeight="1" x14ac:dyDescent="0.4">
      <c r="A2309" s="1190">
        <v>2299</v>
      </c>
      <c r="B2309" s="1164" t="s">
        <v>31</v>
      </c>
      <c r="C2309" s="1422" t="s">
        <v>5179</v>
      </c>
      <c r="D2309" s="1251">
        <v>74</v>
      </c>
      <c r="E2309" s="1252" t="s">
        <v>27</v>
      </c>
      <c r="F2309" s="1225">
        <v>18</v>
      </c>
      <c r="G2309" s="1227">
        <v>11</v>
      </c>
      <c r="H2309" s="1226"/>
      <c r="I2309" s="1361" t="s">
        <v>28</v>
      </c>
      <c r="J2309" s="1223"/>
      <c r="K2309" s="1232" t="s">
        <v>205</v>
      </c>
      <c r="L2309" s="1232" t="s">
        <v>246</v>
      </c>
      <c r="M2309" s="1228" t="s">
        <v>40</v>
      </c>
      <c r="N2309" s="1229" t="s">
        <v>32</v>
      </c>
      <c r="O2309" s="1420">
        <v>21</v>
      </c>
      <c r="P2309" s="1221">
        <v>11</v>
      </c>
      <c r="Q2309" s="1228" t="s">
        <v>5184</v>
      </c>
      <c r="R2309" s="1076"/>
      <c r="S2309" s="1063"/>
      <c r="T2309" s="1063"/>
      <c r="U2309" s="1063"/>
    </row>
    <row r="2310" spans="1:21" ht="21" hidden="1" customHeight="1" x14ac:dyDescent="0.4">
      <c r="A2310" s="1190">
        <v>2300</v>
      </c>
      <c r="B2310" s="1164" t="s">
        <v>31</v>
      </c>
      <c r="C2310" s="1422" t="s">
        <v>5180</v>
      </c>
      <c r="D2310" s="1251">
        <v>33</v>
      </c>
      <c r="E2310" s="1252" t="s">
        <v>27</v>
      </c>
      <c r="F2310" s="1225">
        <v>18</v>
      </c>
      <c r="G2310" s="1227">
        <v>11</v>
      </c>
      <c r="H2310" s="1226"/>
      <c r="I2310" s="1361" t="s">
        <v>28</v>
      </c>
      <c r="J2310" s="1223"/>
      <c r="K2310" s="1232" t="s">
        <v>205</v>
      </c>
      <c r="L2310" s="1232" t="s">
        <v>246</v>
      </c>
      <c r="M2310" s="1228" t="s">
        <v>40</v>
      </c>
      <c r="N2310" s="1229" t="s">
        <v>32</v>
      </c>
      <c r="O2310" s="1420">
        <v>21</v>
      </c>
      <c r="P2310" s="1221">
        <v>11</v>
      </c>
      <c r="Q2310" s="1228" t="s">
        <v>5185</v>
      </c>
      <c r="R2310" s="1076"/>
      <c r="S2310" s="1063"/>
      <c r="T2310" s="1063"/>
      <c r="U2310" s="1063"/>
    </row>
    <row r="2311" spans="1:21" ht="21" hidden="1" customHeight="1" x14ac:dyDescent="0.4">
      <c r="A2311" s="1190">
        <v>2301</v>
      </c>
      <c r="B2311" s="1164" t="s">
        <v>31</v>
      </c>
      <c r="C2311" s="1422" t="s">
        <v>5181</v>
      </c>
      <c r="D2311" s="1251">
        <v>41</v>
      </c>
      <c r="E2311" s="1252" t="s">
        <v>27</v>
      </c>
      <c r="F2311" s="1225">
        <v>18</v>
      </c>
      <c r="G2311" s="1227">
        <v>11</v>
      </c>
      <c r="H2311" s="1226"/>
      <c r="I2311" s="1361" t="s">
        <v>28</v>
      </c>
      <c r="J2311" s="1223"/>
      <c r="K2311" s="1232" t="s">
        <v>205</v>
      </c>
      <c r="L2311" s="1232" t="s">
        <v>246</v>
      </c>
      <c r="M2311" s="1228" t="s">
        <v>40</v>
      </c>
      <c r="N2311" s="1229" t="s">
        <v>32</v>
      </c>
      <c r="O2311" s="1420">
        <v>21</v>
      </c>
      <c r="P2311" s="1221">
        <v>11</v>
      </c>
      <c r="Q2311" s="1228" t="s">
        <v>5186</v>
      </c>
      <c r="R2311" s="1076"/>
      <c r="S2311" s="1063"/>
      <c r="T2311" s="1063"/>
      <c r="U2311" s="1063"/>
    </row>
    <row r="2312" spans="1:21" ht="21" hidden="1" customHeight="1" x14ac:dyDescent="0.4">
      <c r="A2312" s="1190">
        <v>2302</v>
      </c>
      <c r="B2312" s="1164" t="s">
        <v>31</v>
      </c>
      <c r="C2312" s="1422" t="s">
        <v>5182</v>
      </c>
      <c r="D2312" s="1251">
        <v>33</v>
      </c>
      <c r="E2312" s="1252" t="s">
        <v>27</v>
      </c>
      <c r="F2312" s="1225">
        <v>18</v>
      </c>
      <c r="G2312" s="1227">
        <v>11</v>
      </c>
      <c r="H2312" s="1226"/>
      <c r="I2312" s="1361" t="s">
        <v>28</v>
      </c>
      <c r="J2312" s="1223"/>
      <c r="K2312" s="1232" t="s">
        <v>205</v>
      </c>
      <c r="L2312" s="1232" t="s">
        <v>246</v>
      </c>
      <c r="M2312" s="1228" t="s">
        <v>40</v>
      </c>
      <c r="N2312" s="1229" t="s">
        <v>32</v>
      </c>
      <c r="O2312" s="1420">
        <v>21</v>
      </c>
      <c r="P2312" s="1221">
        <v>11</v>
      </c>
      <c r="Q2312" s="1228" t="s">
        <v>5187</v>
      </c>
      <c r="R2312" s="1076"/>
    </row>
    <row r="2313" spans="1:21" ht="21" hidden="1" customHeight="1" x14ac:dyDescent="0.4">
      <c r="A2313" s="1190">
        <v>2303</v>
      </c>
      <c r="B2313" s="1164" t="s">
        <v>31</v>
      </c>
      <c r="C2313" s="1422" t="s">
        <v>5190</v>
      </c>
      <c r="D2313" s="1219">
        <v>43</v>
      </c>
      <c r="E2313" s="1222" t="s">
        <v>30</v>
      </c>
      <c r="F2313" s="1225">
        <v>19</v>
      </c>
      <c r="G2313" s="1227">
        <v>11</v>
      </c>
      <c r="H2313" s="1226"/>
      <c r="I2313" s="1361" t="s">
        <v>28</v>
      </c>
      <c r="J2313" s="1223"/>
      <c r="K2313" s="1232" t="s">
        <v>205</v>
      </c>
      <c r="L2313" s="1232" t="s">
        <v>246</v>
      </c>
      <c r="M2313" s="1228" t="s">
        <v>165</v>
      </c>
      <c r="N2313" s="1229" t="s">
        <v>32</v>
      </c>
      <c r="O2313" s="1420">
        <v>21</v>
      </c>
      <c r="P2313" s="1221">
        <v>11</v>
      </c>
      <c r="Q2313" s="1228" t="s">
        <v>5191</v>
      </c>
      <c r="R2313" s="1076"/>
    </row>
    <row r="2314" spans="1:21" ht="21" hidden="1" customHeight="1" x14ac:dyDescent="0.4">
      <c r="A2314" s="1190">
        <v>2304</v>
      </c>
      <c r="B2314" s="1164" t="s">
        <v>31</v>
      </c>
      <c r="C2314" s="1221" t="s">
        <v>5192</v>
      </c>
      <c r="D2314" s="1219">
        <v>65</v>
      </c>
      <c r="E2314" s="1222" t="s">
        <v>30</v>
      </c>
      <c r="F2314" s="1225">
        <v>19</v>
      </c>
      <c r="G2314" s="1227">
        <v>11</v>
      </c>
      <c r="H2314" s="1226"/>
      <c r="I2314" s="1361" t="s">
        <v>28</v>
      </c>
      <c r="J2314" s="1223"/>
      <c r="K2314" s="1248" t="s">
        <v>5193</v>
      </c>
      <c r="L2314" s="1248" t="s">
        <v>5193</v>
      </c>
      <c r="M2314" s="1228" t="s">
        <v>40</v>
      </c>
      <c r="N2314" s="1229" t="s">
        <v>32</v>
      </c>
      <c r="O2314" s="1420">
        <v>24</v>
      </c>
      <c r="P2314" s="1221">
        <v>11</v>
      </c>
      <c r="Q2314" s="1228" t="s">
        <v>5194</v>
      </c>
      <c r="R2314" s="1076"/>
    </row>
    <row r="2315" spans="1:21" ht="21" hidden="1" customHeight="1" x14ac:dyDescent="0.4">
      <c r="A2315" s="1190">
        <v>2305</v>
      </c>
      <c r="B2315" s="1164" t="s">
        <v>31</v>
      </c>
      <c r="C2315" s="1422" t="s">
        <v>5195</v>
      </c>
      <c r="D2315" s="1257">
        <v>25</v>
      </c>
      <c r="E2315" s="1223" t="s">
        <v>30</v>
      </c>
      <c r="F2315" s="1225">
        <v>19</v>
      </c>
      <c r="G2315" s="1232">
        <v>11</v>
      </c>
      <c r="H2315" s="1223"/>
      <c r="I2315" s="1361" t="s">
        <v>28</v>
      </c>
      <c r="J2315" s="1223"/>
      <c r="K2315" s="1232" t="s">
        <v>205</v>
      </c>
      <c r="L2315" s="1232" t="s">
        <v>246</v>
      </c>
      <c r="M2315" s="1228" t="s">
        <v>40</v>
      </c>
      <c r="N2315" s="1229" t="s">
        <v>32</v>
      </c>
      <c r="O2315" s="1420">
        <v>22</v>
      </c>
      <c r="P2315" s="1221">
        <v>11</v>
      </c>
      <c r="Q2315" s="1228" t="s">
        <v>5196</v>
      </c>
      <c r="R2315" s="1253"/>
    </row>
    <row r="2316" spans="1:21" ht="21" hidden="1" customHeight="1" x14ac:dyDescent="0.4">
      <c r="A2316" s="1190">
        <v>2306</v>
      </c>
      <c r="B2316" s="1164" t="s">
        <v>31</v>
      </c>
      <c r="C2316" s="1221" t="s">
        <v>5197</v>
      </c>
      <c r="D2316" s="1257">
        <v>44</v>
      </c>
      <c r="E2316" s="1223" t="s">
        <v>27</v>
      </c>
      <c r="F2316" s="1225">
        <v>19</v>
      </c>
      <c r="G2316" s="1232">
        <v>11</v>
      </c>
      <c r="H2316" s="1223"/>
      <c r="I2316" s="1361" t="s">
        <v>28</v>
      </c>
      <c r="J2316" s="1223"/>
      <c r="K2316" s="1232" t="s">
        <v>205</v>
      </c>
      <c r="L2316" s="1232" t="s">
        <v>246</v>
      </c>
      <c r="M2316" s="1228" t="s">
        <v>40</v>
      </c>
      <c r="N2316" s="1229" t="s">
        <v>32</v>
      </c>
      <c r="O2316" s="1420">
        <v>22</v>
      </c>
      <c r="P2316" s="1221">
        <v>11</v>
      </c>
      <c r="Q2316" s="1228" t="s">
        <v>5198</v>
      </c>
      <c r="R2316" s="1191"/>
    </row>
    <row r="2317" spans="1:21" ht="21" hidden="1" customHeight="1" x14ac:dyDescent="0.4">
      <c r="A2317" s="1190">
        <v>2307</v>
      </c>
      <c r="B2317" s="1164" t="s">
        <v>31</v>
      </c>
      <c r="C2317" s="1221" t="s">
        <v>5199</v>
      </c>
      <c r="D2317" s="1257">
        <v>78</v>
      </c>
      <c r="E2317" s="1223" t="s">
        <v>30</v>
      </c>
      <c r="F2317" s="1225">
        <v>19</v>
      </c>
      <c r="G2317" s="1232">
        <v>11</v>
      </c>
      <c r="H2317" s="1223"/>
      <c r="I2317" s="1361" t="s">
        <v>28</v>
      </c>
      <c r="J2317" s="1223"/>
      <c r="K2317" s="1232" t="s">
        <v>205</v>
      </c>
      <c r="L2317" s="1232" t="s">
        <v>246</v>
      </c>
      <c r="M2317" s="1228" t="s">
        <v>40</v>
      </c>
      <c r="N2317" s="1229" t="s">
        <v>32</v>
      </c>
      <c r="O2317" s="1420">
        <v>21</v>
      </c>
      <c r="P2317" s="1221">
        <v>11</v>
      </c>
      <c r="Q2317" s="1232" t="s">
        <v>5200</v>
      </c>
      <c r="R2317" s="1191"/>
    </row>
    <row r="2318" spans="1:21" ht="21" hidden="1" customHeight="1" x14ac:dyDescent="0.4">
      <c r="A2318" s="1190">
        <v>2308</v>
      </c>
      <c r="B2318" s="1164" t="s">
        <v>31</v>
      </c>
      <c r="C2318" s="1221" t="s">
        <v>5201</v>
      </c>
      <c r="D2318" s="1257">
        <v>22</v>
      </c>
      <c r="E2318" s="1223" t="s">
        <v>30</v>
      </c>
      <c r="F2318" s="1225">
        <v>19</v>
      </c>
      <c r="G2318" s="1232">
        <v>11</v>
      </c>
      <c r="H2318" s="1223"/>
      <c r="I2318" s="1361" t="s">
        <v>28</v>
      </c>
      <c r="J2318" s="1223"/>
      <c r="K2318" s="1232" t="s">
        <v>205</v>
      </c>
      <c r="L2318" s="1232" t="s">
        <v>246</v>
      </c>
      <c r="M2318" s="1228" t="s">
        <v>40</v>
      </c>
      <c r="N2318" s="1229" t="s">
        <v>32</v>
      </c>
      <c r="O2318" s="1420">
        <v>24</v>
      </c>
      <c r="P2318" s="1221">
        <v>11</v>
      </c>
      <c r="Q2318" s="1232" t="s">
        <v>5202</v>
      </c>
      <c r="R2318" s="1191"/>
    </row>
    <row r="2319" spans="1:21" ht="21" hidden="1" customHeight="1" x14ac:dyDescent="0.4">
      <c r="A2319" s="1190">
        <v>2309</v>
      </c>
      <c r="B2319" s="1164" t="s">
        <v>31</v>
      </c>
      <c r="C2319" s="1422" t="s">
        <v>5203</v>
      </c>
      <c r="D2319" s="1257">
        <v>40</v>
      </c>
      <c r="E2319" s="1223" t="s">
        <v>27</v>
      </c>
      <c r="F2319" s="1225">
        <v>19</v>
      </c>
      <c r="G2319" s="1232">
        <v>11</v>
      </c>
      <c r="H2319" s="1223"/>
      <c r="I2319" s="1361" t="s">
        <v>28</v>
      </c>
      <c r="J2319" s="1223"/>
      <c r="K2319" s="1232" t="s">
        <v>205</v>
      </c>
      <c r="L2319" s="1232" t="s">
        <v>246</v>
      </c>
      <c r="M2319" s="1228" t="s">
        <v>66</v>
      </c>
      <c r="N2319" s="1229" t="s">
        <v>32</v>
      </c>
      <c r="O2319" s="1420">
        <v>22</v>
      </c>
      <c r="P2319" s="1221">
        <v>11</v>
      </c>
      <c r="Q2319" s="1228" t="s">
        <v>5204</v>
      </c>
      <c r="R2319" s="1191"/>
    </row>
    <row r="2320" spans="1:21" ht="21" hidden="1" customHeight="1" x14ac:dyDescent="0.4">
      <c r="A2320" s="1190">
        <v>2310</v>
      </c>
      <c r="B2320" s="1164" t="s">
        <v>31</v>
      </c>
      <c r="C2320" s="1422" t="s">
        <v>5205</v>
      </c>
      <c r="D2320" s="1257">
        <v>13</v>
      </c>
      <c r="E2320" s="1223" t="s">
        <v>30</v>
      </c>
      <c r="F2320" s="1225">
        <v>19</v>
      </c>
      <c r="G2320" s="1232">
        <v>11</v>
      </c>
      <c r="H2320" s="1223"/>
      <c r="I2320" s="1361" t="s">
        <v>28</v>
      </c>
      <c r="J2320" s="1223"/>
      <c r="K2320" s="1232" t="s">
        <v>205</v>
      </c>
      <c r="L2320" s="1232" t="s">
        <v>246</v>
      </c>
      <c r="M2320" s="1228" t="s">
        <v>66</v>
      </c>
      <c r="N2320" s="1229" t="s">
        <v>32</v>
      </c>
      <c r="O2320" s="1420">
        <v>22</v>
      </c>
      <c r="P2320" s="1221">
        <v>11</v>
      </c>
      <c r="Q2320" s="1228" t="s">
        <v>5204</v>
      </c>
      <c r="R2320" s="1191"/>
    </row>
    <row r="2321" spans="1:18" ht="21" hidden="1" customHeight="1" x14ac:dyDescent="0.4">
      <c r="A2321" s="1190">
        <v>2311</v>
      </c>
      <c r="B2321" s="1164" t="s">
        <v>31</v>
      </c>
      <c r="C2321" s="1422" t="s">
        <v>5206</v>
      </c>
      <c r="D2321" s="1257">
        <v>17</v>
      </c>
      <c r="E2321" s="1223" t="s">
        <v>30</v>
      </c>
      <c r="F2321" s="1225">
        <v>19</v>
      </c>
      <c r="G2321" s="1232">
        <v>11</v>
      </c>
      <c r="H2321" s="1223"/>
      <c r="I2321" s="1361" t="s">
        <v>28</v>
      </c>
      <c r="J2321" s="1223"/>
      <c r="K2321" s="1232" t="s">
        <v>205</v>
      </c>
      <c r="L2321" s="1232" t="s">
        <v>246</v>
      </c>
      <c r="M2321" s="1228" t="s">
        <v>199</v>
      </c>
      <c r="N2321" s="1229" t="s">
        <v>32</v>
      </c>
      <c r="O2321" s="1420">
        <v>24</v>
      </c>
      <c r="P2321" s="1221">
        <v>11</v>
      </c>
      <c r="Q2321" s="1228" t="s">
        <v>5207</v>
      </c>
      <c r="R2321" s="1191"/>
    </row>
    <row r="2322" spans="1:18" ht="21" hidden="1" customHeight="1" x14ac:dyDescent="0.4">
      <c r="A2322" s="1190">
        <v>2312</v>
      </c>
      <c r="B2322" s="1164" t="s">
        <v>31</v>
      </c>
      <c r="C2322" s="1221" t="s">
        <v>5208</v>
      </c>
      <c r="D2322" s="1257">
        <v>27</v>
      </c>
      <c r="E2322" s="1223" t="s">
        <v>30</v>
      </c>
      <c r="F2322" s="1225">
        <v>19</v>
      </c>
      <c r="G2322" s="1232">
        <v>11</v>
      </c>
      <c r="H2322" s="1223"/>
      <c r="I2322" s="1361" t="s">
        <v>28</v>
      </c>
      <c r="J2322" s="1223"/>
      <c r="K2322" s="1232" t="s">
        <v>205</v>
      </c>
      <c r="L2322" s="1232" t="s">
        <v>246</v>
      </c>
      <c r="M2322" s="1228" t="s">
        <v>42</v>
      </c>
      <c r="N2322" s="1229" t="s">
        <v>32</v>
      </c>
      <c r="O2322" s="1420">
        <v>22</v>
      </c>
      <c r="P2322" s="1221">
        <v>11</v>
      </c>
      <c r="Q2322" s="1228" t="s">
        <v>5209</v>
      </c>
      <c r="R2322" s="1191"/>
    </row>
    <row r="2323" spans="1:18" ht="21" hidden="1" customHeight="1" x14ac:dyDescent="0.4">
      <c r="A2323" s="1190">
        <v>2314</v>
      </c>
      <c r="B2323" s="1164" t="s">
        <v>31</v>
      </c>
      <c r="C2323" s="1422" t="s">
        <v>5210</v>
      </c>
      <c r="D2323" s="1257">
        <v>22</v>
      </c>
      <c r="E2323" s="1223" t="s">
        <v>30</v>
      </c>
      <c r="F2323" s="1280">
        <v>19</v>
      </c>
      <c r="G2323" s="1232">
        <v>11</v>
      </c>
      <c r="H2323" s="1223"/>
      <c r="I2323" s="1361" t="s">
        <v>28</v>
      </c>
      <c r="J2323" s="1305"/>
      <c r="K2323" s="1232" t="s">
        <v>205</v>
      </c>
      <c r="L2323" s="1228" t="s">
        <v>246</v>
      </c>
      <c r="M2323" s="1228" t="s">
        <v>40</v>
      </c>
      <c r="N2323" s="1229" t="s">
        <v>32</v>
      </c>
      <c r="O2323" s="1420">
        <v>28</v>
      </c>
      <c r="P2323" s="1221">
        <v>11</v>
      </c>
      <c r="Q2323" s="1228" t="s">
        <v>5211</v>
      </c>
      <c r="R2323" s="1191" t="s">
        <v>5266</v>
      </c>
    </row>
    <row r="2324" spans="1:18" ht="21" hidden="1" customHeight="1" x14ac:dyDescent="0.4">
      <c r="A2324" s="1190">
        <v>2314</v>
      </c>
      <c r="B2324" s="1164" t="s">
        <v>31</v>
      </c>
      <c r="C2324" s="1221" t="s">
        <v>5212</v>
      </c>
      <c r="D2324" s="1257">
        <v>33</v>
      </c>
      <c r="E2324" s="1223" t="s">
        <v>27</v>
      </c>
      <c r="F2324" s="1232">
        <v>19</v>
      </c>
      <c r="G2324" s="1232">
        <v>11</v>
      </c>
      <c r="H2324" s="1223"/>
      <c r="I2324" s="1361" t="s">
        <v>28</v>
      </c>
      <c r="J2324" s="1223"/>
      <c r="K2324" s="1232" t="s">
        <v>205</v>
      </c>
      <c r="L2324" s="1232" t="s">
        <v>246</v>
      </c>
      <c r="M2324" s="1228" t="s">
        <v>40</v>
      </c>
      <c r="N2324" s="1229" t="s">
        <v>32</v>
      </c>
      <c r="O2324" s="1420">
        <v>23</v>
      </c>
      <c r="P2324" s="1221">
        <v>11</v>
      </c>
      <c r="Q2324" s="1232" t="s">
        <v>5213</v>
      </c>
      <c r="R2324" s="1191"/>
    </row>
    <row r="2325" spans="1:18" ht="21" hidden="1" customHeight="1" x14ac:dyDescent="0.4">
      <c r="A2325" s="1190">
        <v>2315</v>
      </c>
      <c r="B2325" s="1164" t="s">
        <v>31</v>
      </c>
      <c r="C2325" s="1221" t="s">
        <v>5214</v>
      </c>
      <c r="D2325" s="1257">
        <v>56</v>
      </c>
      <c r="E2325" s="1223" t="s">
        <v>30</v>
      </c>
      <c r="F2325" s="1232">
        <v>19</v>
      </c>
      <c r="G2325" s="1232">
        <v>11</v>
      </c>
      <c r="H2325" s="1223"/>
      <c r="I2325" s="1361" t="s">
        <v>28</v>
      </c>
      <c r="J2325" s="1223"/>
      <c r="K2325" s="1232" t="s">
        <v>205</v>
      </c>
      <c r="L2325" s="1232" t="s">
        <v>246</v>
      </c>
      <c r="M2325" s="1228" t="s">
        <v>40</v>
      </c>
      <c r="N2325" s="1229" t="s">
        <v>32</v>
      </c>
      <c r="O2325" s="1420">
        <v>21</v>
      </c>
      <c r="P2325" s="1221">
        <v>11</v>
      </c>
      <c r="Q2325" s="1232" t="s">
        <v>5215</v>
      </c>
      <c r="R2325" s="1191"/>
    </row>
    <row r="2326" spans="1:18" ht="21" hidden="1" customHeight="1" x14ac:dyDescent="0.4">
      <c r="A2326" s="1190">
        <v>2316</v>
      </c>
      <c r="B2326" s="1164" t="s">
        <v>31</v>
      </c>
      <c r="C2326" s="1221" t="s">
        <v>5216</v>
      </c>
      <c r="D2326" s="1257">
        <v>74</v>
      </c>
      <c r="E2326" s="1223" t="s">
        <v>27</v>
      </c>
      <c r="F2326" s="1232">
        <v>19</v>
      </c>
      <c r="G2326" s="1232">
        <v>11</v>
      </c>
      <c r="H2326" s="1223"/>
      <c r="I2326" s="1361" t="s">
        <v>28</v>
      </c>
      <c r="J2326" s="1223"/>
      <c r="K2326" s="1232" t="s">
        <v>205</v>
      </c>
      <c r="L2326" s="1232" t="s">
        <v>246</v>
      </c>
      <c r="M2326" s="1228" t="s">
        <v>40</v>
      </c>
      <c r="N2326" s="1229" t="s">
        <v>32</v>
      </c>
      <c r="O2326" s="1420">
        <v>23</v>
      </c>
      <c r="P2326" s="1221">
        <v>11</v>
      </c>
      <c r="Q2326" s="1232" t="s">
        <v>5217</v>
      </c>
      <c r="R2326" s="1191"/>
    </row>
    <row r="2327" spans="1:18" ht="21" hidden="1" customHeight="1" x14ac:dyDescent="0.4">
      <c r="A2327" s="1190">
        <v>2317</v>
      </c>
      <c r="B2327" s="1164" t="s">
        <v>31</v>
      </c>
      <c r="C2327" s="1221" t="s">
        <v>5218</v>
      </c>
      <c r="D2327" s="1257">
        <v>79</v>
      </c>
      <c r="E2327" s="1223" t="s">
        <v>30</v>
      </c>
      <c r="F2327" s="1280">
        <v>19</v>
      </c>
      <c r="G2327" s="1232">
        <v>11</v>
      </c>
      <c r="H2327" s="1223"/>
      <c r="I2327" s="1361" t="s">
        <v>28</v>
      </c>
      <c r="J2327" s="1223"/>
      <c r="K2327" s="1232" t="s">
        <v>205</v>
      </c>
      <c r="L2327" s="1232" t="s">
        <v>246</v>
      </c>
      <c r="M2327" s="1228" t="s">
        <v>40</v>
      </c>
      <c r="N2327" s="1229" t="s">
        <v>32</v>
      </c>
      <c r="O2327" s="1420">
        <v>25</v>
      </c>
      <c r="P2327" s="1221">
        <v>11</v>
      </c>
      <c r="Q2327" s="1232" t="s">
        <v>5219</v>
      </c>
      <c r="R2327" s="1191"/>
    </row>
    <row r="2328" spans="1:18" ht="21" hidden="1" customHeight="1" x14ac:dyDescent="0.4">
      <c r="A2328" s="1190">
        <v>2318</v>
      </c>
      <c r="B2328" s="1164" t="s">
        <v>31</v>
      </c>
      <c r="C2328" s="1221" t="s">
        <v>5220</v>
      </c>
      <c r="D2328" s="1257">
        <v>48</v>
      </c>
      <c r="E2328" s="1223" t="s">
        <v>27</v>
      </c>
      <c r="F2328" s="1280">
        <v>19</v>
      </c>
      <c r="G2328" s="1232">
        <v>11</v>
      </c>
      <c r="H2328" s="1223"/>
      <c r="I2328" s="1361" t="s">
        <v>28</v>
      </c>
      <c r="J2328" s="1223"/>
      <c r="K2328" s="1232" t="s">
        <v>205</v>
      </c>
      <c r="L2328" s="1232" t="s">
        <v>246</v>
      </c>
      <c r="M2328" s="1228" t="s">
        <v>40</v>
      </c>
      <c r="N2328" s="1229" t="s">
        <v>32</v>
      </c>
      <c r="O2328" s="1420">
        <v>25</v>
      </c>
      <c r="P2328" s="1221">
        <v>11</v>
      </c>
      <c r="Q2328" s="1232" t="s">
        <v>5221</v>
      </c>
      <c r="R2328" s="1191"/>
    </row>
    <row r="2329" spans="1:18" ht="21" hidden="1" customHeight="1" x14ac:dyDescent="0.4">
      <c r="A2329" s="1190">
        <v>2319</v>
      </c>
      <c r="B2329" s="1164" t="s">
        <v>31</v>
      </c>
      <c r="C2329" s="1422" t="s">
        <v>5222</v>
      </c>
      <c r="D2329" s="1257">
        <v>46</v>
      </c>
      <c r="E2329" s="1223" t="s">
        <v>30</v>
      </c>
      <c r="F2329" s="1280">
        <v>19</v>
      </c>
      <c r="G2329" s="1232">
        <v>11</v>
      </c>
      <c r="H2329" s="1223"/>
      <c r="I2329" s="1361" t="s">
        <v>28</v>
      </c>
      <c r="J2329" s="1305"/>
      <c r="K2329" s="1232" t="s">
        <v>205</v>
      </c>
      <c r="L2329" s="1228" t="s">
        <v>246</v>
      </c>
      <c r="M2329" s="1228" t="s">
        <v>40</v>
      </c>
      <c r="N2329" s="1229" t="s">
        <v>32</v>
      </c>
      <c r="O2329" s="1420">
        <v>28</v>
      </c>
      <c r="P2329" s="1221">
        <v>11</v>
      </c>
      <c r="Q2329" s="1232" t="s">
        <v>5223</v>
      </c>
      <c r="R2329" s="1191"/>
    </row>
    <row r="2330" spans="1:18" ht="21" hidden="1" customHeight="1" x14ac:dyDescent="0.4">
      <c r="A2330" s="1190">
        <v>2320</v>
      </c>
      <c r="B2330" s="1164" t="s">
        <v>31</v>
      </c>
      <c r="C2330" s="1422" t="s">
        <v>5224</v>
      </c>
      <c r="D2330" s="1257">
        <v>58</v>
      </c>
      <c r="E2330" s="1223" t="s">
        <v>30</v>
      </c>
      <c r="F2330" s="1280">
        <v>19</v>
      </c>
      <c r="G2330" s="1232">
        <v>11</v>
      </c>
      <c r="H2330" s="1223"/>
      <c r="I2330" s="1361" t="s">
        <v>28</v>
      </c>
      <c r="J2330" s="1223"/>
      <c r="K2330" s="1232" t="s">
        <v>205</v>
      </c>
      <c r="L2330" s="1232" t="s">
        <v>246</v>
      </c>
      <c r="M2330" s="1228" t="s">
        <v>40</v>
      </c>
      <c r="N2330" s="1229" t="s">
        <v>32</v>
      </c>
      <c r="O2330" s="1420">
        <v>26</v>
      </c>
      <c r="P2330" s="1221">
        <v>11</v>
      </c>
      <c r="Q2330" s="1228" t="s">
        <v>5225</v>
      </c>
      <c r="R2330" s="1191" t="s">
        <v>5266</v>
      </c>
    </row>
    <row r="2331" spans="1:18" ht="21" hidden="1" customHeight="1" x14ac:dyDescent="0.4">
      <c r="A2331" s="1190">
        <v>2321</v>
      </c>
      <c r="B2331" s="1164" t="s">
        <v>31</v>
      </c>
      <c r="C2331" s="1422" t="s">
        <v>5226</v>
      </c>
      <c r="D2331" s="1257">
        <v>47</v>
      </c>
      <c r="E2331" s="1223" t="s">
        <v>30</v>
      </c>
      <c r="F2331" s="1232">
        <v>19</v>
      </c>
      <c r="G2331" s="1232">
        <v>11</v>
      </c>
      <c r="H2331" s="1223"/>
      <c r="I2331" s="1361" t="s">
        <v>28</v>
      </c>
      <c r="J2331" s="1223"/>
      <c r="K2331" s="1232" t="s">
        <v>205</v>
      </c>
      <c r="L2331" s="1232" t="s">
        <v>246</v>
      </c>
      <c r="M2331" s="1228" t="s">
        <v>40</v>
      </c>
      <c r="N2331" s="1229" t="s">
        <v>32</v>
      </c>
      <c r="O2331" s="1420">
        <v>21</v>
      </c>
      <c r="P2331" s="1221">
        <v>11</v>
      </c>
      <c r="Q2331" s="1228" t="s">
        <v>5225</v>
      </c>
      <c r="R2331" s="1191"/>
    </row>
    <row r="2332" spans="1:18" ht="21" hidden="1" customHeight="1" x14ac:dyDescent="0.4">
      <c r="A2332" s="1190">
        <v>2322</v>
      </c>
      <c r="B2332" s="1164" t="s">
        <v>31</v>
      </c>
      <c r="C2332" s="1422" t="s">
        <v>5227</v>
      </c>
      <c r="D2332" s="1257">
        <v>36</v>
      </c>
      <c r="E2332" s="1223" t="s">
        <v>27</v>
      </c>
      <c r="F2332" s="1232">
        <v>19</v>
      </c>
      <c r="G2332" s="1232">
        <v>11</v>
      </c>
      <c r="H2332" s="1223"/>
      <c r="I2332" s="1361" t="s">
        <v>28</v>
      </c>
      <c r="J2332" s="1223"/>
      <c r="K2332" s="1232" t="s">
        <v>205</v>
      </c>
      <c r="L2332" s="1232" t="s">
        <v>246</v>
      </c>
      <c r="M2332" s="1228" t="s">
        <v>40</v>
      </c>
      <c r="N2332" s="1229" t="s">
        <v>32</v>
      </c>
      <c r="O2332" s="1420">
        <v>22</v>
      </c>
      <c r="P2332" s="1221">
        <v>11</v>
      </c>
      <c r="Q2332" s="1228" t="s">
        <v>5228</v>
      </c>
      <c r="R2332" s="1191"/>
    </row>
    <row r="2333" spans="1:18" ht="21" hidden="1" customHeight="1" x14ac:dyDescent="0.4">
      <c r="A2333" s="1190">
        <v>2323</v>
      </c>
      <c r="B2333" s="1164" t="s">
        <v>31</v>
      </c>
      <c r="C2333" s="1422" t="s">
        <v>5229</v>
      </c>
      <c r="D2333" s="1257">
        <v>22</v>
      </c>
      <c r="E2333" s="1223" t="s">
        <v>27</v>
      </c>
      <c r="F2333" s="1280">
        <v>19</v>
      </c>
      <c r="G2333" s="1232">
        <v>11</v>
      </c>
      <c r="H2333" s="1223"/>
      <c r="I2333" s="1361" t="s">
        <v>28</v>
      </c>
      <c r="J2333" s="1223"/>
      <c r="K2333" s="1232" t="s">
        <v>205</v>
      </c>
      <c r="L2333" s="1232" t="s">
        <v>246</v>
      </c>
      <c r="M2333" s="1228" t="s">
        <v>40</v>
      </c>
      <c r="N2333" s="1229" t="s">
        <v>32</v>
      </c>
      <c r="O2333" s="1420">
        <v>24</v>
      </c>
      <c r="P2333" s="1221">
        <v>11</v>
      </c>
      <c r="Q2333" s="1228" t="s">
        <v>5230</v>
      </c>
      <c r="R2333" s="1191"/>
    </row>
    <row r="2334" spans="1:18" ht="21" hidden="1" customHeight="1" x14ac:dyDescent="0.4">
      <c r="A2334" s="1190">
        <v>2324</v>
      </c>
      <c r="B2334" s="1164" t="s">
        <v>31</v>
      </c>
      <c r="C2334" s="1422" t="s">
        <v>5231</v>
      </c>
      <c r="D2334" s="1257">
        <v>61</v>
      </c>
      <c r="E2334" s="1223" t="s">
        <v>30</v>
      </c>
      <c r="F2334" s="1280">
        <v>19</v>
      </c>
      <c r="G2334" s="1232">
        <v>11</v>
      </c>
      <c r="H2334" s="1223"/>
      <c r="I2334" s="1361" t="s">
        <v>28</v>
      </c>
      <c r="J2334" s="1305"/>
      <c r="K2334" s="1232" t="s">
        <v>205</v>
      </c>
      <c r="L2334" s="1228" t="s">
        <v>246</v>
      </c>
      <c r="M2334" s="1228" t="s">
        <v>40</v>
      </c>
      <c r="N2334" s="1229" t="s">
        <v>32</v>
      </c>
      <c r="O2334" s="1420">
        <v>30</v>
      </c>
      <c r="P2334" s="1221">
        <v>11</v>
      </c>
      <c r="Q2334" s="1228" t="s">
        <v>5232</v>
      </c>
      <c r="R2334" s="1191"/>
    </row>
    <row r="2335" spans="1:18" ht="21" hidden="1" customHeight="1" x14ac:dyDescent="0.4">
      <c r="A2335" s="1190">
        <v>2324</v>
      </c>
      <c r="B2335" s="1164" t="s">
        <v>31</v>
      </c>
      <c r="C2335" s="1422" t="s">
        <v>5233</v>
      </c>
      <c r="D2335" s="1257">
        <v>19</v>
      </c>
      <c r="E2335" s="1223" t="s">
        <v>27</v>
      </c>
      <c r="F2335" s="1232">
        <v>19</v>
      </c>
      <c r="G2335" s="1232">
        <v>11</v>
      </c>
      <c r="H2335" s="1223"/>
      <c r="I2335" s="1361" t="s">
        <v>28</v>
      </c>
      <c r="J2335" s="1223"/>
      <c r="K2335" s="1232" t="s">
        <v>205</v>
      </c>
      <c r="L2335" s="1232" t="s">
        <v>246</v>
      </c>
      <c r="M2335" s="1228" t="s">
        <v>40</v>
      </c>
      <c r="N2335" s="1229" t="s">
        <v>32</v>
      </c>
      <c r="O2335" s="1420">
        <v>23</v>
      </c>
      <c r="P2335" s="1221">
        <v>11</v>
      </c>
      <c r="Q2335" s="1228" t="s">
        <v>5234</v>
      </c>
      <c r="R2335" s="1191"/>
    </row>
    <row r="2336" spans="1:18" ht="21" hidden="1" customHeight="1" x14ac:dyDescent="0.4">
      <c r="A2336" s="1190">
        <v>2325</v>
      </c>
      <c r="B2336" s="1164" t="s">
        <v>31</v>
      </c>
      <c r="C2336" s="1422" t="s">
        <v>5235</v>
      </c>
      <c r="D2336" s="1257">
        <v>19</v>
      </c>
      <c r="E2336" s="1223" t="s">
        <v>27</v>
      </c>
      <c r="F2336" s="1232">
        <v>19</v>
      </c>
      <c r="G2336" s="1232">
        <v>11</v>
      </c>
      <c r="H2336" s="1223"/>
      <c r="I2336" s="1361" t="s">
        <v>28</v>
      </c>
      <c r="J2336" s="1223"/>
      <c r="K2336" s="1232" t="s">
        <v>205</v>
      </c>
      <c r="L2336" s="1232" t="s">
        <v>246</v>
      </c>
      <c r="M2336" s="1228" t="s">
        <v>40</v>
      </c>
      <c r="N2336" s="1229" t="s">
        <v>32</v>
      </c>
      <c r="O2336" s="1420">
        <v>22</v>
      </c>
      <c r="P2336" s="1221">
        <v>11</v>
      </c>
      <c r="Q2336" s="1228" t="s">
        <v>5236</v>
      </c>
      <c r="R2336" s="1191"/>
    </row>
    <row r="2337" spans="1:18" ht="21" hidden="1" customHeight="1" x14ac:dyDescent="0.4">
      <c r="A2337" s="1190">
        <v>2326</v>
      </c>
      <c r="B2337" s="1164" t="s">
        <v>31</v>
      </c>
      <c r="C2337" s="1422" t="s">
        <v>5237</v>
      </c>
      <c r="D2337" s="1258">
        <v>48</v>
      </c>
      <c r="E2337" s="686" t="s">
        <v>30</v>
      </c>
      <c r="F2337" s="1232">
        <v>19</v>
      </c>
      <c r="G2337" s="1232">
        <v>11</v>
      </c>
      <c r="H2337" s="686"/>
      <c r="I2337" s="1361" t="s">
        <v>28</v>
      </c>
      <c r="J2337" s="686"/>
      <c r="K2337" s="1232" t="s">
        <v>205</v>
      </c>
      <c r="L2337" s="1232" t="s">
        <v>246</v>
      </c>
      <c r="M2337" s="1228" t="s">
        <v>40</v>
      </c>
      <c r="N2337" s="1229" t="s">
        <v>32</v>
      </c>
      <c r="O2337" s="1420">
        <v>21</v>
      </c>
      <c r="P2337" s="1221">
        <v>11</v>
      </c>
      <c r="Q2337" s="1045" t="s">
        <v>5238</v>
      </c>
      <c r="R2337" s="1191"/>
    </row>
    <row r="2338" spans="1:18" ht="21" hidden="1" customHeight="1" x14ac:dyDescent="0.4">
      <c r="A2338" s="1190">
        <v>2327</v>
      </c>
      <c r="B2338" s="1164" t="s">
        <v>31</v>
      </c>
      <c r="C2338" s="1422" t="s">
        <v>5239</v>
      </c>
      <c r="D2338" s="828">
        <v>26</v>
      </c>
      <c r="E2338" s="1259" t="s">
        <v>30</v>
      </c>
      <c r="F2338" s="1151">
        <v>19</v>
      </c>
      <c r="G2338" s="745">
        <v>11</v>
      </c>
      <c r="H2338" s="1260"/>
      <c r="I2338" s="1361" t="s">
        <v>28</v>
      </c>
      <c r="J2338" s="686"/>
      <c r="K2338" s="1232" t="s">
        <v>205</v>
      </c>
      <c r="L2338" s="1232" t="s">
        <v>246</v>
      </c>
      <c r="M2338" s="1228" t="s">
        <v>40</v>
      </c>
      <c r="N2338" s="1229" t="s">
        <v>32</v>
      </c>
      <c r="O2338" s="1420">
        <v>25</v>
      </c>
      <c r="P2338" s="1221">
        <v>11</v>
      </c>
      <c r="Q2338" s="1045" t="s">
        <v>5240</v>
      </c>
      <c r="R2338" s="1191"/>
    </row>
    <row r="2339" spans="1:18" ht="21" hidden="1" customHeight="1" x14ac:dyDescent="0.4">
      <c r="A2339" s="1190">
        <v>2328</v>
      </c>
      <c r="B2339" s="1164" t="s">
        <v>31</v>
      </c>
      <c r="C2339" s="1422" t="s">
        <v>5241</v>
      </c>
      <c r="D2339" s="828">
        <v>74</v>
      </c>
      <c r="E2339" s="1261" t="s">
        <v>27</v>
      </c>
      <c r="F2339" s="1225">
        <v>19</v>
      </c>
      <c r="G2339" s="1227">
        <v>11</v>
      </c>
      <c r="H2339" s="1243"/>
      <c r="I2339" s="1361" t="s">
        <v>28</v>
      </c>
      <c r="J2339" s="686"/>
      <c r="K2339" s="1232" t="s">
        <v>205</v>
      </c>
      <c r="L2339" s="1232" t="s">
        <v>246</v>
      </c>
      <c r="M2339" s="1228" t="s">
        <v>40</v>
      </c>
      <c r="N2339" s="1229" t="s">
        <v>32</v>
      </c>
      <c r="O2339" s="1420">
        <v>22</v>
      </c>
      <c r="P2339" s="1420">
        <v>11</v>
      </c>
      <c r="Q2339" s="1045" t="s">
        <v>5242</v>
      </c>
      <c r="R2339" s="1191"/>
    </row>
    <row r="2340" spans="1:18" ht="21" hidden="1" customHeight="1" x14ac:dyDescent="0.4">
      <c r="A2340" s="1190">
        <v>2329</v>
      </c>
      <c r="B2340" s="1164" t="s">
        <v>31</v>
      </c>
      <c r="C2340" s="1221" t="s">
        <v>5243</v>
      </c>
      <c r="D2340" s="828">
        <v>68</v>
      </c>
      <c r="E2340" s="1261" t="s">
        <v>27</v>
      </c>
      <c r="F2340" s="1262">
        <v>19</v>
      </c>
      <c r="G2340" s="1227">
        <v>11</v>
      </c>
      <c r="H2340" s="1243"/>
      <c r="I2340" s="1361" t="s">
        <v>28</v>
      </c>
      <c r="J2340" s="686"/>
      <c r="K2340" s="1232" t="s">
        <v>205</v>
      </c>
      <c r="L2340" s="1232" t="s">
        <v>246</v>
      </c>
      <c r="M2340" s="1228" t="s">
        <v>40</v>
      </c>
      <c r="N2340" s="1229" t="s">
        <v>32</v>
      </c>
      <c r="O2340" s="1420">
        <v>22</v>
      </c>
      <c r="P2340" s="1420">
        <v>11</v>
      </c>
      <c r="Q2340" s="1108" t="s">
        <v>5244</v>
      </c>
      <c r="R2340" s="1191"/>
    </row>
    <row r="2341" spans="1:18" ht="21" hidden="1" customHeight="1" x14ac:dyDescent="0.4">
      <c r="A2341" s="1190">
        <v>2330</v>
      </c>
      <c r="B2341" s="1164" t="s">
        <v>31</v>
      </c>
      <c r="C2341" s="1221" t="s">
        <v>5245</v>
      </c>
      <c r="D2341" s="828">
        <v>29</v>
      </c>
      <c r="E2341" s="1261" t="s">
        <v>27</v>
      </c>
      <c r="F2341" s="1262">
        <v>19</v>
      </c>
      <c r="G2341" s="1227">
        <v>11</v>
      </c>
      <c r="H2341" s="1243"/>
      <c r="I2341" s="1361" t="s">
        <v>137</v>
      </c>
      <c r="J2341" s="686"/>
      <c r="K2341" s="1232" t="s">
        <v>205</v>
      </c>
      <c r="L2341" s="1232" t="s">
        <v>246</v>
      </c>
      <c r="M2341" s="1228" t="s">
        <v>40</v>
      </c>
      <c r="N2341" s="1229" t="s">
        <v>32</v>
      </c>
      <c r="O2341" s="1420">
        <v>23</v>
      </c>
      <c r="P2341" s="1420">
        <v>11</v>
      </c>
      <c r="Q2341" s="1108" t="s">
        <v>5246</v>
      </c>
      <c r="R2341" s="1191"/>
    </row>
    <row r="2342" spans="1:18" ht="21" hidden="1" customHeight="1" x14ac:dyDescent="0.4">
      <c r="A2342" s="1190">
        <v>2331</v>
      </c>
      <c r="B2342" s="1164" t="s">
        <v>31</v>
      </c>
      <c r="C2342" s="1221" t="s">
        <v>5247</v>
      </c>
      <c r="D2342" s="1219">
        <v>8</v>
      </c>
      <c r="E2342" s="1261" t="s">
        <v>30</v>
      </c>
      <c r="F2342" s="1262">
        <v>19</v>
      </c>
      <c r="G2342" s="1227">
        <v>11</v>
      </c>
      <c r="H2342" s="1243"/>
      <c r="I2342" s="1361" t="s">
        <v>137</v>
      </c>
      <c r="J2342" s="686"/>
      <c r="K2342" s="1232" t="s">
        <v>205</v>
      </c>
      <c r="L2342" s="1232" t="s">
        <v>246</v>
      </c>
      <c r="M2342" s="1228" t="s">
        <v>40</v>
      </c>
      <c r="N2342" s="1229" t="s">
        <v>32</v>
      </c>
      <c r="O2342" s="1420">
        <v>23</v>
      </c>
      <c r="P2342" s="1420">
        <v>11</v>
      </c>
      <c r="Q2342" s="1108" t="s">
        <v>5246</v>
      </c>
      <c r="R2342" s="1191"/>
    </row>
    <row r="2343" spans="1:18" ht="21" hidden="1" customHeight="1" x14ac:dyDescent="0.4">
      <c r="A2343" s="1190">
        <v>2332</v>
      </c>
      <c r="B2343" s="1164" t="s">
        <v>31</v>
      </c>
      <c r="C2343" s="1221" t="s">
        <v>5248</v>
      </c>
      <c r="D2343" s="1219">
        <v>16</v>
      </c>
      <c r="E2343" s="1261" t="s">
        <v>27</v>
      </c>
      <c r="F2343" s="1262">
        <v>19</v>
      </c>
      <c r="G2343" s="1227">
        <v>11</v>
      </c>
      <c r="H2343" s="1243"/>
      <c r="I2343" s="1361" t="s">
        <v>137</v>
      </c>
      <c r="J2343" s="686"/>
      <c r="K2343" s="1232" t="s">
        <v>205</v>
      </c>
      <c r="L2343" s="1232" t="s">
        <v>246</v>
      </c>
      <c r="M2343" s="1228" t="s">
        <v>40</v>
      </c>
      <c r="N2343" s="1229" t="s">
        <v>32</v>
      </c>
      <c r="O2343" s="1420">
        <v>23</v>
      </c>
      <c r="P2343" s="1420">
        <v>11</v>
      </c>
      <c r="Q2343" s="1108" t="s">
        <v>5249</v>
      </c>
      <c r="R2343" s="1191"/>
    </row>
    <row r="2344" spans="1:18" ht="21" hidden="1" customHeight="1" x14ac:dyDescent="0.4">
      <c r="A2344" s="1190">
        <v>2333</v>
      </c>
      <c r="B2344" s="1232" t="s">
        <v>31</v>
      </c>
      <c r="C2344" s="1221" t="s">
        <v>5250</v>
      </c>
      <c r="D2344" s="1219">
        <v>52</v>
      </c>
      <c r="E2344" s="1261" t="s">
        <v>27</v>
      </c>
      <c r="F2344" s="1225">
        <v>19</v>
      </c>
      <c r="G2344" s="1227">
        <v>11</v>
      </c>
      <c r="H2344" s="1243"/>
      <c r="I2344" s="1361" t="s">
        <v>137</v>
      </c>
      <c r="J2344" s="686"/>
      <c r="K2344" s="1232" t="s">
        <v>205</v>
      </c>
      <c r="L2344" s="1228" t="s">
        <v>246</v>
      </c>
      <c r="M2344" s="1228" t="s">
        <v>40</v>
      </c>
      <c r="N2344" s="1229" t="s">
        <v>32</v>
      </c>
      <c r="O2344" s="1420">
        <v>27</v>
      </c>
      <c r="P2344" s="1420">
        <v>11</v>
      </c>
      <c r="Q2344" s="1108" t="s">
        <v>5251</v>
      </c>
      <c r="R2344" s="1108"/>
    </row>
    <row r="2345" spans="1:18" ht="21" hidden="1" customHeight="1" x14ac:dyDescent="0.4">
      <c r="A2345" s="1190">
        <v>2334</v>
      </c>
      <c r="B2345" s="1232" t="s">
        <v>31</v>
      </c>
      <c r="C2345" s="1221" t="s">
        <v>5252</v>
      </c>
      <c r="D2345" s="1219">
        <v>49</v>
      </c>
      <c r="E2345" s="1261" t="s">
        <v>30</v>
      </c>
      <c r="F2345" s="1225">
        <v>19</v>
      </c>
      <c r="G2345" s="1227">
        <v>11</v>
      </c>
      <c r="H2345" s="1243"/>
      <c r="I2345" s="1361" t="s">
        <v>137</v>
      </c>
      <c r="J2345" s="686"/>
      <c r="K2345" s="1232" t="s">
        <v>205</v>
      </c>
      <c r="L2345" s="1228" t="s">
        <v>246</v>
      </c>
      <c r="M2345" s="1228" t="s">
        <v>40</v>
      </c>
      <c r="N2345" s="1229" t="s">
        <v>32</v>
      </c>
      <c r="O2345" s="1420">
        <v>27</v>
      </c>
      <c r="P2345" s="1420">
        <v>11</v>
      </c>
      <c r="Q2345" s="1108" t="s">
        <v>5253</v>
      </c>
      <c r="R2345" s="1108"/>
    </row>
    <row r="2346" spans="1:18" ht="21" hidden="1" customHeight="1" x14ac:dyDescent="0.4">
      <c r="A2346" s="1190">
        <v>2335</v>
      </c>
      <c r="B2346" s="1232" t="s">
        <v>31</v>
      </c>
      <c r="C2346" s="1221" t="s">
        <v>5254</v>
      </c>
      <c r="D2346" s="1219">
        <v>23</v>
      </c>
      <c r="E2346" s="1261" t="s">
        <v>27</v>
      </c>
      <c r="F2346" s="1225">
        <v>19</v>
      </c>
      <c r="G2346" s="1227">
        <v>11</v>
      </c>
      <c r="H2346" s="1243"/>
      <c r="I2346" s="1361" t="s">
        <v>137</v>
      </c>
      <c r="J2346" s="686"/>
      <c r="K2346" s="1232" t="s">
        <v>205</v>
      </c>
      <c r="L2346" s="1228" t="s">
        <v>246</v>
      </c>
      <c r="M2346" s="1228" t="s">
        <v>40</v>
      </c>
      <c r="N2346" s="1229" t="s">
        <v>32</v>
      </c>
      <c r="O2346" s="1420">
        <v>27</v>
      </c>
      <c r="P2346" s="1221">
        <v>11</v>
      </c>
      <c r="Q2346" s="1108" t="s">
        <v>5255</v>
      </c>
      <c r="R2346" s="1108"/>
    </row>
    <row r="2347" spans="1:18" ht="21" hidden="1" customHeight="1" x14ac:dyDescent="0.4">
      <c r="A2347" s="1190">
        <v>2336</v>
      </c>
      <c r="B2347" s="1232" t="s">
        <v>31</v>
      </c>
      <c r="C2347" s="1221" t="s">
        <v>5256</v>
      </c>
      <c r="D2347" s="1219">
        <v>78</v>
      </c>
      <c r="E2347" s="1261" t="s">
        <v>30</v>
      </c>
      <c r="F2347" s="1225">
        <v>19</v>
      </c>
      <c r="G2347" s="1227">
        <v>11</v>
      </c>
      <c r="H2347" s="1243"/>
      <c r="I2347" s="1361" t="s">
        <v>137</v>
      </c>
      <c r="J2347" s="686"/>
      <c r="K2347" s="1232" t="s">
        <v>205</v>
      </c>
      <c r="L2347" s="1232" t="s">
        <v>246</v>
      </c>
      <c r="M2347" s="1108" t="s">
        <v>225</v>
      </c>
      <c r="N2347" s="1229" t="s">
        <v>4150</v>
      </c>
      <c r="O2347" s="1420">
        <v>25</v>
      </c>
      <c r="P2347" s="1420">
        <v>11</v>
      </c>
      <c r="Q2347" s="1108" t="s">
        <v>5257</v>
      </c>
      <c r="R2347" s="1108"/>
    </row>
    <row r="2348" spans="1:18" ht="21" hidden="1" customHeight="1" x14ac:dyDescent="0.4">
      <c r="A2348" s="1190">
        <v>2337</v>
      </c>
      <c r="B2348" s="1232" t="s">
        <v>31</v>
      </c>
      <c r="C2348" s="1221" t="s">
        <v>5258</v>
      </c>
      <c r="D2348" s="1219">
        <v>27</v>
      </c>
      <c r="E2348" s="1261" t="s">
        <v>27</v>
      </c>
      <c r="F2348" s="1225">
        <v>19</v>
      </c>
      <c r="G2348" s="1227">
        <v>11</v>
      </c>
      <c r="H2348" s="1243"/>
      <c r="I2348" s="1361" t="s">
        <v>137</v>
      </c>
      <c r="J2348" s="686"/>
      <c r="K2348" s="1232" t="s">
        <v>205</v>
      </c>
      <c r="L2348" s="1232" t="s">
        <v>246</v>
      </c>
      <c r="M2348" s="1108" t="s">
        <v>225</v>
      </c>
      <c r="N2348" s="1229" t="s">
        <v>32</v>
      </c>
      <c r="O2348" s="1420">
        <v>25</v>
      </c>
      <c r="P2348" s="1420">
        <v>11</v>
      </c>
      <c r="Q2348" s="1108" t="s">
        <v>5259</v>
      </c>
      <c r="R2348" s="1108"/>
    </row>
    <row r="2349" spans="1:18" ht="21" hidden="1" customHeight="1" x14ac:dyDescent="0.4">
      <c r="A2349" s="1190">
        <v>2338</v>
      </c>
      <c r="B2349" s="1232" t="s">
        <v>31</v>
      </c>
      <c r="C2349" s="1221" t="s">
        <v>5260</v>
      </c>
      <c r="D2349" s="1219">
        <v>6</v>
      </c>
      <c r="E2349" s="1261" t="s">
        <v>27</v>
      </c>
      <c r="F2349" s="1262">
        <v>19</v>
      </c>
      <c r="G2349" s="1227">
        <v>11</v>
      </c>
      <c r="H2349" s="1243"/>
      <c r="I2349" s="1361" t="s">
        <v>137</v>
      </c>
      <c r="J2349" s="686"/>
      <c r="K2349" s="1232" t="s">
        <v>205</v>
      </c>
      <c r="L2349" s="1232" t="s">
        <v>246</v>
      </c>
      <c r="M2349" s="1108" t="s">
        <v>225</v>
      </c>
      <c r="N2349" s="1229" t="s">
        <v>32</v>
      </c>
      <c r="O2349" s="1420">
        <v>23</v>
      </c>
      <c r="P2349" s="1420">
        <v>11</v>
      </c>
      <c r="Q2349" s="1108" t="s">
        <v>5261</v>
      </c>
      <c r="R2349" s="1108"/>
    </row>
    <row r="2350" spans="1:18" ht="21" hidden="1" customHeight="1" x14ac:dyDescent="0.4">
      <c r="A2350" s="1254">
        <v>2339</v>
      </c>
      <c r="B2350" s="1232" t="s">
        <v>31</v>
      </c>
      <c r="C2350" s="1221" t="s">
        <v>5262</v>
      </c>
      <c r="D2350" s="1219">
        <v>42</v>
      </c>
      <c r="E2350" s="1261" t="s">
        <v>27</v>
      </c>
      <c r="F2350" s="1262">
        <v>19</v>
      </c>
      <c r="G2350" s="1227">
        <v>11</v>
      </c>
      <c r="H2350" s="1243"/>
      <c r="I2350" s="1361" t="s">
        <v>137</v>
      </c>
      <c r="J2350" s="686"/>
      <c r="K2350" s="1232" t="s">
        <v>205</v>
      </c>
      <c r="L2350" s="1232" t="s">
        <v>246</v>
      </c>
      <c r="M2350" s="1108" t="s">
        <v>225</v>
      </c>
      <c r="N2350" s="1229" t="s">
        <v>32</v>
      </c>
      <c r="O2350" s="1420">
        <v>23</v>
      </c>
      <c r="P2350" s="1420">
        <v>11</v>
      </c>
      <c r="Q2350" s="1108" t="s">
        <v>5261</v>
      </c>
      <c r="R2350" s="1108"/>
    </row>
    <row r="2351" spans="1:18" ht="21" hidden="1" customHeight="1" x14ac:dyDescent="0.4">
      <c r="A2351" s="1190">
        <v>2340</v>
      </c>
      <c r="B2351" s="1232" t="s">
        <v>31</v>
      </c>
      <c r="C2351" s="1221" t="s">
        <v>5263</v>
      </c>
      <c r="D2351" s="1219">
        <v>38</v>
      </c>
      <c r="E2351" s="1261" t="s">
        <v>27</v>
      </c>
      <c r="F2351" s="1262">
        <v>19</v>
      </c>
      <c r="G2351" s="1227">
        <v>11</v>
      </c>
      <c r="H2351" s="1243"/>
      <c r="I2351" s="1361" t="s">
        <v>137</v>
      </c>
      <c r="J2351" s="686"/>
      <c r="K2351" s="1232" t="s">
        <v>205</v>
      </c>
      <c r="L2351" s="1232" t="s">
        <v>246</v>
      </c>
      <c r="M2351" s="1108" t="s">
        <v>42</v>
      </c>
      <c r="N2351" s="1229" t="s">
        <v>32</v>
      </c>
      <c r="O2351" s="1420">
        <v>23</v>
      </c>
      <c r="P2351" s="1420">
        <v>11</v>
      </c>
      <c r="Q2351" s="1108" t="s">
        <v>5264</v>
      </c>
      <c r="R2351" s="1108" t="s">
        <v>5012</v>
      </c>
    </row>
    <row r="2352" spans="1:18" ht="21" hidden="1" customHeight="1" x14ac:dyDescent="0.4">
      <c r="A2352" s="1190">
        <v>2341</v>
      </c>
      <c r="B2352" s="1232" t="s">
        <v>31</v>
      </c>
      <c r="C2352" s="1221" t="s">
        <v>5265</v>
      </c>
      <c r="D2352" s="1219">
        <v>3</v>
      </c>
      <c r="E2352" s="1261" t="s">
        <v>27</v>
      </c>
      <c r="F2352" s="1262">
        <v>19</v>
      </c>
      <c r="G2352" s="1263">
        <v>11</v>
      </c>
      <c r="H2352" s="1243"/>
      <c r="I2352" s="1361" t="s">
        <v>137</v>
      </c>
      <c r="J2352" s="686"/>
      <c r="K2352" s="1232" t="s">
        <v>205</v>
      </c>
      <c r="L2352" s="1232" t="s">
        <v>246</v>
      </c>
      <c r="M2352" s="1108" t="s">
        <v>42</v>
      </c>
      <c r="N2352" s="1229" t="s">
        <v>32</v>
      </c>
      <c r="O2352" s="1420">
        <v>23</v>
      </c>
      <c r="P2352" s="1420">
        <v>11</v>
      </c>
      <c r="Q2352" s="1108" t="s">
        <v>5264</v>
      </c>
      <c r="R2352" s="1108" t="s">
        <v>5012</v>
      </c>
    </row>
    <row r="2353" spans="1:18" ht="21" hidden="1" customHeight="1" x14ac:dyDescent="0.4">
      <c r="A2353" s="1190">
        <v>2342</v>
      </c>
      <c r="B2353" s="1363" t="s">
        <v>31</v>
      </c>
      <c r="C2353" s="1221" t="s">
        <v>5270</v>
      </c>
      <c r="D2353" s="1219">
        <v>42</v>
      </c>
      <c r="E2353" s="1261" t="s">
        <v>30</v>
      </c>
      <c r="F2353" s="1225">
        <v>20</v>
      </c>
      <c r="G2353" s="1263">
        <v>11</v>
      </c>
      <c r="H2353" s="1243"/>
      <c r="I2353" s="1361" t="s">
        <v>137</v>
      </c>
      <c r="J2353" s="1267"/>
      <c r="K2353" s="1232" t="s">
        <v>205</v>
      </c>
      <c r="L2353" s="1232" t="s">
        <v>246</v>
      </c>
      <c r="M2353" s="1108" t="s">
        <v>40</v>
      </c>
      <c r="N2353" s="1229" t="s">
        <v>32</v>
      </c>
      <c r="O2353" s="1420">
        <v>26</v>
      </c>
      <c r="P2353" s="1420">
        <v>11</v>
      </c>
      <c r="Q2353" s="1108" t="s">
        <v>5271</v>
      </c>
      <c r="R2353" s="1265"/>
    </row>
    <row r="2354" spans="1:18" ht="21" hidden="1" customHeight="1" x14ac:dyDescent="0.4">
      <c r="A2354" s="1190">
        <v>2343</v>
      </c>
      <c r="B2354" s="1232" t="s">
        <v>31</v>
      </c>
      <c r="C2354" s="1221" t="s">
        <v>5272</v>
      </c>
      <c r="D2354" s="828">
        <v>30</v>
      </c>
      <c r="E2354" s="1261" t="s">
        <v>30</v>
      </c>
      <c r="F2354" s="1262">
        <v>20</v>
      </c>
      <c r="G2354" s="1263">
        <v>11</v>
      </c>
      <c r="H2354" s="1243"/>
      <c r="I2354" s="1361" t="s">
        <v>137</v>
      </c>
      <c r="J2354" s="1267"/>
      <c r="K2354" s="1232" t="s">
        <v>205</v>
      </c>
      <c r="L2354" s="1232" t="s">
        <v>246</v>
      </c>
      <c r="M2354" s="1108" t="s">
        <v>40</v>
      </c>
      <c r="N2354" s="1229" t="s">
        <v>32</v>
      </c>
      <c r="O2354" s="1420">
        <v>22</v>
      </c>
      <c r="P2354" s="1420">
        <v>11</v>
      </c>
      <c r="Q2354" s="1108" t="s">
        <v>5273</v>
      </c>
      <c r="R2354" s="1266"/>
    </row>
    <row r="2355" spans="1:18" ht="21" hidden="1" customHeight="1" x14ac:dyDescent="0.4">
      <c r="A2355" s="1190">
        <v>2344</v>
      </c>
      <c r="B2355" s="1232" t="s">
        <v>31</v>
      </c>
      <c r="C2355" s="1221" t="s">
        <v>5274</v>
      </c>
      <c r="D2355" s="828">
        <v>47</v>
      </c>
      <c r="E2355" s="1261" t="s">
        <v>30</v>
      </c>
      <c r="F2355" s="1262">
        <v>20</v>
      </c>
      <c r="G2355" s="1263">
        <v>11</v>
      </c>
      <c r="H2355" s="1243"/>
      <c r="I2355" s="1361" t="s">
        <v>137</v>
      </c>
      <c r="J2355" s="1267"/>
      <c r="K2355" s="1232" t="s">
        <v>205</v>
      </c>
      <c r="L2355" s="1232" t="s">
        <v>246</v>
      </c>
      <c r="M2355" s="1108" t="s">
        <v>40</v>
      </c>
      <c r="N2355" s="1229" t="s">
        <v>32</v>
      </c>
      <c r="O2355" s="1420">
        <v>22</v>
      </c>
      <c r="P2355" s="1420">
        <v>11</v>
      </c>
      <c r="Q2355" s="1108" t="s">
        <v>5275</v>
      </c>
      <c r="R2355" s="1266"/>
    </row>
    <row r="2356" spans="1:18" ht="21" hidden="1" customHeight="1" x14ac:dyDescent="0.4">
      <c r="A2356" s="1190">
        <v>2345</v>
      </c>
      <c r="B2356" s="1232" t="s">
        <v>31</v>
      </c>
      <c r="C2356" s="1221" t="s">
        <v>5276</v>
      </c>
      <c r="D2356" s="1219">
        <v>40</v>
      </c>
      <c r="E2356" s="1222" t="s">
        <v>30</v>
      </c>
      <c r="F2356" s="1225">
        <v>20</v>
      </c>
      <c r="G2356" s="1263">
        <v>11</v>
      </c>
      <c r="H2356" s="1226"/>
      <c r="I2356" s="1361" t="s">
        <v>137</v>
      </c>
      <c r="J2356" s="1264"/>
      <c r="K2356" s="1232" t="s">
        <v>205</v>
      </c>
      <c r="L2356" s="1232" t="s">
        <v>246</v>
      </c>
      <c r="M2356" s="1108" t="s">
        <v>40</v>
      </c>
      <c r="N2356" s="1229" t="s">
        <v>32</v>
      </c>
      <c r="O2356" s="1420">
        <v>24</v>
      </c>
      <c r="P2356" s="1420">
        <v>11</v>
      </c>
      <c r="Q2356" s="1232" t="s">
        <v>5277</v>
      </c>
      <c r="R2356" s="1266"/>
    </row>
    <row r="2357" spans="1:18" ht="21" hidden="1" customHeight="1" x14ac:dyDescent="0.4">
      <c r="A2357" s="1190">
        <v>2346</v>
      </c>
      <c r="B2357" s="1232" t="s">
        <v>31</v>
      </c>
      <c r="C2357" s="1422" t="s">
        <v>5278</v>
      </c>
      <c r="D2357" s="828">
        <v>60</v>
      </c>
      <c r="E2357" s="1261" t="s">
        <v>27</v>
      </c>
      <c r="F2357" s="1262">
        <v>20</v>
      </c>
      <c r="G2357" s="1263">
        <v>11</v>
      </c>
      <c r="H2357" s="1243"/>
      <c r="I2357" s="1361" t="s">
        <v>137</v>
      </c>
      <c r="J2357" s="1267"/>
      <c r="K2357" s="1232" t="s">
        <v>205</v>
      </c>
      <c r="L2357" s="1232" t="s">
        <v>246</v>
      </c>
      <c r="M2357" s="1108" t="s">
        <v>40</v>
      </c>
      <c r="N2357" s="1229" t="s">
        <v>32</v>
      </c>
      <c r="O2357" s="1420">
        <v>22</v>
      </c>
      <c r="P2357" s="1420">
        <v>11</v>
      </c>
      <c r="Q2357" s="1045" t="s">
        <v>5277</v>
      </c>
      <c r="R2357" s="1266"/>
    </row>
    <row r="2358" spans="1:18" ht="21" hidden="1" customHeight="1" x14ac:dyDescent="0.4">
      <c r="A2358" s="1190">
        <v>2347</v>
      </c>
      <c r="B2358" s="1232" t="s">
        <v>31</v>
      </c>
      <c r="C2358" s="1221" t="s">
        <v>5279</v>
      </c>
      <c r="D2358" s="828">
        <v>28</v>
      </c>
      <c r="E2358" s="1261" t="s">
        <v>27</v>
      </c>
      <c r="F2358" s="1262">
        <v>20</v>
      </c>
      <c r="G2358" s="1263">
        <v>11</v>
      </c>
      <c r="H2358" s="1243"/>
      <c r="I2358" s="1361" t="s">
        <v>137</v>
      </c>
      <c r="J2358" s="1267"/>
      <c r="K2358" s="1232" t="s">
        <v>205</v>
      </c>
      <c r="L2358" s="1232" t="s">
        <v>246</v>
      </c>
      <c r="M2358" s="1108" t="s">
        <v>40</v>
      </c>
      <c r="N2358" s="1229" t="s">
        <v>32</v>
      </c>
      <c r="O2358" s="1420">
        <v>22</v>
      </c>
      <c r="P2358" s="1420">
        <v>11</v>
      </c>
      <c r="Q2358" s="1045" t="s">
        <v>5280</v>
      </c>
      <c r="R2358" s="1266"/>
    </row>
    <row r="2359" spans="1:18" ht="21" hidden="1" customHeight="1" x14ac:dyDescent="0.4">
      <c r="A2359" s="1190">
        <v>2348</v>
      </c>
      <c r="B2359" s="1232" t="s">
        <v>31</v>
      </c>
      <c r="C2359" s="1422" t="s">
        <v>5281</v>
      </c>
      <c r="D2359" s="828">
        <v>27</v>
      </c>
      <c r="E2359" s="1261" t="s">
        <v>27</v>
      </c>
      <c r="F2359" s="1262">
        <v>20</v>
      </c>
      <c r="G2359" s="1263">
        <v>11</v>
      </c>
      <c r="H2359" s="1243"/>
      <c r="I2359" s="1361" t="s">
        <v>137</v>
      </c>
      <c r="J2359" s="1267"/>
      <c r="K2359" s="1232" t="s">
        <v>205</v>
      </c>
      <c r="L2359" s="1232" t="s">
        <v>246</v>
      </c>
      <c r="M2359" s="1108" t="s">
        <v>40</v>
      </c>
      <c r="N2359" s="1229" t="s">
        <v>32</v>
      </c>
      <c r="O2359" s="1420">
        <v>22</v>
      </c>
      <c r="P2359" s="1420">
        <v>11</v>
      </c>
      <c r="Q2359" s="1045" t="s">
        <v>5282</v>
      </c>
      <c r="R2359" s="1266"/>
    </row>
    <row r="2360" spans="1:18" ht="21" hidden="1" customHeight="1" x14ac:dyDescent="0.4">
      <c r="A2360" s="1190">
        <v>2349</v>
      </c>
      <c r="B2360" s="1232" t="s">
        <v>31</v>
      </c>
      <c r="C2360" s="1159" t="s">
        <v>5283</v>
      </c>
      <c r="D2360" s="828">
        <v>27</v>
      </c>
      <c r="E2360" s="1261" t="s">
        <v>27</v>
      </c>
      <c r="F2360" s="1262">
        <v>20</v>
      </c>
      <c r="G2360" s="1263">
        <v>11</v>
      </c>
      <c r="H2360" s="1243"/>
      <c r="I2360" s="1361" t="s">
        <v>137</v>
      </c>
      <c r="J2360" s="1267"/>
      <c r="K2360" s="1232" t="s">
        <v>205</v>
      </c>
      <c r="L2360" s="1232" t="s">
        <v>246</v>
      </c>
      <c r="M2360" s="1108" t="s">
        <v>42</v>
      </c>
      <c r="N2360" s="1229" t="s">
        <v>32</v>
      </c>
      <c r="O2360" s="1420">
        <v>22</v>
      </c>
      <c r="P2360" s="1420">
        <v>11</v>
      </c>
      <c r="Q2360" s="1045" t="s">
        <v>5284</v>
      </c>
      <c r="R2360" s="1191"/>
    </row>
    <row r="2361" spans="1:18" ht="21" hidden="1" customHeight="1" x14ac:dyDescent="0.4">
      <c r="A2361" s="1190">
        <v>2350</v>
      </c>
      <c r="B2361" s="1232" t="s">
        <v>31</v>
      </c>
      <c r="C2361" s="1221" t="s">
        <v>5285</v>
      </c>
      <c r="D2361" s="828">
        <v>38</v>
      </c>
      <c r="E2361" s="1261" t="s">
        <v>30</v>
      </c>
      <c r="F2361" s="1262">
        <v>20</v>
      </c>
      <c r="G2361" s="1263">
        <v>11</v>
      </c>
      <c r="H2361" s="1243"/>
      <c r="I2361" s="1361" t="s">
        <v>137</v>
      </c>
      <c r="J2361" s="1267"/>
      <c r="K2361" s="1232" t="s">
        <v>205</v>
      </c>
      <c r="L2361" s="1232" t="s">
        <v>246</v>
      </c>
      <c r="M2361" s="1108" t="s">
        <v>42</v>
      </c>
      <c r="N2361" s="1229" t="s">
        <v>32</v>
      </c>
      <c r="O2361" s="1420">
        <v>22</v>
      </c>
      <c r="P2361" s="1420">
        <v>11</v>
      </c>
      <c r="Q2361" s="1045" t="s">
        <v>5284</v>
      </c>
      <c r="R2361" s="1191"/>
    </row>
    <row r="2362" spans="1:18" ht="21" hidden="1" customHeight="1" x14ac:dyDescent="0.4">
      <c r="A2362" s="1190">
        <v>2351</v>
      </c>
      <c r="B2362" s="1232" t="s">
        <v>31</v>
      </c>
      <c r="C2362" s="1221" t="s">
        <v>5286</v>
      </c>
      <c r="D2362" s="828">
        <v>61</v>
      </c>
      <c r="E2362" s="1261" t="s">
        <v>27</v>
      </c>
      <c r="F2362" s="1262">
        <v>20</v>
      </c>
      <c r="G2362" s="1263">
        <v>11</v>
      </c>
      <c r="H2362" s="1243"/>
      <c r="I2362" s="1361" t="s">
        <v>137</v>
      </c>
      <c r="J2362" s="1267"/>
      <c r="K2362" s="1232" t="s">
        <v>205</v>
      </c>
      <c r="L2362" s="1232" t="s">
        <v>246</v>
      </c>
      <c r="M2362" s="1108" t="s">
        <v>40</v>
      </c>
      <c r="N2362" s="1229" t="s">
        <v>32</v>
      </c>
      <c r="O2362" s="1420">
        <v>22</v>
      </c>
      <c r="P2362" s="1420">
        <v>11</v>
      </c>
      <c r="Q2362" s="1108" t="s">
        <v>5287</v>
      </c>
      <c r="R2362" s="1191"/>
    </row>
    <row r="2363" spans="1:18" ht="21" hidden="1" customHeight="1" x14ac:dyDescent="0.4">
      <c r="A2363" s="1190">
        <v>2352</v>
      </c>
      <c r="B2363" s="1232" t="s">
        <v>31</v>
      </c>
      <c r="C2363" s="1221" t="s">
        <v>5288</v>
      </c>
      <c r="D2363" s="828">
        <v>36</v>
      </c>
      <c r="E2363" s="1261" t="s">
        <v>27</v>
      </c>
      <c r="F2363" s="1225">
        <v>20</v>
      </c>
      <c r="G2363" s="1263">
        <v>11</v>
      </c>
      <c r="H2363" s="1243"/>
      <c r="I2363" s="1305"/>
      <c r="J2363" s="1347" t="s">
        <v>28</v>
      </c>
      <c r="K2363" s="1232" t="s">
        <v>205</v>
      </c>
      <c r="L2363" s="1228" t="s">
        <v>246</v>
      </c>
      <c r="M2363" s="629" t="s">
        <v>40</v>
      </c>
      <c r="N2363" s="1229" t="s">
        <v>32</v>
      </c>
      <c r="O2363" s="1420">
        <v>2</v>
      </c>
      <c r="P2363" s="1420">
        <v>12</v>
      </c>
      <c r="Q2363" s="1108" t="s">
        <v>5289</v>
      </c>
      <c r="R2363" s="1191"/>
    </row>
    <row r="2364" spans="1:18" ht="21" hidden="1" customHeight="1" x14ac:dyDescent="0.4">
      <c r="A2364" s="1190">
        <v>2353</v>
      </c>
      <c r="B2364" s="1232" t="s">
        <v>31</v>
      </c>
      <c r="C2364" s="1221" t="s">
        <v>5290</v>
      </c>
      <c r="D2364" s="828">
        <v>46</v>
      </c>
      <c r="E2364" s="1261" t="s">
        <v>27</v>
      </c>
      <c r="F2364" s="1262">
        <v>20</v>
      </c>
      <c r="G2364" s="1263">
        <v>11</v>
      </c>
      <c r="H2364" s="1226"/>
      <c r="I2364" s="1361" t="s">
        <v>137</v>
      </c>
      <c r="J2364" s="1267"/>
      <c r="K2364" s="1232" t="s">
        <v>205</v>
      </c>
      <c r="L2364" s="1232" t="s">
        <v>246</v>
      </c>
      <c r="M2364" s="1108" t="s">
        <v>40</v>
      </c>
      <c r="N2364" s="1229" t="s">
        <v>32</v>
      </c>
      <c r="O2364" s="1420">
        <v>22</v>
      </c>
      <c r="P2364" s="1420">
        <v>11</v>
      </c>
      <c r="Q2364" s="1108" t="s">
        <v>4629</v>
      </c>
      <c r="R2364" s="1191"/>
    </row>
    <row r="2365" spans="1:18" ht="21" hidden="1" customHeight="1" x14ac:dyDescent="0.4">
      <c r="A2365" s="1190">
        <v>2354</v>
      </c>
      <c r="B2365" s="1232" t="s">
        <v>31</v>
      </c>
      <c r="C2365" s="1221" t="s">
        <v>5291</v>
      </c>
      <c r="D2365" s="828">
        <v>45</v>
      </c>
      <c r="E2365" s="1261" t="s">
        <v>27</v>
      </c>
      <c r="F2365" s="1262">
        <v>20</v>
      </c>
      <c r="G2365" s="1263">
        <v>11</v>
      </c>
      <c r="H2365" s="1226"/>
      <c r="I2365" s="1361" t="s">
        <v>137</v>
      </c>
      <c r="J2365" s="1267"/>
      <c r="K2365" s="1232" t="s">
        <v>205</v>
      </c>
      <c r="L2365" s="1232" t="s">
        <v>246</v>
      </c>
      <c r="M2365" s="1228" t="s">
        <v>66</v>
      </c>
      <c r="N2365" s="1229" t="s">
        <v>32</v>
      </c>
      <c r="O2365" s="1420">
        <v>22</v>
      </c>
      <c r="P2365" s="1420">
        <v>11</v>
      </c>
      <c r="Q2365" s="1108" t="s">
        <v>5292</v>
      </c>
      <c r="R2365" s="1191"/>
    </row>
    <row r="2366" spans="1:18" ht="21" hidden="1" customHeight="1" x14ac:dyDescent="0.4">
      <c r="A2366" s="1190">
        <v>2355</v>
      </c>
      <c r="B2366" s="1232" t="s">
        <v>31</v>
      </c>
      <c r="C2366" s="1422" t="s">
        <v>5293</v>
      </c>
      <c r="D2366" s="828">
        <v>51</v>
      </c>
      <c r="E2366" s="1261" t="s">
        <v>30</v>
      </c>
      <c r="F2366" s="1262">
        <v>20</v>
      </c>
      <c r="G2366" s="1263">
        <v>11</v>
      </c>
      <c r="H2366" s="1226"/>
      <c r="I2366" s="1361" t="s">
        <v>137</v>
      </c>
      <c r="J2366" s="1267"/>
      <c r="K2366" s="1232" t="s">
        <v>205</v>
      </c>
      <c r="L2366" s="1232" t="s">
        <v>246</v>
      </c>
      <c r="M2366" s="1228" t="s">
        <v>40</v>
      </c>
      <c r="N2366" s="1229" t="s">
        <v>32</v>
      </c>
      <c r="O2366" s="1420">
        <v>22</v>
      </c>
      <c r="P2366" s="1420">
        <v>11</v>
      </c>
      <c r="Q2366" s="1045" t="s">
        <v>5294</v>
      </c>
      <c r="R2366" s="1191"/>
    </row>
    <row r="2367" spans="1:18" ht="21" hidden="1" customHeight="1" x14ac:dyDescent="0.4">
      <c r="A2367" s="1255">
        <v>2356</v>
      </c>
      <c r="B2367" s="1232" t="s">
        <v>31</v>
      </c>
      <c r="C2367" s="1422" t="s">
        <v>5295</v>
      </c>
      <c r="D2367" s="828">
        <v>60</v>
      </c>
      <c r="E2367" s="1261" t="s">
        <v>27</v>
      </c>
      <c r="F2367" s="1262">
        <v>20</v>
      </c>
      <c r="G2367" s="1263">
        <v>11</v>
      </c>
      <c r="H2367" s="1226"/>
      <c r="I2367" s="1361" t="s">
        <v>137</v>
      </c>
      <c r="J2367" s="1267"/>
      <c r="K2367" s="1232" t="s">
        <v>205</v>
      </c>
      <c r="L2367" s="1232" t="s">
        <v>246</v>
      </c>
      <c r="M2367" s="1228" t="s">
        <v>40</v>
      </c>
      <c r="N2367" s="1229" t="s">
        <v>32</v>
      </c>
      <c r="O2367" s="1420">
        <v>22</v>
      </c>
      <c r="P2367" s="1420">
        <v>11</v>
      </c>
      <c r="Q2367" s="1045" t="s">
        <v>5296</v>
      </c>
      <c r="R2367" s="1191"/>
    </row>
    <row r="2368" spans="1:18" ht="21" hidden="1" customHeight="1" x14ac:dyDescent="0.4">
      <c r="A2368" s="1190">
        <v>2357</v>
      </c>
      <c r="B2368" s="1232" t="s">
        <v>31</v>
      </c>
      <c r="C2368" s="1422" t="s">
        <v>5297</v>
      </c>
      <c r="D2368" s="828">
        <v>70</v>
      </c>
      <c r="E2368" s="1261" t="s">
        <v>27</v>
      </c>
      <c r="F2368" s="1262">
        <v>20</v>
      </c>
      <c r="G2368" s="1263">
        <v>11</v>
      </c>
      <c r="H2368" s="1226"/>
      <c r="I2368" s="1361" t="s">
        <v>137</v>
      </c>
      <c r="J2368" s="1267"/>
      <c r="K2368" s="1232" t="s">
        <v>205</v>
      </c>
      <c r="L2368" s="1232" t="s">
        <v>246</v>
      </c>
      <c r="M2368" s="1228" t="s">
        <v>40</v>
      </c>
      <c r="N2368" s="1229" t="s">
        <v>32</v>
      </c>
      <c r="O2368" s="1420">
        <v>22</v>
      </c>
      <c r="P2368" s="1420">
        <v>11</v>
      </c>
      <c r="Q2368" s="1045" t="s">
        <v>5298</v>
      </c>
      <c r="R2368" s="1191"/>
    </row>
    <row r="2369" spans="1:18" ht="21" hidden="1" customHeight="1" x14ac:dyDescent="0.4">
      <c r="A2369" s="1190">
        <v>2358</v>
      </c>
      <c r="B2369" s="1232" t="s">
        <v>31</v>
      </c>
      <c r="C2369" s="1422" t="s">
        <v>5299</v>
      </c>
      <c r="D2369" s="828">
        <v>62</v>
      </c>
      <c r="E2369" s="1261" t="s">
        <v>30</v>
      </c>
      <c r="F2369" s="1225">
        <v>20</v>
      </c>
      <c r="G2369" s="1263">
        <v>11</v>
      </c>
      <c r="H2369" s="1226"/>
      <c r="I2369" s="1361" t="s">
        <v>137</v>
      </c>
      <c r="J2369" s="1267"/>
      <c r="K2369" s="1232" t="s">
        <v>205</v>
      </c>
      <c r="L2369" s="1232" t="s">
        <v>246</v>
      </c>
      <c r="M2369" s="1228" t="s">
        <v>40</v>
      </c>
      <c r="N2369" s="1229" t="s">
        <v>32</v>
      </c>
      <c r="O2369" s="1420">
        <v>24</v>
      </c>
      <c r="P2369" s="1420">
        <v>11</v>
      </c>
      <c r="Q2369" s="1045" t="s">
        <v>5300</v>
      </c>
      <c r="R2369" s="1191"/>
    </row>
    <row r="2370" spans="1:18" ht="21" hidden="1" customHeight="1" x14ac:dyDescent="0.4">
      <c r="A2370" s="1190">
        <v>2359</v>
      </c>
      <c r="B2370" s="1232" t="s">
        <v>31</v>
      </c>
      <c r="C2370" s="1422" t="s">
        <v>5301</v>
      </c>
      <c r="D2370" s="828">
        <v>52</v>
      </c>
      <c r="E2370" s="1261" t="s">
        <v>30</v>
      </c>
      <c r="F2370" s="1262">
        <v>20</v>
      </c>
      <c r="G2370" s="1263">
        <v>11</v>
      </c>
      <c r="H2370" s="1226"/>
      <c r="I2370" s="1361" t="s">
        <v>137</v>
      </c>
      <c r="J2370" s="1267"/>
      <c r="K2370" s="1232" t="s">
        <v>205</v>
      </c>
      <c r="L2370" s="1232" t="s">
        <v>627</v>
      </c>
      <c r="M2370" s="1228" t="s">
        <v>40</v>
      </c>
      <c r="N2370" s="1229" t="s">
        <v>32</v>
      </c>
      <c r="O2370" s="1420">
        <v>22</v>
      </c>
      <c r="P2370" s="1420">
        <v>11</v>
      </c>
      <c r="Q2370" s="1045" t="s">
        <v>5302</v>
      </c>
      <c r="R2370" s="1191"/>
    </row>
    <row r="2371" spans="1:18" ht="21" hidden="1" customHeight="1" x14ac:dyDescent="0.4">
      <c r="A2371" s="1190">
        <v>2360</v>
      </c>
      <c r="B2371" s="1232" t="s">
        <v>31</v>
      </c>
      <c r="C2371" s="1422" t="s">
        <v>5303</v>
      </c>
      <c r="D2371" s="828">
        <v>33</v>
      </c>
      <c r="E2371" s="1261" t="s">
        <v>30</v>
      </c>
      <c r="F2371" s="1225">
        <v>20</v>
      </c>
      <c r="G2371" s="1263">
        <v>11</v>
      </c>
      <c r="H2371" s="1243"/>
      <c r="I2371" s="1361" t="s">
        <v>28</v>
      </c>
      <c r="J2371" s="686"/>
      <c r="K2371" s="1232" t="s">
        <v>205</v>
      </c>
      <c r="L2371" s="1228" t="s">
        <v>246</v>
      </c>
      <c r="M2371" s="1228" t="s">
        <v>40</v>
      </c>
      <c r="N2371" s="1229" t="s">
        <v>32</v>
      </c>
      <c r="O2371" s="1420">
        <v>30</v>
      </c>
      <c r="P2371" s="1741">
        <v>11</v>
      </c>
      <c r="Q2371" s="1045" t="s">
        <v>5304</v>
      </c>
      <c r="R2371" s="1191"/>
    </row>
    <row r="2372" spans="1:18" ht="21" hidden="1" customHeight="1" x14ac:dyDescent="0.4">
      <c r="A2372" s="1190">
        <v>2361</v>
      </c>
      <c r="B2372" s="1232" t="s">
        <v>31</v>
      </c>
      <c r="C2372" s="1422" t="s">
        <v>5305</v>
      </c>
      <c r="D2372" s="828">
        <v>52</v>
      </c>
      <c r="E2372" s="1261" t="s">
        <v>27</v>
      </c>
      <c r="F2372" s="1225">
        <v>20</v>
      </c>
      <c r="G2372" s="1263">
        <v>11</v>
      </c>
      <c r="H2372" s="1243"/>
      <c r="I2372" s="1361" t="s">
        <v>137</v>
      </c>
      <c r="J2372" s="686"/>
      <c r="K2372" s="1232" t="s">
        <v>205</v>
      </c>
      <c r="L2372" s="1228" t="s">
        <v>246</v>
      </c>
      <c r="M2372" s="1228" t="s">
        <v>40</v>
      </c>
      <c r="N2372" s="1229" t="s">
        <v>32</v>
      </c>
      <c r="O2372" s="1420">
        <v>30</v>
      </c>
      <c r="P2372" s="1420">
        <v>11</v>
      </c>
      <c r="Q2372" s="1045" t="s">
        <v>5306</v>
      </c>
      <c r="R2372" s="1191"/>
    </row>
    <row r="2373" spans="1:18" ht="21" hidden="1" customHeight="1" x14ac:dyDescent="0.4">
      <c r="A2373" s="1190">
        <v>2362</v>
      </c>
      <c r="B2373" s="1232" t="s">
        <v>31</v>
      </c>
      <c r="C2373" s="1422" t="s">
        <v>5307</v>
      </c>
      <c r="D2373" s="828">
        <v>27</v>
      </c>
      <c r="E2373" s="1261" t="s">
        <v>30</v>
      </c>
      <c r="F2373" s="1262">
        <v>20</v>
      </c>
      <c r="G2373" s="1263">
        <v>11</v>
      </c>
      <c r="H2373" s="1243"/>
      <c r="I2373" s="1361" t="s">
        <v>137</v>
      </c>
      <c r="J2373" s="1267"/>
      <c r="K2373" s="1232" t="s">
        <v>205</v>
      </c>
      <c r="L2373" s="1232" t="s">
        <v>246</v>
      </c>
      <c r="M2373" s="1228" t="s">
        <v>40</v>
      </c>
      <c r="N2373" s="1229" t="s">
        <v>32</v>
      </c>
      <c r="O2373" s="1420">
        <v>22</v>
      </c>
      <c r="P2373" s="1420">
        <v>11</v>
      </c>
      <c r="Q2373" s="1108" t="s">
        <v>5308</v>
      </c>
      <c r="R2373" s="1191"/>
    </row>
    <row r="2374" spans="1:18" ht="21" hidden="1" customHeight="1" x14ac:dyDescent="0.4">
      <c r="A2374" s="1190">
        <v>2363</v>
      </c>
      <c r="B2374" s="1232" t="s">
        <v>31</v>
      </c>
      <c r="C2374" s="1422" t="s">
        <v>5309</v>
      </c>
      <c r="D2374" s="828">
        <v>50</v>
      </c>
      <c r="E2374" s="1261" t="s">
        <v>30</v>
      </c>
      <c r="F2374" s="1262">
        <v>20</v>
      </c>
      <c r="G2374" s="1263">
        <v>11</v>
      </c>
      <c r="H2374" s="1243"/>
      <c r="I2374" s="1361" t="s">
        <v>137</v>
      </c>
      <c r="J2374" s="1267"/>
      <c r="K2374" s="1248" t="s">
        <v>808</v>
      </c>
      <c r="L2374" s="1248" t="s">
        <v>808</v>
      </c>
      <c r="M2374" s="1228" t="s">
        <v>40</v>
      </c>
      <c r="N2374" s="1229" t="s">
        <v>32</v>
      </c>
      <c r="O2374" s="1420">
        <v>22</v>
      </c>
      <c r="P2374" s="1420">
        <v>11</v>
      </c>
      <c r="Q2374" s="1108" t="s">
        <v>5308</v>
      </c>
      <c r="R2374" s="1191"/>
    </row>
    <row r="2375" spans="1:18" ht="21" hidden="1" customHeight="1" x14ac:dyDescent="0.4">
      <c r="A2375" s="1190">
        <v>2364</v>
      </c>
      <c r="B2375" s="1232" t="s">
        <v>31</v>
      </c>
      <c r="C2375" s="1422" t="s">
        <v>5310</v>
      </c>
      <c r="D2375" s="828">
        <v>25</v>
      </c>
      <c r="E2375" s="1261" t="s">
        <v>27</v>
      </c>
      <c r="F2375" s="1262">
        <v>20</v>
      </c>
      <c r="G2375" s="1263">
        <v>11</v>
      </c>
      <c r="H2375" s="1243"/>
      <c r="I2375" s="1361" t="s">
        <v>137</v>
      </c>
      <c r="J2375" s="1267"/>
      <c r="K2375" s="1232" t="s">
        <v>205</v>
      </c>
      <c r="L2375" s="1232" t="s">
        <v>246</v>
      </c>
      <c r="M2375" s="1228" t="s">
        <v>40</v>
      </c>
      <c r="N2375" s="1229" t="s">
        <v>32</v>
      </c>
      <c r="O2375" s="1420">
        <v>22</v>
      </c>
      <c r="P2375" s="1420">
        <v>11</v>
      </c>
      <c r="Q2375" s="1108" t="s">
        <v>5311</v>
      </c>
      <c r="R2375" s="1191"/>
    </row>
    <row r="2376" spans="1:18" ht="21" hidden="1" customHeight="1" x14ac:dyDescent="0.4">
      <c r="A2376" s="1190">
        <v>2365</v>
      </c>
      <c r="B2376" s="1232" t="s">
        <v>31</v>
      </c>
      <c r="C2376" s="1422" t="s">
        <v>5312</v>
      </c>
      <c r="D2376" s="828">
        <v>28</v>
      </c>
      <c r="E2376" s="1261" t="s">
        <v>30</v>
      </c>
      <c r="F2376" s="1225">
        <v>20</v>
      </c>
      <c r="G2376" s="1263">
        <v>11</v>
      </c>
      <c r="H2376" s="1243"/>
      <c r="I2376" s="1361" t="s">
        <v>137</v>
      </c>
      <c r="J2376" s="1267"/>
      <c r="K2376" s="1232" t="s">
        <v>205</v>
      </c>
      <c r="L2376" s="1232" t="s">
        <v>246</v>
      </c>
      <c r="M2376" s="1228" t="s">
        <v>40</v>
      </c>
      <c r="N2376" s="1229" t="s">
        <v>32</v>
      </c>
      <c r="O2376" s="1420">
        <v>25</v>
      </c>
      <c r="P2376" s="1741">
        <v>11</v>
      </c>
      <c r="Q2376" s="1108" t="s">
        <v>5313</v>
      </c>
      <c r="R2376" s="1191"/>
    </row>
    <row r="2377" spans="1:18" ht="21" hidden="1" customHeight="1" x14ac:dyDescent="0.4">
      <c r="A2377" s="1190">
        <v>2366</v>
      </c>
      <c r="B2377" s="1232" t="s">
        <v>31</v>
      </c>
      <c r="C2377" s="1422" t="s">
        <v>5314</v>
      </c>
      <c r="D2377" s="1219">
        <v>2</v>
      </c>
      <c r="E2377" s="1261" t="s">
        <v>27</v>
      </c>
      <c r="F2377" s="1225">
        <v>20</v>
      </c>
      <c r="G2377" s="1263">
        <v>11</v>
      </c>
      <c r="H2377" s="1243"/>
      <c r="I2377" s="1361" t="s">
        <v>137</v>
      </c>
      <c r="J2377" s="1267"/>
      <c r="K2377" s="1232" t="s">
        <v>205</v>
      </c>
      <c r="L2377" s="1232" t="s">
        <v>246</v>
      </c>
      <c r="M2377" s="1228" t="s">
        <v>40</v>
      </c>
      <c r="N2377" s="1229" t="s">
        <v>32</v>
      </c>
      <c r="O2377" s="1420">
        <v>25</v>
      </c>
      <c r="P2377" s="1741">
        <v>11</v>
      </c>
      <c r="Q2377" s="1108" t="s">
        <v>5313</v>
      </c>
      <c r="R2377" s="1191"/>
    </row>
    <row r="2378" spans="1:18" ht="21" hidden="1" customHeight="1" x14ac:dyDescent="0.4">
      <c r="A2378" s="1190">
        <v>2367</v>
      </c>
      <c r="B2378" s="1232" t="s">
        <v>31</v>
      </c>
      <c r="C2378" s="1422" t="s">
        <v>5315</v>
      </c>
      <c r="D2378" s="1219">
        <v>21</v>
      </c>
      <c r="E2378" s="1261" t="s">
        <v>27</v>
      </c>
      <c r="F2378" s="1262">
        <v>20</v>
      </c>
      <c r="G2378" s="1263">
        <v>11</v>
      </c>
      <c r="H2378" s="1243"/>
      <c r="I2378" s="1361" t="s">
        <v>137</v>
      </c>
      <c r="J2378" s="1267"/>
      <c r="K2378" s="1232" t="s">
        <v>205</v>
      </c>
      <c r="L2378" s="1232" t="s">
        <v>246</v>
      </c>
      <c r="M2378" s="1228" t="s">
        <v>40</v>
      </c>
      <c r="N2378" s="1229" t="s">
        <v>32</v>
      </c>
      <c r="O2378" s="1420">
        <v>22</v>
      </c>
      <c r="P2378" s="1420">
        <v>11</v>
      </c>
      <c r="Q2378" s="1085" t="s">
        <v>5316</v>
      </c>
      <c r="R2378" s="1191"/>
    </row>
    <row r="2379" spans="1:18" ht="21" hidden="1" customHeight="1" x14ac:dyDescent="0.4">
      <c r="A2379" s="1190">
        <v>2368</v>
      </c>
      <c r="B2379" s="1232" t="s">
        <v>31</v>
      </c>
      <c r="C2379" s="1312" t="s">
        <v>5317</v>
      </c>
      <c r="D2379" s="1219">
        <v>10</v>
      </c>
      <c r="E2379" s="1261" t="s">
        <v>30</v>
      </c>
      <c r="F2379" s="1262">
        <v>20</v>
      </c>
      <c r="G2379" s="1263">
        <v>11</v>
      </c>
      <c r="H2379" s="1243"/>
      <c r="I2379" s="1361" t="s">
        <v>137</v>
      </c>
      <c r="J2379" s="1267"/>
      <c r="K2379" s="1232" t="s">
        <v>205</v>
      </c>
      <c r="L2379" s="1232" t="s">
        <v>246</v>
      </c>
      <c r="M2379" s="1228" t="s">
        <v>40</v>
      </c>
      <c r="N2379" s="1229" t="s">
        <v>32</v>
      </c>
      <c r="O2379" s="1420">
        <v>22</v>
      </c>
      <c r="P2379" s="1420">
        <v>11</v>
      </c>
      <c r="Q2379" s="1085" t="s">
        <v>5316</v>
      </c>
      <c r="R2379" s="1191"/>
    </row>
    <row r="2380" spans="1:18" ht="21" hidden="1" customHeight="1" x14ac:dyDescent="0.4">
      <c r="A2380" s="1190">
        <v>2369</v>
      </c>
      <c r="B2380" s="1232" t="s">
        <v>31</v>
      </c>
      <c r="C2380" s="1422" t="s">
        <v>5318</v>
      </c>
      <c r="D2380" s="1219">
        <v>58</v>
      </c>
      <c r="E2380" s="1261" t="s">
        <v>27</v>
      </c>
      <c r="F2380" s="1262">
        <v>20</v>
      </c>
      <c r="G2380" s="1263">
        <v>11</v>
      </c>
      <c r="H2380" s="1243"/>
      <c r="I2380" s="1361" t="s">
        <v>137</v>
      </c>
      <c r="J2380" s="1267"/>
      <c r="K2380" s="1232" t="s">
        <v>205</v>
      </c>
      <c r="L2380" s="1232" t="s">
        <v>246</v>
      </c>
      <c r="M2380" s="1228" t="s">
        <v>40</v>
      </c>
      <c r="N2380" s="1229" t="s">
        <v>32</v>
      </c>
      <c r="O2380" s="1420">
        <v>22</v>
      </c>
      <c r="P2380" s="1420">
        <v>11</v>
      </c>
      <c r="Q2380" s="1085" t="s">
        <v>5319</v>
      </c>
      <c r="R2380" s="1191"/>
    </row>
    <row r="2381" spans="1:18" ht="21" hidden="1" customHeight="1" x14ac:dyDescent="0.4">
      <c r="A2381" s="1190">
        <v>2370</v>
      </c>
      <c r="B2381" s="1232" t="s">
        <v>31</v>
      </c>
      <c r="C2381" s="1422" t="s">
        <v>5320</v>
      </c>
      <c r="D2381" s="1219">
        <v>10</v>
      </c>
      <c r="E2381" s="1261" t="s">
        <v>27</v>
      </c>
      <c r="F2381" s="1262">
        <v>20</v>
      </c>
      <c r="G2381" s="1263">
        <v>11</v>
      </c>
      <c r="H2381" s="1243"/>
      <c r="I2381" s="1361" t="s">
        <v>137</v>
      </c>
      <c r="J2381" s="1267"/>
      <c r="K2381" s="1232" t="s">
        <v>205</v>
      </c>
      <c r="L2381" s="1232" t="s">
        <v>246</v>
      </c>
      <c r="M2381" s="1228" t="s">
        <v>40</v>
      </c>
      <c r="N2381" s="1229" t="s">
        <v>32</v>
      </c>
      <c r="O2381" s="1420">
        <v>22</v>
      </c>
      <c r="P2381" s="1420">
        <v>11</v>
      </c>
      <c r="Q2381" s="1085" t="s">
        <v>5319</v>
      </c>
      <c r="R2381" s="1191"/>
    </row>
    <row r="2382" spans="1:18" ht="21" hidden="1" customHeight="1" x14ac:dyDescent="0.4">
      <c r="A2382" s="1170">
        <v>2371</v>
      </c>
      <c r="B2382" s="1232" t="s">
        <v>31</v>
      </c>
      <c r="C2382" s="1422" t="s">
        <v>5321</v>
      </c>
      <c r="D2382" s="1219">
        <v>25</v>
      </c>
      <c r="E2382" s="1261" t="s">
        <v>27</v>
      </c>
      <c r="F2382" s="1262">
        <v>20</v>
      </c>
      <c r="G2382" s="1263">
        <v>11</v>
      </c>
      <c r="H2382" s="1243"/>
      <c r="I2382" s="1361" t="s">
        <v>137</v>
      </c>
      <c r="J2382" s="1267"/>
      <c r="K2382" s="1232" t="s">
        <v>205</v>
      </c>
      <c r="L2382" s="1232" t="s">
        <v>246</v>
      </c>
      <c r="M2382" s="1228" t="s">
        <v>40</v>
      </c>
      <c r="N2382" s="1229" t="s">
        <v>32</v>
      </c>
      <c r="O2382" s="1420">
        <v>22</v>
      </c>
      <c r="P2382" s="1420">
        <v>11</v>
      </c>
      <c r="Q2382" s="1085" t="s">
        <v>5322</v>
      </c>
      <c r="R2382" s="1191"/>
    </row>
    <row r="2383" spans="1:18" ht="21" hidden="1" customHeight="1" x14ac:dyDescent="0.4">
      <c r="A2383" s="1170">
        <v>2372</v>
      </c>
      <c r="B2383" s="1232" t="s">
        <v>31</v>
      </c>
      <c r="C2383" s="1422" t="s">
        <v>5323</v>
      </c>
      <c r="D2383" s="1219">
        <v>6</v>
      </c>
      <c r="E2383" s="1261" t="s">
        <v>27</v>
      </c>
      <c r="F2383" s="1262">
        <v>20</v>
      </c>
      <c r="G2383" s="1263">
        <v>11</v>
      </c>
      <c r="H2383" s="1243"/>
      <c r="I2383" s="1361" t="s">
        <v>137</v>
      </c>
      <c r="J2383" s="1267"/>
      <c r="K2383" s="1232" t="s">
        <v>205</v>
      </c>
      <c r="L2383" s="1232" t="s">
        <v>246</v>
      </c>
      <c r="M2383" s="1228" t="s">
        <v>40</v>
      </c>
      <c r="N2383" s="1229" t="s">
        <v>32</v>
      </c>
      <c r="O2383" s="1420">
        <v>22</v>
      </c>
      <c r="P2383" s="1420">
        <v>11</v>
      </c>
      <c r="Q2383" s="1085" t="s">
        <v>5324</v>
      </c>
      <c r="R2383" s="1191"/>
    </row>
    <row r="2384" spans="1:18" ht="21" hidden="1" customHeight="1" x14ac:dyDescent="0.4">
      <c r="A2384" s="1170">
        <v>2373</v>
      </c>
      <c r="B2384" s="1232" t="s">
        <v>31</v>
      </c>
      <c r="C2384" s="1422" t="s">
        <v>5325</v>
      </c>
      <c r="D2384" s="1219">
        <v>34</v>
      </c>
      <c r="E2384" s="1261" t="s">
        <v>27</v>
      </c>
      <c r="F2384" s="1262">
        <v>20</v>
      </c>
      <c r="G2384" s="1263">
        <v>11</v>
      </c>
      <c r="H2384" s="1243"/>
      <c r="I2384" s="1361" t="s">
        <v>137</v>
      </c>
      <c r="J2384" s="1267"/>
      <c r="K2384" s="1232" t="s">
        <v>205</v>
      </c>
      <c r="L2384" s="1232" t="s">
        <v>246</v>
      </c>
      <c r="M2384" s="1228" t="s">
        <v>40</v>
      </c>
      <c r="N2384" s="1229" t="s">
        <v>32</v>
      </c>
      <c r="O2384" s="1420">
        <v>22</v>
      </c>
      <c r="P2384" s="1420">
        <v>11</v>
      </c>
      <c r="Q2384" s="1045" t="s">
        <v>5326</v>
      </c>
      <c r="R2384" s="1191"/>
    </row>
    <row r="2385" spans="1:18" ht="21" hidden="1" customHeight="1" x14ac:dyDescent="0.4">
      <c r="A2385" s="1170">
        <v>2374</v>
      </c>
      <c r="B2385" s="1232" t="s">
        <v>31</v>
      </c>
      <c r="C2385" s="1422" t="s">
        <v>5327</v>
      </c>
      <c r="D2385" s="1219">
        <v>6</v>
      </c>
      <c r="E2385" s="1261" t="s">
        <v>27</v>
      </c>
      <c r="F2385" s="1262">
        <v>20</v>
      </c>
      <c r="G2385" s="1263">
        <v>11</v>
      </c>
      <c r="H2385" s="1243"/>
      <c r="I2385" s="1361" t="s">
        <v>137</v>
      </c>
      <c r="J2385" s="1267"/>
      <c r="K2385" s="1232" t="s">
        <v>205</v>
      </c>
      <c r="L2385" s="1232" t="s">
        <v>246</v>
      </c>
      <c r="M2385" s="1228" t="s">
        <v>40</v>
      </c>
      <c r="N2385" s="1229" t="s">
        <v>32</v>
      </c>
      <c r="O2385" s="1420">
        <v>22</v>
      </c>
      <c r="P2385" s="1420">
        <v>11</v>
      </c>
      <c r="Q2385" s="1045" t="s">
        <v>5326</v>
      </c>
      <c r="R2385" s="1191"/>
    </row>
    <row r="2386" spans="1:18" ht="21" hidden="1" customHeight="1" x14ac:dyDescent="0.4">
      <c r="A2386" s="1170">
        <v>2375</v>
      </c>
      <c r="B2386" s="1232" t="s">
        <v>31</v>
      </c>
      <c r="C2386" s="1422" t="s">
        <v>5328</v>
      </c>
      <c r="D2386" s="1219">
        <v>37</v>
      </c>
      <c r="E2386" s="1261" t="s">
        <v>27</v>
      </c>
      <c r="F2386" s="1262">
        <v>20</v>
      </c>
      <c r="G2386" s="1263">
        <v>11</v>
      </c>
      <c r="H2386" s="1243"/>
      <c r="I2386" s="1361" t="s">
        <v>137</v>
      </c>
      <c r="J2386" s="1267"/>
      <c r="K2386" s="1232" t="s">
        <v>205</v>
      </c>
      <c r="L2386" s="1232" t="s">
        <v>246</v>
      </c>
      <c r="M2386" s="1228" t="s">
        <v>40</v>
      </c>
      <c r="N2386" s="1229" t="s">
        <v>32</v>
      </c>
      <c r="O2386" s="1420">
        <v>22</v>
      </c>
      <c r="P2386" s="1420">
        <v>11</v>
      </c>
      <c r="Q2386" s="1045" t="s">
        <v>5329</v>
      </c>
      <c r="R2386" s="1191"/>
    </row>
    <row r="2387" spans="1:18" ht="21" hidden="1" customHeight="1" x14ac:dyDescent="0.4">
      <c r="A2387" s="1170">
        <v>2376</v>
      </c>
      <c r="B2387" s="1232" t="s">
        <v>31</v>
      </c>
      <c r="C2387" s="1422" t="s">
        <v>5330</v>
      </c>
      <c r="D2387" s="1219">
        <v>2</v>
      </c>
      <c r="E2387" s="1261" t="s">
        <v>30</v>
      </c>
      <c r="F2387" s="1262">
        <v>20</v>
      </c>
      <c r="G2387" s="1263">
        <v>11</v>
      </c>
      <c r="H2387" s="1243"/>
      <c r="I2387" s="1361" t="s">
        <v>137</v>
      </c>
      <c r="J2387" s="1267"/>
      <c r="K2387" s="1232" t="s">
        <v>205</v>
      </c>
      <c r="L2387" s="1232" t="s">
        <v>246</v>
      </c>
      <c r="M2387" s="1228" t="s">
        <v>40</v>
      </c>
      <c r="N2387" s="1229" t="s">
        <v>32</v>
      </c>
      <c r="O2387" s="1420">
        <v>22</v>
      </c>
      <c r="P2387" s="1420">
        <v>11</v>
      </c>
      <c r="Q2387" s="1045" t="s">
        <v>5329</v>
      </c>
      <c r="R2387" s="1191"/>
    </row>
    <row r="2388" spans="1:18" ht="21" hidden="1" customHeight="1" x14ac:dyDescent="0.4">
      <c r="A2388" s="1170">
        <v>2377</v>
      </c>
      <c r="B2388" s="1232" t="s">
        <v>31</v>
      </c>
      <c r="C2388" s="1422" t="s">
        <v>5331</v>
      </c>
      <c r="D2388" s="1219">
        <v>41</v>
      </c>
      <c r="E2388" s="1261" t="s">
        <v>30</v>
      </c>
      <c r="F2388" s="1262">
        <v>20</v>
      </c>
      <c r="G2388" s="1263">
        <v>11</v>
      </c>
      <c r="H2388" s="1243"/>
      <c r="I2388" s="1361" t="s">
        <v>137</v>
      </c>
      <c r="J2388" s="1267"/>
      <c r="K2388" s="1232" t="s">
        <v>205</v>
      </c>
      <c r="L2388" s="1232" t="s">
        <v>246</v>
      </c>
      <c r="M2388" s="1228" t="s">
        <v>40</v>
      </c>
      <c r="N2388" s="1229" t="s">
        <v>32</v>
      </c>
      <c r="O2388" s="1420">
        <v>22</v>
      </c>
      <c r="P2388" s="1420">
        <v>11</v>
      </c>
      <c r="Q2388" s="1045" t="s">
        <v>5329</v>
      </c>
      <c r="R2388" s="1191"/>
    </row>
    <row r="2389" spans="1:18" ht="21" hidden="1" customHeight="1" x14ac:dyDescent="0.4">
      <c r="A2389" s="1170">
        <v>2378</v>
      </c>
      <c r="B2389" s="1232" t="s">
        <v>31</v>
      </c>
      <c r="C2389" s="1422" t="s">
        <v>5332</v>
      </c>
      <c r="D2389" s="1219">
        <v>39</v>
      </c>
      <c r="E2389" s="1261" t="s">
        <v>27</v>
      </c>
      <c r="F2389" s="1262">
        <v>20</v>
      </c>
      <c r="G2389" s="1263">
        <v>11</v>
      </c>
      <c r="H2389" s="1243"/>
      <c r="I2389" s="1361" t="s">
        <v>137</v>
      </c>
      <c r="J2389" s="686"/>
      <c r="K2389" s="1232" t="s">
        <v>205</v>
      </c>
      <c r="L2389" s="1232" t="s">
        <v>246</v>
      </c>
      <c r="M2389" s="1228" t="s">
        <v>40</v>
      </c>
      <c r="N2389" s="1229" t="s">
        <v>32</v>
      </c>
      <c r="O2389" s="1420">
        <v>22</v>
      </c>
      <c r="P2389" s="1420">
        <v>11</v>
      </c>
      <c r="Q2389" s="1045" t="s">
        <v>5329</v>
      </c>
      <c r="R2389" s="1191"/>
    </row>
    <row r="2390" spans="1:18" ht="21" hidden="1" customHeight="1" x14ac:dyDescent="0.4">
      <c r="A2390" s="1170">
        <v>2379</v>
      </c>
      <c r="B2390" s="1232" t="s">
        <v>31</v>
      </c>
      <c r="C2390" s="1422" t="s">
        <v>5333</v>
      </c>
      <c r="D2390" s="1219">
        <v>4</v>
      </c>
      <c r="E2390" s="1261" t="s">
        <v>27</v>
      </c>
      <c r="F2390" s="1262">
        <v>20</v>
      </c>
      <c r="G2390" s="1263">
        <v>11</v>
      </c>
      <c r="H2390" s="1243"/>
      <c r="I2390" s="1361" t="s">
        <v>137</v>
      </c>
      <c r="J2390" s="686"/>
      <c r="K2390" s="1232" t="s">
        <v>205</v>
      </c>
      <c r="L2390" s="1232" t="s">
        <v>246</v>
      </c>
      <c r="M2390" s="1228" t="s">
        <v>40</v>
      </c>
      <c r="N2390" s="1229" t="s">
        <v>32</v>
      </c>
      <c r="O2390" s="1420">
        <v>22</v>
      </c>
      <c r="P2390" s="1420">
        <v>11</v>
      </c>
      <c r="Q2390" s="1045" t="s">
        <v>5329</v>
      </c>
      <c r="R2390" s="1191"/>
    </row>
    <row r="2391" spans="1:18" ht="21" hidden="1" customHeight="1" x14ac:dyDescent="0.4">
      <c r="A2391" s="1170">
        <v>2380</v>
      </c>
      <c r="B2391" s="1232" t="s">
        <v>31</v>
      </c>
      <c r="C2391" s="1422" t="s">
        <v>5334</v>
      </c>
      <c r="D2391" s="1219">
        <v>10</v>
      </c>
      <c r="E2391" s="1261" t="s">
        <v>30</v>
      </c>
      <c r="F2391" s="1262">
        <v>20</v>
      </c>
      <c r="G2391" s="1263">
        <v>11</v>
      </c>
      <c r="H2391" s="1243"/>
      <c r="I2391" s="1361" t="s">
        <v>137</v>
      </c>
      <c r="J2391" s="686"/>
      <c r="K2391" s="1232" t="s">
        <v>205</v>
      </c>
      <c r="L2391" s="1232" t="s">
        <v>246</v>
      </c>
      <c r="M2391" s="1228" t="s">
        <v>40</v>
      </c>
      <c r="N2391" s="1229" t="s">
        <v>32</v>
      </c>
      <c r="O2391" s="1420">
        <v>22</v>
      </c>
      <c r="P2391" s="1420">
        <v>11</v>
      </c>
      <c r="Q2391" s="1045" t="s">
        <v>5329</v>
      </c>
      <c r="R2391" s="1191"/>
    </row>
    <row r="2392" spans="1:18" ht="21" hidden="1" customHeight="1" x14ac:dyDescent="0.4">
      <c r="A2392" s="1170">
        <v>2381</v>
      </c>
      <c r="B2392" s="1232" t="s">
        <v>31</v>
      </c>
      <c r="C2392" s="1422" t="s">
        <v>5335</v>
      </c>
      <c r="D2392" s="1219">
        <v>10</v>
      </c>
      <c r="E2392" s="1261" t="s">
        <v>30</v>
      </c>
      <c r="F2392" s="1262">
        <v>20</v>
      </c>
      <c r="G2392" s="1263">
        <v>11</v>
      </c>
      <c r="H2392" s="1243"/>
      <c r="I2392" s="1361" t="s">
        <v>137</v>
      </c>
      <c r="J2392" s="686"/>
      <c r="K2392" s="1232" t="s">
        <v>205</v>
      </c>
      <c r="L2392" s="1232" t="s">
        <v>246</v>
      </c>
      <c r="M2392" s="1228" t="s">
        <v>40</v>
      </c>
      <c r="N2392" s="1229" t="s">
        <v>32</v>
      </c>
      <c r="O2392" s="1420">
        <v>22</v>
      </c>
      <c r="P2392" s="1420">
        <v>11</v>
      </c>
      <c r="Q2392" s="1045" t="s">
        <v>5329</v>
      </c>
      <c r="R2392" s="1191"/>
    </row>
    <row r="2393" spans="1:18" ht="21" hidden="1" customHeight="1" x14ac:dyDescent="0.4">
      <c r="A2393" s="1170">
        <v>2382</v>
      </c>
      <c r="B2393" s="1232" t="s">
        <v>31</v>
      </c>
      <c r="C2393" s="1422" t="s">
        <v>5336</v>
      </c>
      <c r="D2393" s="828">
        <v>33</v>
      </c>
      <c r="E2393" s="1261" t="s">
        <v>27</v>
      </c>
      <c r="F2393" s="1225">
        <v>20</v>
      </c>
      <c r="G2393" s="1263">
        <v>11</v>
      </c>
      <c r="H2393" s="1243"/>
      <c r="I2393" s="1361" t="s">
        <v>137</v>
      </c>
      <c r="J2393" s="686"/>
      <c r="K2393" s="1232" t="s">
        <v>205</v>
      </c>
      <c r="L2393" s="1232" t="s">
        <v>246</v>
      </c>
      <c r="M2393" s="1228" t="s">
        <v>40</v>
      </c>
      <c r="N2393" s="1229" t="s">
        <v>32</v>
      </c>
      <c r="O2393" s="1420">
        <v>25</v>
      </c>
      <c r="P2393" s="1741">
        <v>11</v>
      </c>
      <c r="Q2393" s="1045" t="s">
        <v>5337</v>
      </c>
      <c r="R2393" s="1191"/>
    </row>
    <row r="2394" spans="1:18" ht="21" hidden="1" customHeight="1" x14ac:dyDescent="0.4">
      <c r="A2394" s="1170">
        <v>2383</v>
      </c>
      <c r="B2394" s="1232" t="s">
        <v>31</v>
      </c>
      <c r="C2394" s="1422" t="s">
        <v>5338</v>
      </c>
      <c r="D2394" s="1219">
        <v>8</v>
      </c>
      <c r="E2394" s="1261" t="s">
        <v>27</v>
      </c>
      <c r="F2394" s="1262">
        <v>20</v>
      </c>
      <c r="G2394" s="1263">
        <v>11</v>
      </c>
      <c r="H2394" s="1243"/>
      <c r="I2394" s="1361" t="s">
        <v>137</v>
      </c>
      <c r="J2394" s="686"/>
      <c r="K2394" s="1232" t="s">
        <v>205</v>
      </c>
      <c r="L2394" s="1232" t="s">
        <v>246</v>
      </c>
      <c r="M2394" s="1228" t="s">
        <v>40</v>
      </c>
      <c r="N2394" s="1229" t="s">
        <v>32</v>
      </c>
      <c r="O2394" s="1420">
        <v>22</v>
      </c>
      <c r="P2394" s="1420">
        <v>11</v>
      </c>
      <c r="Q2394" s="1045" t="s">
        <v>5337</v>
      </c>
      <c r="R2394" s="1191"/>
    </row>
    <row r="2395" spans="1:18" ht="21" hidden="1" customHeight="1" x14ac:dyDescent="0.4">
      <c r="A2395" s="1170">
        <v>2384</v>
      </c>
      <c r="B2395" s="1232" t="s">
        <v>31</v>
      </c>
      <c r="C2395" s="1422" t="s">
        <v>5339</v>
      </c>
      <c r="D2395" s="1219">
        <v>5</v>
      </c>
      <c r="E2395" s="1261" t="s">
        <v>30</v>
      </c>
      <c r="F2395" s="1262">
        <v>20</v>
      </c>
      <c r="G2395" s="1263">
        <v>11</v>
      </c>
      <c r="H2395" s="1243"/>
      <c r="I2395" s="1361" t="s">
        <v>137</v>
      </c>
      <c r="J2395" s="686"/>
      <c r="K2395" s="1232" t="s">
        <v>205</v>
      </c>
      <c r="L2395" s="1232" t="s">
        <v>246</v>
      </c>
      <c r="M2395" s="1228" t="s">
        <v>40</v>
      </c>
      <c r="N2395" s="1229" t="s">
        <v>32</v>
      </c>
      <c r="O2395" s="1420">
        <v>22</v>
      </c>
      <c r="P2395" s="1420">
        <v>11</v>
      </c>
      <c r="Q2395" s="1045" t="s">
        <v>5337</v>
      </c>
      <c r="R2395" s="1191"/>
    </row>
    <row r="2396" spans="1:18" ht="21" hidden="1" customHeight="1" x14ac:dyDescent="0.4">
      <c r="A2396" s="1170">
        <v>2385</v>
      </c>
      <c r="B2396" s="1232" t="s">
        <v>31</v>
      </c>
      <c r="C2396" s="1422" t="s">
        <v>5340</v>
      </c>
      <c r="D2396" s="1219">
        <v>16</v>
      </c>
      <c r="E2396" s="1261" t="s">
        <v>30</v>
      </c>
      <c r="F2396" s="1262">
        <v>20</v>
      </c>
      <c r="G2396" s="1263">
        <v>11</v>
      </c>
      <c r="H2396" s="1243"/>
      <c r="I2396" s="1361" t="s">
        <v>137</v>
      </c>
      <c r="J2396" s="686"/>
      <c r="K2396" s="1232" t="s">
        <v>205</v>
      </c>
      <c r="L2396" s="1232" t="s">
        <v>246</v>
      </c>
      <c r="M2396" s="1228" t="s">
        <v>40</v>
      </c>
      <c r="N2396" s="1229" t="s">
        <v>32</v>
      </c>
      <c r="O2396" s="1420">
        <v>22</v>
      </c>
      <c r="P2396" s="1420">
        <v>11</v>
      </c>
      <c r="Q2396" s="1045" t="s">
        <v>5341</v>
      </c>
      <c r="R2396" s="1191"/>
    </row>
    <row r="2397" spans="1:18" ht="21" hidden="1" customHeight="1" x14ac:dyDescent="0.4">
      <c r="A2397" s="1170">
        <v>2386</v>
      </c>
      <c r="B2397" s="1232" t="s">
        <v>31</v>
      </c>
      <c r="C2397" s="1422" t="s">
        <v>5342</v>
      </c>
      <c r="D2397" s="1219">
        <v>14</v>
      </c>
      <c r="E2397" s="1261" t="s">
        <v>27</v>
      </c>
      <c r="F2397" s="1262">
        <v>20</v>
      </c>
      <c r="G2397" s="1263">
        <v>11</v>
      </c>
      <c r="H2397" s="1243"/>
      <c r="I2397" s="1361" t="s">
        <v>137</v>
      </c>
      <c r="J2397" s="686"/>
      <c r="K2397" s="1232" t="s">
        <v>205</v>
      </c>
      <c r="L2397" s="1232" t="s">
        <v>246</v>
      </c>
      <c r="M2397" s="1228" t="s">
        <v>40</v>
      </c>
      <c r="N2397" s="1229" t="s">
        <v>32</v>
      </c>
      <c r="O2397" s="1420">
        <v>22</v>
      </c>
      <c r="P2397" s="1420">
        <v>11</v>
      </c>
      <c r="Q2397" s="1045" t="s">
        <v>5343</v>
      </c>
      <c r="R2397" s="1191"/>
    </row>
    <row r="2398" spans="1:18" ht="21" hidden="1" customHeight="1" x14ac:dyDescent="0.4">
      <c r="A2398" s="1170">
        <v>2387</v>
      </c>
      <c r="B2398" s="1232" t="s">
        <v>31</v>
      </c>
      <c r="C2398" s="1422" t="s">
        <v>5344</v>
      </c>
      <c r="D2398" s="828">
        <v>49</v>
      </c>
      <c r="E2398" s="1261" t="s">
        <v>27</v>
      </c>
      <c r="F2398" s="1262">
        <v>20</v>
      </c>
      <c r="G2398" s="1263">
        <v>11</v>
      </c>
      <c r="H2398" s="1243"/>
      <c r="I2398" s="1361" t="s">
        <v>137</v>
      </c>
      <c r="J2398" s="686"/>
      <c r="K2398" s="1232" t="s">
        <v>205</v>
      </c>
      <c r="L2398" s="1232" t="s">
        <v>246</v>
      </c>
      <c r="M2398" s="1228" t="s">
        <v>40</v>
      </c>
      <c r="N2398" s="1229" t="s">
        <v>32</v>
      </c>
      <c r="O2398" s="1420">
        <v>22</v>
      </c>
      <c r="P2398" s="1420">
        <v>11</v>
      </c>
      <c r="Q2398" s="1045" t="s">
        <v>5343</v>
      </c>
      <c r="R2398" s="1191"/>
    </row>
    <row r="2399" spans="1:18" s="1142" customFormat="1" ht="21" hidden="1" customHeight="1" x14ac:dyDescent="0.4">
      <c r="A2399" s="1269">
        <v>2388</v>
      </c>
      <c r="B2399" s="1232" t="s">
        <v>31</v>
      </c>
      <c r="C2399" s="1422" t="s">
        <v>5345</v>
      </c>
      <c r="D2399" s="828">
        <v>42</v>
      </c>
      <c r="E2399" s="1261" t="s">
        <v>27</v>
      </c>
      <c r="F2399" s="1262">
        <v>20</v>
      </c>
      <c r="G2399" s="1263">
        <v>11</v>
      </c>
      <c r="H2399" s="1243"/>
      <c r="I2399" s="1361" t="s">
        <v>137</v>
      </c>
      <c r="J2399" s="686"/>
      <c r="K2399" s="1232" t="s">
        <v>205</v>
      </c>
      <c r="L2399" s="1232" t="s">
        <v>246</v>
      </c>
      <c r="M2399" s="1045" t="s">
        <v>243</v>
      </c>
      <c r="N2399" s="1229" t="s">
        <v>32</v>
      </c>
      <c r="O2399" s="1420">
        <v>23</v>
      </c>
      <c r="P2399" s="1420">
        <v>11</v>
      </c>
      <c r="Q2399" s="1085" t="s">
        <v>5346</v>
      </c>
      <c r="R2399" s="1270"/>
    </row>
    <row r="2400" spans="1:18" ht="21" hidden="1" customHeight="1" x14ac:dyDescent="0.4">
      <c r="A2400" s="1170">
        <v>2389</v>
      </c>
      <c r="B2400" s="1232" t="s">
        <v>31</v>
      </c>
      <c r="C2400" s="1422" t="s">
        <v>5347</v>
      </c>
      <c r="D2400" s="1219">
        <v>17</v>
      </c>
      <c r="E2400" s="1261" t="s">
        <v>27</v>
      </c>
      <c r="F2400" s="1262">
        <v>20</v>
      </c>
      <c r="G2400" s="1263">
        <v>11</v>
      </c>
      <c r="H2400" s="1243"/>
      <c r="I2400" s="1361" t="s">
        <v>137</v>
      </c>
      <c r="J2400" s="686"/>
      <c r="K2400" s="1232" t="s">
        <v>205</v>
      </c>
      <c r="L2400" s="1232" t="s">
        <v>246</v>
      </c>
      <c r="M2400" s="1045" t="s">
        <v>243</v>
      </c>
      <c r="N2400" s="1229" t="s">
        <v>32</v>
      </c>
      <c r="O2400" s="1741">
        <v>23</v>
      </c>
      <c r="P2400" s="1741">
        <v>11</v>
      </c>
      <c r="Q2400" s="1085" t="s">
        <v>5346</v>
      </c>
      <c r="R2400" s="1191"/>
    </row>
    <row r="2401" spans="1:18" ht="21" hidden="1" customHeight="1" x14ac:dyDescent="0.4">
      <c r="A2401" s="1170">
        <v>2390</v>
      </c>
      <c r="B2401" s="1232" t="s">
        <v>31</v>
      </c>
      <c r="C2401" s="1422" t="s">
        <v>5348</v>
      </c>
      <c r="D2401" s="828">
        <v>31</v>
      </c>
      <c r="E2401" s="1261" t="s">
        <v>27</v>
      </c>
      <c r="F2401" s="1225">
        <v>20</v>
      </c>
      <c r="G2401" s="1263">
        <v>11</v>
      </c>
      <c r="H2401" s="1243"/>
      <c r="I2401" s="1223"/>
      <c r="J2401" s="1347" t="s">
        <v>137</v>
      </c>
      <c r="K2401" s="1232" t="s">
        <v>205</v>
      </c>
      <c r="L2401" s="1228" t="s">
        <v>246</v>
      </c>
      <c r="M2401" s="515" t="s">
        <v>7188</v>
      </c>
      <c r="N2401" s="1229" t="s">
        <v>32</v>
      </c>
      <c r="O2401" s="1420">
        <v>4</v>
      </c>
      <c r="P2401" s="1420">
        <v>12</v>
      </c>
      <c r="Q2401" s="1085" t="s">
        <v>5349</v>
      </c>
      <c r="R2401" s="1191"/>
    </row>
    <row r="2402" spans="1:18" ht="21" hidden="1" customHeight="1" x14ac:dyDescent="0.4">
      <c r="A2402" s="1170">
        <v>2391</v>
      </c>
      <c r="B2402" s="1232" t="s">
        <v>31</v>
      </c>
      <c r="C2402" s="1422" t="s">
        <v>6140</v>
      </c>
      <c r="D2402" s="1219">
        <v>3</v>
      </c>
      <c r="E2402" s="1261" t="s">
        <v>30</v>
      </c>
      <c r="F2402" s="1225">
        <v>20</v>
      </c>
      <c r="G2402" s="1263">
        <v>11</v>
      </c>
      <c r="H2402" s="1243"/>
      <c r="I2402" s="1223"/>
      <c r="J2402" s="1347" t="s">
        <v>137</v>
      </c>
      <c r="K2402" s="1232" t="s">
        <v>205</v>
      </c>
      <c r="L2402" s="1228" t="s">
        <v>246</v>
      </c>
      <c r="M2402" s="515" t="s">
        <v>7188</v>
      </c>
      <c r="N2402" s="1229" t="s">
        <v>32</v>
      </c>
      <c r="O2402" s="1420">
        <v>4</v>
      </c>
      <c r="P2402" s="1741">
        <v>12</v>
      </c>
      <c r="Q2402" s="1085" t="s">
        <v>5349</v>
      </c>
      <c r="R2402" s="1191"/>
    </row>
    <row r="2403" spans="1:18" s="1142" customFormat="1" ht="21" hidden="1" customHeight="1" x14ac:dyDescent="0.4">
      <c r="A2403" s="1269">
        <v>2392</v>
      </c>
      <c r="B2403" s="1232" t="s">
        <v>31</v>
      </c>
      <c r="C2403" s="1914" t="s">
        <v>5350</v>
      </c>
      <c r="D2403" s="686">
        <v>21</v>
      </c>
      <c r="E2403" s="686" t="s">
        <v>30</v>
      </c>
      <c r="F2403" s="1108">
        <v>20</v>
      </c>
      <c r="G2403" s="1108">
        <v>11</v>
      </c>
      <c r="H2403" s="686"/>
      <c r="I2403" s="1361" t="s">
        <v>28</v>
      </c>
      <c r="J2403" s="686"/>
      <c r="K2403" s="1232" t="s">
        <v>205</v>
      </c>
      <c r="L2403" s="1232" t="s">
        <v>246</v>
      </c>
      <c r="M2403" s="1045" t="s">
        <v>40</v>
      </c>
      <c r="N2403" s="1229" t="s">
        <v>32</v>
      </c>
      <c r="O2403" s="1741">
        <v>22</v>
      </c>
      <c r="P2403" s="1741">
        <v>11</v>
      </c>
      <c r="Q2403" s="1085" t="s">
        <v>5351</v>
      </c>
      <c r="R2403" s="1270"/>
    </row>
    <row r="2404" spans="1:18" s="1142" customFormat="1" ht="21" hidden="1" customHeight="1" x14ac:dyDescent="0.4">
      <c r="A2404" s="1269">
        <v>2393</v>
      </c>
      <c r="B2404" s="1191" t="s">
        <v>31</v>
      </c>
      <c r="C2404" s="1072" t="s">
        <v>5352</v>
      </c>
      <c r="D2404" s="1190">
        <v>37</v>
      </c>
      <c r="E2404" s="1190" t="s">
        <v>27</v>
      </c>
      <c r="F2404" s="1072">
        <v>20</v>
      </c>
      <c r="G2404" s="1191">
        <v>11</v>
      </c>
      <c r="H2404" s="1191"/>
      <c r="I2404" s="1230" t="s">
        <v>28</v>
      </c>
      <c r="J2404" s="1191"/>
      <c r="K2404" s="1191" t="s">
        <v>205</v>
      </c>
      <c r="L2404" s="1191" t="s">
        <v>246</v>
      </c>
      <c r="M2404" s="1191" t="s">
        <v>40</v>
      </c>
      <c r="N2404" s="1191" t="s">
        <v>32</v>
      </c>
      <c r="O2404" s="1420">
        <v>24</v>
      </c>
      <c r="P2404" s="1141">
        <v>11</v>
      </c>
      <c r="Q2404" s="1191" t="s">
        <v>5353</v>
      </c>
      <c r="R2404" s="1270"/>
    </row>
    <row r="2405" spans="1:18" s="1142" customFormat="1" ht="21" hidden="1" customHeight="1" x14ac:dyDescent="0.4">
      <c r="A2405" s="1269">
        <v>2394</v>
      </c>
      <c r="B2405" s="1191" t="s">
        <v>31</v>
      </c>
      <c r="C2405" s="1072" t="s">
        <v>5354</v>
      </c>
      <c r="D2405" s="1190">
        <v>21</v>
      </c>
      <c r="E2405" s="1190" t="s">
        <v>30</v>
      </c>
      <c r="F2405" s="1191">
        <v>20</v>
      </c>
      <c r="G2405" s="1191">
        <v>11</v>
      </c>
      <c r="H2405" s="1191"/>
      <c r="I2405" s="1230" t="s">
        <v>28</v>
      </c>
      <c r="J2405" s="1191"/>
      <c r="K2405" s="1191" t="s">
        <v>205</v>
      </c>
      <c r="L2405" s="1191" t="s">
        <v>246</v>
      </c>
      <c r="M2405" s="1191" t="s">
        <v>40</v>
      </c>
      <c r="N2405" s="1191" t="s">
        <v>32</v>
      </c>
      <c r="O2405" s="1145">
        <v>22</v>
      </c>
      <c r="P2405" s="1141">
        <v>11</v>
      </c>
      <c r="Q2405" s="1191" t="s">
        <v>5355</v>
      </c>
      <c r="R2405" s="1270"/>
    </row>
    <row r="2406" spans="1:18" s="1142" customFormat="1" ht="21" hidden="1" customHeight="1" x14ac:dyDescent="0.4">
      <c r="A2406" s="1269">
        <v>2395</v>
      </c>
      <c r="B2406" s="1191" t="s">
        <v>31</v>
      </c>
      <c r="C2406" s="1072" t="s">
        <v>5356</v>
      </c>
      <c r="D2406" s="1190">
        <v>42</v>
      </c>
      <c r="E2406" s="1190" t="s">
        <v>27</v>
      </c>
      <c r="F2406" s="1072">
        <v>20</v>
      </c>
      <c r="G2406" s="1191">
        <v>11</v>
      </c>
      <c r="H2406" s="1191"/>
      <c r="I2406" s="1230" t="s">
        <v>28</v>
      </c>
      <c r="J2406" s="1191"/>
      <c r="K2406" s="1191" t="s">
        <v>205</v>
      </c>
      <c r="L2406" s="1191" t="s">
        <v>246</v>
      </c>
      <c r="M2406" s="1191" t="s">
        <v>40</v>
      </c>
      <c r="N2406" s="1191" t="s">
        <v>32</v>
      </c>
      <c r="O2406" s="1420">
        <v>25</v>
      </c>
      <c r="P2406" s="1141">
        <v>11</v>
      </c>
      <c r="Q2406" s="1191" t="s">
        <v>5282</v>
      </c>
      <c r="R2406" s="1270"/>
    </row>
    <row r="2407" spans="1:18" s="1142" customFormat="1" ht="21" hidden="1" customHeight="1" x14ac:dyDescent="0.4">
      <c r="A2407" s="1269">
        <v>2396</v>
      </c>
      <c r="B2407" s="1191" t="s">
        <v>31</v>
      </c>
      <c r="C2407" s="1072" t="s">
        <v>5357</v>
      </c>
      <c r="D2407" s="1190">
        <v>30</v>
      </c>
      <c r="E2407" s="1190" t="s">
        <v>30</v>
      </c>
      <c r="F2407" s="1072">
        <v>20</v>
      </c>
      <c r="G2407" s="1191">
        <v>11</v>
      </c>
      <c r="H2407" s="1191"/>
      <c r="I2407" s="1230" t="s">
        <v>28</v>
      </c>
      <c r="J2407" s="1191"/>
      <c r="K2407" s="1191" t="s">
        <v>205</v>
      </c>
      <c r="L2407" s="1191" t="s">
        <v>246</v>
      </c>
      <c r="M2407" s="1191" t="s">
        <v>40</v>
      </c>
      <c r="N2407" s="1191" t="s">
        <v>32</v>
      </c>
      <c r="O2407" s="1420">
        <v>25</v>
      </c>
      <c r="P2407" s="1141">
        <v>11</v>
      </c>
      <c r="Q2407" s="1191" t="s">
        <v>5282</v>
      </c>
      <c r="R2407" s="1270"/>
    </row>
    <row r="2408" spans="1:18" s="1142" customFormat="1" ht="21" hidden="1" customHeight="1" x14ac:dyDescent="0.4">
      <c r="A2408" s="1269">
        <v>2397</v>
      </c>
      <c r="B2408" s="1191" t="s">
        <v>31</v>
      </c>
      <c r="C2408" s="1072" t="s">
        <v>5358</v>
      </c>
      <c r="D2408" s="1190">
        <v>33</v>
      </c>
      <c r="E2408" s="1190" t="s">
        <v>27</v>
      </c>
      <c r="F2408" s="1191">
        <v>20</v>
      </c>
      <c r="G2408" s="1191">
        <v>11</v>
      </c>
      <c r="H2408" s="1191"/>
      <c r="I2408" s="1230" t="s">
        <v>28</v>
      </c>
      <c r="J2408" s="1191"/>
      <c r="K2408" s="1191" t="s">
        <v>205</v>
      </c>
      <c r="L2408" s="1191" t="s">
        <v>246</v>
      </c>
      <c r="M2408" s="1191" t="s">
        <v>40</v>
      </c>
      <c r="N2408" s="1191" t="s">
        <v>32</v>
      </c>
      <c r="O2408" s="1145">
        <v>23</v>
      </c>
      <c r="P2408" s="1141">
        <v>11</v>
      </c>
      <c r="Q2408" s="1191" t="s">
        <v>5359</v>
      </c>
      <c r="R2408" s="1270"/>
    </row>
    <row r="2409" spans="1:18" s="1142" customFormat="1" ht="21" hidden="1" customHeight="1" x14ac:dyDescent="0.4">
      <c r="A2409" s="1269">
        <v>2398</v>
      </c>
      <c r="B2409" s="1191" t="s">
        <v>31</v>
      </c>
      <c r="C2409" s="1072" t="s">
        <v>5360</v>
      </c>
      <c r="D2409" s="1190">
        <v>60</v>
      </c>
      <c r="E2409" s="1190" t="s">
        <v>27</v>
      </c>
      <c r="F2409" s="1191">
        <v>20</v>
      </c>
      <c r="G2409" s="1191">
        <v>11</v>
      </c>
      <c r="H2409" s="1191"/>
      <c r="I2409" s="1230" t="s">
        <v>28</v>
      </c>
      <c r="J2409" s="1191"/>
      <c r="K2409" s="1191" t="s">
        <v>205</v>
      </c>
      <c r="L2409" s="1191" t="s">
        <v>246</v>
      </c>
      <c r="M2409" s="1191" t="s">
        <v>40</v>
      </c>
      <c r="N2409" s="1191" t="s">
        <v>32</v>
      </c>
      <c r="O2409" s="1145">
        <v>23</v>
      </c>
      <c r="P2409" s="1141">
        <v>11</v>
      </c>
      <c r="Q2409" s="1191" t="s">
        <v>5361</v>
      </c>
      <c r="R2409" s="1270"/>
    </row>
    <row r="2410" spans="1:18" s="1142" customFormat="1" ht="21" hidden="1" customHeight="1" x14ac:dyDescent="0.4">
      <c r="A2410" s="1269">
        <v>2399</v>
      </c>
      <c r="B2410" s="1191" t="s">
        <v>31</v>
      </c>
      <c r="C2410" s="1072" t="s">
        <v>5362</v>
      </c>
      <c r="D2410" s="1230">
        <v>6</v>
      </c>
      <c r="E2410" s="1190" t="s">
        <v>30</v>
      </c>
      <c r="F2410" s="1191">
        <v>20</v>
      </c>
      <c r="G2410" s="1191">
        <v>11</v>
      </c>
      <c r="H2410" s="1191"/>
      <c r="I2410" s="1230" t="s">
        <v>28</v>
      </c>
      <c r="J2410" s="1191"/>
      <c r="K2410" s="1191" t="s">
        <v>205</v>
      </c>
      <c r="L2410" s="1191" t="s">
        <v>246</v>
      </c>
      <c r="M2410" s="1191" t="s">
        <v>40</v>
      </c>
      <c r="N2410" s="1191" t="s">
        <v>32</v>
      </c>
      <c r="O2410" s="1145">
        <v>23</v>
      </c>
      <c r="P2410" s="1141">
        <v>11</v>
      </c>
      <c r="Q2410" s="1191" t="s">
        <v>5361</v>
      </c>
      <c r="R2410" s="1270"/>
    </row>
    <row r="2411" spans="1:18" s="1142" customFormat="1" ht="21" hidden="1" customHeight="1" x14ac:dyDescent="0.4">
      <c r="A2411" s="1269">
        <v>2400</v>
      </c>
      <c r="B2411" s="1191" t="s">
        <v>31</v>
      </c>
      <c r="C2411" s="1072" t="s">
        <v>5363</v>
      </c>
      <c r="D2411" s="1230">
        <v>92</v>
      </c>
      <c r="E2411" s="1190" t="s">
        <v>27</v>
      </c>
      <c r="F2411" s="1191">
        <v>20</v>
      </c>
      <c r="G2411" s="1191">
        <v>11</v>
      </c>
      <c r="H2411" s="1191"/>
      <c r="I2411" s="1230" t="s">
        <v>28</v>
      </c>
      <c r="J2411" s="1191"/>
      <c r="K2411" s="1191" t="s">
        <v>205</v>
      </c>
      <c r="L2411" s="1191" t="s">
        <v>246</v>
      </c>
      <c r="M2411" s="1191" t="s">
        <v>40</v>
      </c>
      <c r="N2411" s="1191" t="s">
        <v>32</v>
      </c>
      <c r="O2411" s="1145">
        <v>23</v>
      </c>
      <c r="P2411" s="1141">
        <v>11</v>
      </c>
      <c r="Q2411" s="1191" t="s">
        <v>5361</v>
      </c>
      <c r="R2411" s="1270"/>
    </row>
    <row r="2412" spans="1:18" s="1142" customFormat="1" ht="21" hidden="1" customHeight="1" x14ac:dyDescent="0.4">
      <c r="A2412" s="1269">
        <v>2500</v>
      </c>
      <c r="B2412" s="1191" t="s">
        <v>31</v>
      </c>
      <c r="C2412" s="1072" t="s">
        <v>5364</v>
      </c>
      <c r="D2412" s="1230">
        <v>59</v>
      </c>
      <c r="E2412" s="1190" t="s">
        <v>27</v>
      </c>
      <c r="F2412" s="1072">
        <v>20</v>
      </c>
      <c r="G2412" s="1191">
        <v>11</v>
      </c>
      <c r="H2412" s="1191"/>
      <c r="I2412" s="1230" t="s">
        <v>28</v>
      </c>
      <c r="J2412" s="1191"/>
      <c r="K2412" s="1191" t="s">
        <v>205</v>
      </c>
      <c r="L2412" s="1342" t="s">
        <v>246</v>
      </c>
      <c r="M2412" s="1191" t="s">
        <v>40</v>
      </c>
      <c r="N2412" s="1191" t="s">
        <v>32</v>
      </c>
      <c r="O2412" s="1420">
        <v>27</v>
      </c>
      <c r="P2412" s="1141">
        <v>11</v>
      </c>
      <c r="Q2412" s="1191" t="s">
        <v>443</v>
      </c>
      <c r="R2412" s="1270"/>
    </row>
    <row r="2413" spans="1:18" s="1142" customFormat="1" ht="21" hidden="1" customHeight="1" x14ac:dyDescent="0.4">
      <c r="A2413" s="1269">
        <f>A2412+1</f>
        <v>2501</v>
      </c>
      <c r="B2413" s="1191" t="s">
        <v>31</v>
      </c>
      <c r="C2413" s="1072" t="s">
        <v>5365</v>
      </c>
      <c r="D2413" s="1230">
        <v>51</v>
      </c>
      <c r="E2413" s="1190" t="s">
        <v>27</v>
      </c>
      <c r="F2413" s="1191">
        <v>20</v>
      </c>
      <c r="G2413" s="1191">
        <v>11</v>
      </c>
      <c r="H2413" s="1191"/>
      <c r="I2413" s="1230" t="s">
        <v>28</v>
      </c>
      <c r="J2413" s="1191"/>
      <c r="K2413" s="1191" t="s">
        <v>205</v>
      </c>
      <c r="L2413" s="1191" t="s">
        <v>246</v>
      </c>
      <c r="M2413" s="1191" t="s">
        <v>40</v>
      </c>
      <c r="N2413" s="1191" t="s">
        <v>32</v>
      </c>
      <c r="O2413" s="1145">
        <v>22</v>
      </c>
      <c r="P2413" s="1141">
        <v>11</v>
      </c>
      <c r="Q2413" s="1191" t="s">
        <v>5366</v>
      </c>
      <c r="R2413" s="1270"/>
    </row>
    <row r="2414" spans="1:18" s="1142" customFormat="1" ht="21" hidden="1" customHeight="1" x14ac:dyDescent="0.4">
      <c r="A2414" s="1269">
        <f t="shared" ref="A2414:A2477" si="0">A2413+1</f>
        <v>2502</v>
      </c>
      <c r="B2414" s="1191" t="s">
        <v>31</v>
      </c>
      <c r="C2414" s="1072" t="s">
        <v>5367</v>
      </c>
      <c r="D2414" s="1230">
        <v>49</v>
      </c>
      <c r="E2414" s="1190" t="s">
        <v>27</v>
      </c>
      <c r="F2414" s="1191">
        <v>20</v>
      </c>
      <c r="G2414" s="1191">
        <v>11</v>
      </c>
      <c r="H2414" s="1191"/>
      <c r="I2414" s="1230" t="s">
        <v>28</v>
      </c>
      <c r="J2414" s="1191"/>
      <c r="K2414" s="1191" t="s">
        <v>205</v>
      </c>
      <c r="L2414" s="1191" t="s">
        <v>246</v>
      </c>
      <c r="M2414" s="1191" t="s">
        <v>40</v>
      </c>
      <c r="N2414" s="1191" t="s">
        <v>32</v>
      </c>
      <c r="O2414" s="1145">
        <v>22</v>
      </c>
      <c r="P2414" s="1141">
        <v>11</v>
      </c>
      <c r="Q2414" s="1191" t="s">
        <v>5368</v>
      </c>
      <c r="R2414" s="1270"/>
    </row>
    <row r="2415" spans="1:18" s="1142" customFormat="1" ht="21" hidden="1" customHeight="1" x14ac:dyDescent="0.4">
      <c r="A2415" s="1269">
        <f t="shared" si="0"/>
        <v>2503</v>
      </c>
      <c r="B2415" s="1191" t="s">
        <v>31</v>
      </c>
      <c r="C2415" s="1072" t="s">
        <v>5369</v>
      </c>
      <c r="D2415" s="1230">
        <v>64</v>
      </c>
      <c r="E2415" s="1190" t="s">
        <v>30</v>
      </c>
      <c r="F2415" s="1191">
        <v>20</v>
      </c>
      <c r="G2415" s="1191">
        <v>11</v>
      </c>
      <c r="H2415" s="1191"/>
      <c r="I2415" s="1230" t="s">
        <v>28</v>
      </c>
      <c r="J2415" s="1191"/>
      <c r="K2415" s="1191" t="s">
        <v>205</v>
      </c>
      <c r="L2415" s="1191" t="s">
        <v>246</v>
      </c>
      <c r="M2415" s="1191" t="s">
        <v>40</v>
      </c>
      <c r="N2415" s="1191" t="s">
        <v>32</v>
      </c>
      <c r="O2415" s="1145">
        <v>22</v>
      </c>
      <c r="P2415" s="1141">
        <v>11</v>
      </c>
      <c r="Q2415" s="1191" t="s">
        <v>5370</v>
      </c>
      <c r="R2415" s="1270"/>
    </row>
    <row r="2416" spans="1:18" s="1142" customFormat="1" ht="21" hidden="1" customHeight="1" x14ac:dyDescent="0.4">
      <c r="A2416" s="1269">
        <f t="shared" si="0"/>
        <v>2504</v>
      </c>
      <c r="B2416" s="1191" t="s">
        <v>31</v>
      </c>
      <c r="C2416" s="1072" t="s">
        <v>5371</v>
      </c>
      <c r="D2416" s="1230">
        <v>27</v>
      </c>
      <c r="E2416" s="1190" t="s">
        <v>30</v>
      </c>
      <c r="F2416" s="1191">
        <v>20</v>
      </c>
      <c r="G2416" s="1191">
        <v>11</v>
      </c>
      <c r="H2416" s="1191"/>
      <c r="I2416" s="1230" t="s">
        <v>28</v>
      </c>
      <c r="J2416" s="1191"/>
      <c r="K2416" s="1072" t="s">
        <v>5372</v>
      </c>
      <c r="L2416" s="1191" t="s">
        <v>246</v>
      </c>
      <c r="M2416" s="1191" t="s">
        <v>40</v>
      </c>
      <c r="N2416" s="1191" t="s">
        <v>32</v>
      </c>
      <c r="O2416" s="1145">
        <v>22</v>
      </c>
      <c r="P2416" s="1141">
        <v>11</v>
      </c>
      <c r="Q2416" s="1191" t="s">
        <v>5373</v>
      </c>
      <c r="R2416" s="1270"/>
    </row>
    <row r="2417" spans="1:18" s="1142" customFormat="1" ht="21" hidden="1" customHeight="1" x14ac:dyDescent="0.4">
      <c r="A2417" s="1269">
        <f t="shared" si="0"/>
        <v>2505</v>
      </c>
      <c r="B2417" s="1191" t="s">
        <v>31</v>
      </c>
      <c r="C2417" s="1422" t="s">
        <v>5375</v>
      </c>
      <c r="D2417" s="1219">
        <v>77</v>
      </c>
      <c r="E2417" s="1261" t="s">
        <v>30</v>
      </c>
      <c r="F2417" s="1225">
        <v>21</v>
      </c>
      <c r="G2417" s="1263">
        <v>11</v>
      </c>
      <c r="H2417" s="1243"/>
      <c r="I2417" s="1361" t="s">
        <v>28</v>
      </c>
      <c r="J2417" s="686"/>
      <c r="K2417" s="1280" t="s">
        <v>205</v>
      </c>
      <c r="L2417" s="1228" t="s">
        <v>246</v>
      </c>
      <c r="M2417" s="1045" t="s">
        <v>40</v>
      </c>
      <c r="N2417" s="1229" t="s">
        <v>32</v>
      </c>
      <c r="O2417" s="1420">
        <v>27</v>
      </c>
      <c r="P2417" s="1420">
        <v>11</v>
      </c>
      <c r="Q2417" s="1085" t="s">
        <v>5426</v>
      </c>
      <c r="R2417" s="1281"/>
    </row>
    <row r="2418" spans="1:18" ht="21" hidden="1" customHeight="1" x14ac:dyDescent="0.4">
      <c r="A2418" s="1170">
        <f t="shared" si="0"/>
        <v>2506</v>
      </c>
      <c r="B2418" s="1191" t="s">
        <v>31</v>
      </c>
      <c r="C2418" s="1422" t="s">
        <v>5376</v>
      </c>
      <c r="D2418" s="1219">
        <v>23</v>
      </c>
      <c r="E2418" s="1261" t="s">
        <v>27</v>
      </c>
      <c r="F2418" s="1225">
        <v>21</v>
      </c>
      <c r="G2418" s="1263">
        <v>11</v>
      </c>
      <c r="H2418" s="1243"/>
      <c r="I2418" s="686" t="s">
        <v>28</v>
      </c>
      <c r="J2418" s="686"/>
      <c r="K2418" s="1280" t="s">
        <v>205</v>
      </c>
      <c r="L2418" s="1280" t="s">
        <v>246</v>
      </c>
      <c r="M2418" s="1045" t="s">
        <v>40</v>
      </c>
      <c r="N2418" s="1229" t="s">
        <v>32</v>
      </c>
      <c r="O2418" s="1420">
        <v>24</v>
      </c>
      <c r="P2418" s="1741">
        <v>11</v>
      </c>
      <c r="Q2418" s="1085" t="s">
        <v>5427</v>
      </c>
      <c r="R2418" s="1281"/>
    </row>
    <row r="2419" spans="1:18" ht="21" hidden="1" customHeight="1" x14ac:dyDescent="0.4">
      <c r="A2419" s="1170">
        <f t="shared" si="0"/>
        <v>2507</v>
      </c>
      <c r="B2419" s="1191" t="s">
        <v>31</v>
      </c>
      <c r="C2419" s="1422" t="s">
        <v>5377</v>
      </c>
      <c r="D2419" s="1219">
        <v>46</v>
      </c>
      <c r="E2419" s="1261" t="s">
        <v>30</v>
      </c>
      <c r="F2419" s="1225">
        <v>21</v>
      </c>
      <c r="G2419" s="1263">
        <v>11</v>
      </c>
      <c r="H2419" s="1243"/>
      <c r="I2419" s="686" t="s">
        <v>28</v>
      </c>
      <c r="J2419" s="686"/>
      <c r="K2419" s="1280" t="s">
        <v>205</v>
      </c>
      <c r="L2419" s="1280" t="s">
        <v>246</v>
      </c>
      <c r="M2419" s="1045" t="s">
        <v>40</v>
      </c>
      <c r="N2419" s="1229" t="s">
        <v>32</v>
      </c>
      <c r="O2419" s="1420">
        <v>24</v>
      </c>
      <c r="P2419" s="1741">
        <v>11</v>
      </c>
      <c r="Q2419" s="1085" t="s">
        <v>5428</v>
      </c>
      <c r="R2419" s="1281"/>
    </row>
    <row r="2420" spans="1:18" ht="21" hidden="1" customHeight="1" x14ac:dyDescent="0.4">
      <c r="A2420" s="1170">
        <f t="shared" si="0"/>
        <v>2508</v>
      </c>
      <c r="B2420" s="1191" t="s">
        <v>31</v>
      </c>
      <c r="C2420" s="1422" t="s">
        <v>5378</v>
      </c>
      <c r="D2420" s="1219">
        <v>59</v>
      </c>
      <c r="E2420" s="1261" t="s">
        <v>27</v>
      </c>
      <c r="F2420" s="1225">
        <v>21</v>
      </c>
      <c r="G2420" s="1263">
        <v>11</v>
      </c>
      <c r="H2420" s="1243"/>
      <c r="I2420" s="686" t="s">
        <v>28</v>
      </c>
      <c r="J2420" s="686"/>
      <c r="K2420" s="1280" t="s">
        <v>205</v>
      </c>
      <c r="L2420" s="1280" t="s">
        <v>246</v>
      </c>
      <c r="M2420" s="1045" t="s">
        <v>40</v>
      </c>
      <c r="N2420" s="1229" t="s">
        <v>32</v>
      </c>
      <c r="O2420" s="1420">
        <v>24</v>
      </c>
      <c r="P2420" s="1741">
        <v>11</v>
      </c>
      <c r="Q2420" s="1085" t="s">
        <v>5429</v>
      </c>
      <c r="R2420" s="1281"/>
    </row>
    <row r="2421" spans="1:18" ht="21" hidden="1" customHeight="1" x14ac:dyDescent="0.4">
      <c r="A2421" s="1170">
        <f t="shared" si="0"/>
        <v>2509</v>
      </c>
      <c r="B2421" s="1191" t="s">
        <v>31</v>
      </c>
      <c r="C2421" s="1422" t="s">
        <v>5379</v>
      </c>
      <c r="D2421" s="1219">
        <v>17</v>
      </c>
      <c r="E2421" s="1261" t="s">
        <v>30</v>
      </c>
      <c r="F2421" s="1225">
        <v>21</v>
      </c>
      <c r="G2421" s="1263">
        <v>11</v>
      </c>
      <c r="H2421" s="1243"/>
      <c r="I2421" s="686" t="s">
        <v>28</v>
      </c>
      <c r="J2421" s="686"/>
      <c r="K2421" s="1280" t="s">
        <v>205</v>
      </c>
      <c r="L2421" s="1280" t="s">
        <v>246</v>
      </c>
      <c r="M2421" s="1045" t="s">
        <v>40</v>
      </c>
      <c r="N2421" s="1229" t="s">
        <v>32</v>
      </c>
      <c r="O2421" s="1420">
        <v>24</v>
      </c>
      <c r="P2421" s="1420">
        <v>11</v>
      </c>
      <c r="Q2421" s="1085" t="s">
        <v>5430</v>
      </c>
      <c r="R2421" s="1281"/>
    </row>
    <row r="2422" spans="1:18" ht="21" hidden="1" customHeight="1" x14ac:dyDescent="0.4">
      <c r="A2422" s="1170">
        <f t="shared" si="0"/>
        <v>2510</v>
      </c>
      <c r="B2422" s="1191" t="s">
        <v>31</v>
      </c>
      <c r="C2422" s="1422" t="s">
        <v>5380</v>
      </c>
      <c r="D2422" s="1219">
        <v>54</v>
      </c>
      <c r="E2422" s="1261" t="s">
        <v>30</v>
      </c>
      <c r="F2422" s="1225">
        <v>21</v>
      </c>
      <c r="G2422" s="1263">
        <v>11</v>
      </c>
      <c r="H2422" s="1243"/>
      <c r="I2422" s="686" t="s">
        <v>28</v>
      </c>
      <c r="J2422" s="686"/>
      <c r="K2422" s="1280" t="s">
        <v>205</v>
      </c>
      <c r="L2422" s="1280" t="s">
        <v>246</v>
      </c>
      <c r="M2422" s="1045" t="s">
        <v>40</v>
      </c>
      <c r="N2422" s="1229" t="s">
        <v>32</v>
      </c>
      <c r="O2422" s="1420">
        <v>24</v>
      </c>
      <c r="P2422" s="1420">
        <v>11</v>
      </c>
      <c r="Q2422" s="1085" t="s">
        <v>5431</v>
      </c>
      <c r="R2422" s="1281"/>
    </row>
    <row r="2423" spans="1:18" ht="21" hidden="1" customHeight="1" x14ac:dyDescent="0.4">
      <c r="A2423" s="1170">
        <f t="shared" si="0"/>
        <v>2511</v>
      </c>
      <c r="B2423" s="1191" t="s">
        <v>31</v>
      </c>
      <c r="C2423" s="1422" t="s">
        <v>5381</v>
      </c>
      <c r="D2423" s="1219">
        <v>17</v>
      </c>
      <c r="E2423" s="1261" t="s">
        <v>30</v>
      </c>
      <c r="F2423" s="1225">
        <v>21</v>
      </c>
      <c r="G2423" s="1263">
        <v>11</v>
      </c>
      <c r="H2423" s="1243"/>
      <c r="I2423" s="686" t="s">
        <v>28</v>
      </c>
      <c r="J2423" s="686"/>
      <c r="K2423" s="1280" t="s">
        <v>205</v>
      </c>
      <c r="L2423" s="1280" t="s">
        <v>246</v>
      </c>
      <c r="M2423" s="1045" t="s">
        <v>40</v>
      </c>
      <c r="N2423" s="1229" t="s">
        <v>32</v>
      </c>
      <c r="O2423" s="1420">
        <v>24</v>
      </c>
      <c r="P2423" s="1420">
        <v>11</v>
      </c>
      <c r="Q2423" s="1085" t="s">
        <v>5431</v>
      </c>
      <c r="R2423" s="1281"/>
    </row>
    <row r="2424" spans="1:18" ht="21" hidden="1" customHeight="1" x14ac:dyDescent="0.4">
      <c r="A2424" s="1170">
        <f t="shared" si="0"/>
        <v>2512</v>
      </c>
      <c r="B2424" s="1191" t="s">
        <v>31</v>
      </c>
      <c r="C2424" s="1422" t="s">
        <v>5382</v>
      </c>
      <c r="D2424" s="1219">
        <v>55</v>
      </c>
      <c r="E2424" s="1261" t="s">
        <v>30</v>
      </c>
      <c r="F2424" s="1225">
        <v>21</v>
      </c>
      <c r="G2424" s="1263">
        <v>11</v>
      </c>
      <c r="H2424" s="1243"/>
      <c r="I2424" s="686" t="s">
        <v>28</v>
      </c>
      <c r="J2424" s="686"/>
      <c r="K2424" s="1280" t="s">
        <v>205</v>
      </c>
      <c r="L2424" s="1280" t="s">
        <v>246</v>
      </c>
      <c r="M2424" s="1045" t="s">
        <v>40</v>
      </c>
      <c r="N2424" s="1229" t="s">
        <v>32</v>
      </c>
      <c r="O2424" s="1420">
        <v>24</v>
      </c>
      <c r="P2424" s="1741">
        <v>11</v>
      </c>
      <c r="Q2424" s="1085" t="s">
        <v>5432</v>
      </c>
      <c r="R2424" s="1191"/>
    </row>
    <row r="2425" spans="1:18" ht="21" hidden="1" customHeight="1" x14ac:dyDescent="0.4">
      <c r="A2425" s="1170">
        <f t="shared" si="0"/>
        <v>2513</v>
      </c>
      <c r="B2425" s="1191" t="s">
        <v>31</v>
      </c>
      <c r="C2425" s="1422" t="s">
        <v>5383</v>
      </c>
      <c r="D2425" s="1219">
        <v>79</v>
      </c>
      <c r="E2425" s="1261" t="s">
        <v>27</v>
      </c>
      <c r="F2425" s="1225">
        <v>21</v>
      </c>
      <c r="G2425" s="1263">
        <v>11</v>
      </c>
      <c r="H2425" s="1243"/>
      <c r="I2425" s="686" t="s">
        <v>28</v>
      </c>
      <c r="J2425" s="686"/>
      <c r="K2425" s="1280" t="s">
        <v>205</v>
      </c>
      <c r="L2425" s="1280" t="s">
        <v>246</v>
      </c>
      <c r="M2425" s="1045" t="s">
        <v>40</v>
      </c>
      <c r="N2425" s="1229" t="s">
        <v>32</v>
      </c>
      <c r="O2425" s="1420">
        <v>24</v>
      </c>
      <c r="P2425" s="1420">
        <v>11</v>
      </c>
      <c r="Q2425" s="1085" t="s">
        <v>5432</v>
      </c>
      <c r="R2425" s="1191"/>
    </row>
    <row r="2426" spans="1:18" ht="21" hidden="1" customHeight="1" x14ac:dyDescent="0.4">
      <c r="A2426" s="1170">
        <f t="shared" si="0"/>
        <v>2514</v>
      </c>
      <c r="B2426" s="1191" t="s">
        <v>31</v>
      </c>
      <c r="C2426" s="1422" t="s">
        <v>5384</v>
      </c>
      <c r="D2426" s="1287">
        <v>56</v>
      </c>
      <c r="E2426" s="1283" t="s">
        <v>27</v>
      </c>
      <c r="F2426" s="1225">
        <v>21</v>
      </c>
      <c r="G2426" s="1263">
        <v>11</v>
      </c>
      <c r="H2426" s="1243"/>
      <c r="I2426" s="686" t="s">
        <v>28</v>
      </c>
      <c r="J2426" s="686"/>
      <c r="K2426" s="1280" t="s">
        <v>205</v>
      </c>
      <c r="L2426" s="1280" t="s">
        <v>246</v>
      </c>
      <c r="M2426" s="1045" t="s">
        <v>40</v>
      </c>
      <c r="N2426" s="1229" t="s">
        <v>32</v>
      </c>
      <c r="O2426" s="1420">
        <v>24</v>
      </c>
      <c r="P2426" s="1420">
        <v>11</v>
      </c>
      <c r="Q2426" s="1085" t="s">
        <v>5433</v>
      </c>
      <c r="R2426" s="1191"/>
    </row>
    <row r="2427" spans="1:18" ht="21" hidden="1" customHeight="1" x14ac:dyDescent="0.4">
      <c r="A2427" s="1170">
        <f t="shared" si="0"/>
        <v>2515</v>
      </c>
      <c r="B2427" s="1191" t="s">
        <v>31</v>
      </c>
      <c r="C2427" s="1284" t="s">
        <v>5385</v>
      </c>
      <c r="D2427" s="1287">
        <v>44</v>
      </c>
      <c r="E2427" s="1283" t="s">
        <v>27</v>
      </c>
      <c r="F2427" s="1225">
        <v>21</v>
      </c>
      <c r="G2427" s="1263">
        <v>11</v>
      </c>
      <c r="H2427" s="1243"/>
      <c r="I2427" s="686" t="s">
        <v>28</v>
      </c>
      <c r="J2427" s="686"/>
      <c r="K2427" s="1280" t="s">
        <v>205</v>
      </c>
      <c r="L2427" s="1280" t="s">
        <v>246</v>
      </c>
      <c r="M2427" s="1045" t="s">
        <v>40</v>
      </c>
      <c r="N2427" s="1229" t="s">
        <v>32</v>
      </c>
      <c r="O2427" s="1420">
        <v>24</v>
      </c>
      <c r="P2427" s="1741">
        <v>11</v>
      </c>
      <c r="Q2427" s="1085" t="s">
        <v>4666</v>
      </c>
      <c r="R2427" s="1191"/>
    </row>
    <row r="2428" spans="1:18" ht="21" hidden="1" customHeight="1" x14ac:dyDescent="0.4">
      <c r="A2428" s="1170">
        <f t="shared" si="0"/>
        <v>2516</v>
      </c>
      <c r="B2428" s="1191" t="s">
        <v>31</v>
      </c>
      <c r="C2428" s="1422" t="s">
        <v>5386</v>
      </c>
      <c r="D2428" s="1287">
        <v>58</v>
      </c>
      <c r="E2428" s="1283" t="s">
        <v>27</v>
      </c>
      <c r="F2428" s="1262">
        <v>21</v>
      </c>
      <c r="G2428" s="1263">
        <v>11</v>
      </c>
      <c r="H2428" s="1243"/>
      <c r="I2428" s="686" t="s">
        <v>28</v>
      </c>
      <c r="J2428" s="686"/>
      <c r="K2428" s="1280" t="s">
        <v>205</v>
      </c>
      <c r="L2428" s="1280" t="s">
        <v>246</v>
      </c>
      <c r="M2428" s="1045" t="s">
        <v>5434</v>
      </c>
      <c r="N2428" s="1229" t="s">
        <v>32</v>
      </c>
      <c r="O2428" s="1420">
        <v>22</v>
      </c>
      <c r="P2428" s="1420">
        <v>11</v>
      </c>
      <c r="Q2428" s="1085" t="s">
        <v>5435</v>
      </c>
      <c r="R2428" s="1191"/>
    </row>
    <row r="2429" spans="1:18" ht="21" hidden="1" customHeight="1" x14ac:dyDescent="0.4">
      <c r="A2429" s="1170">
        <f t="shared" si="0"/>
        <v>2517</v>
      </c>
      <c r="B2429" s="1191" t="s">
        <v>31</v>
      </c>
      <c r="C2429" s="1422" t="s">
        <v>5387</v>
      </c>
      <c r="D2429" s="1287">
        <v>13</v>
      </c>
      <c r="E2429" s="1283" t="s">
        <v>27</v>
      </c>
      <c r="F2429" s="1262">
        <v>21</v>
      </c>
      <c r="G2429" s="1263">
        <v>11</v>
      </c>
      <c r="H2429" s="1243"/>
      <c r="I2429" s="686" t="s">
        <v>28</v>
      </c>
      <c r="J2429" s="686"/>
      <c r="K2429" s="1280" t="s">
        <v>205</v>
      </c>
      <c r="L2429" s="1280" t="s">
        <v>246</v>
      </c>
      <c r="M2429" s="1045" t="s">
        <v>5434</v>
      </c>
      <c r="N2429" s="1229" t="s">
        <v>32</v>
      </c>
      <c r="O2429" s="1420">
        <v>22</v>
      </c>
      <c r="P2429" s="1420">
        <v>11</v>
      </c>
      <c r="Q2429" s="1085" t="s">
        <v>5436</v>
      </c>
      <c r="R2429" s="1191"/>
    </row>
    <row r="2430" spans="1:18" ht="21" hidden="1" customHeight="1" x14ac:dyDescent="0.4">
      <c r="A2430" s="1170">
        <f t="shared" si="0"/>
        <v>2518</v>
      </c>
      <c r="B2430" s="1191" t="s">
        <v>31</v>
      </c>
      <c r="C2430" s="1422" t="s">
        <v>5388</v>
      </c>
      <c r="D2430" s="1287">
        <v>11</v>
      </c>
      <c r="E2430" s="1283" t="s">
        <v>27</v>
      </c>
      <c r="F2430" s="1262">
        <v>21</v>
      </c>
      <c r="G2430" s="1263">
        <v>11</v>
      </c>
      <c r="H2430" s="1243"/>
      <c r="I2430" s="686" t="s">
        <v>28</v>
      </c>
      <c r="J2430" s="686"/>
      <c r="K2430" s="1280" t="s">
        <v>205</v>
      </c>
      <c r="L2430" s="1280" t="s">
        <v>246</v>
      </c>
      <c r="M2430" s="1045" t="s">
        <v>5434</v>
      </c>
      <c r="N2430" s="1229" t="s">
        <v>32</v>
      </c>
      <c r="O2430" s="1420">
        <v>22</v>
      </c>
      <c r="P2430" s="1420">
        <v>11</v>
      </c>
      <c r="Q2430" s="1085" t="s">
        <v>5437</v>
      </c>
      <c r="R2430" s="1191"/>
    </row>
    <row r="2431" spans="1:18" ht="21" hidden="1" customHeight="1" x14ac:dyDescent="0.4">
      <c r="A2431" s="1170">
        <f t="shared" si="0"/>
        <v>2519</v>
      </c>
      <c r="B2431" s="1191" t="s">
        <v>31</v>
      </c>
      <c r="C2431" s="1422" t="s">
        <v>5389</v>
      </c>
      <c r="D2431" s="1287">
        <v>49</v>
      </c>
      <c r="E2431" s="1283" t="s">
        <v>27</v>
      </c>
      <c r="F2431" s="1262">
        <v>21</v>
      </c>
      <c r="G2431" s="1263">
        <v>11</v>
      </c>
      <c r="H2431" s="1243"/>
      <c r="I2431" s="686" t="s">
        <v>28</v>
      </c>
      <c r="J2431" s="686"/>
      <c r="K2431" s="1280" t="s">
        <v>205</v>
      </c>
      <c r="L2431" s="1280" t="s">
        <v>246</v>
      </c>
      <c r="M2431" s="1045" t="s">
        <v>5434</v>
      </c>
      <c r="N2431" s="1229" t="s">
        <v>32</v>
      </c>
      <c r="O2431" s="1420">
        <v>22</v>
      </c>
      <c r="P2431" s="1420">
        <v>11</v>
      </c>
      <c r="Q2431" s="1085" t="s">
        <v>5438</v>
      </c>
      <c r="R2431" s="1191"/>
    </row>
    <row r="2432" spans="1:18" ht="21" hidden="1" customHeight="1" x14ac:dyDescent="0.4">
      <c r="A2432" s="1170">
        <f t="shared" si="0"/>
        <v>2520</v>
      </c>
      <c r="B2432" s="1191" t="s">
        <v>31</v>
      </c>
      <c r="C2432" s="1422" t="s">
        <v>5390</v>
      </c>
      <c r="D2432" s="1287">
        <v>9</v>
      </c>
      <c r="E2432" s="1283" t="s">
        <v>30</v>
      </c>
      <c r="F2432" s="1262">
        <v>21</v>
      </c>
      <c r="G2432" s="1263">
        <v>11</v>
      </c>
      <c r="H2432" s="1243"/>
      <c r="I2432" s="686" t="s">
        <v>28</v>
      </c>
      <c r="J2432" s="686"/>
      <c r="K2432" s="1280" t="s">
        <v>205</v>
      </c>
      <c r="L2432" s="1280" t="s">
        <v>246</v>
      </c>
      <c r="M2432" s="1045" t="s">
        <v>5434</v>
      </c>
      <c r="N2432" s="1229" t="s">
        <v>32</v>
      </c>
      <c r="O2432" s="1420">
        <v>22</v>
      </c>
      <c r="P2432" s="1420">
        <v>11</v>
      </c>
      <c r="Q2432" s="1085" t="s">
        <v>5438</v>
      </c>
      <c r="R2432" s="1191"/>
    </row>
    <row r="2433" spans="1:18" ht="21" hidden="1" customHeight="1" x14ac:dyDescent="0.4">
      <c r="A2433" s="1170">
        <f t="shared" si="0"/>
        <v>2521</v>
      </c>
      <c r="B2433" s="1191" t="s">
        <v>31</v>
      </c>
      <c r="C2433" s="1422" t="s">
        <v>5391</v>
      </c>
      <c r="D2433" s="1287">
        <v>18</v>
      </c>
      <c r="E2433" s="1283" t="s">
        <v>30</v>
      </c>
      <c r="F2433" s="1262">
        <v>21</v>
      </c>
      <c r="G2433" s="1263">
        <v>11</v>
      </c>
      <c r="H2433" s="1243"/>
      <c r="I2433" s="686" t="s">
        <v>28</v>
      </c>
      <c r="J2433" s="686"/>
      <c r="K2433" s="1280" t="s">
        <v>205</v>
      </c>
      <c r="L2433" s="1280" t="s">
        <v>246</v>
      </c>
      <c r="M2433" s="1045" t="s">
        <v>5434</v>
      </c>
      <c r="N2433" s="1229" t="s">
        <v>32</v>
      </c>
      <c r="O2433" s="1420">
        <v>22</v>
      </c>
      <c r="P2433" s="1420">
        <v>11</v>
      </c>
      <c r="Q2433" s="1085" t="s">
        <v>5438</v>
      </c>
      <c r="R2433" s="1191"/>
    </row>
    <row r="2434" spans="1:18" ht="21" hidden="1" customHeight="1" x14ac:dyDescent="0.4">
      <c r="A2434" s="1170">
        <f t="shared" si="0"/>
        <v>2522</v>
      </c>
      <c r="B2434" s="1191" t="s">
        <v>31</v>
      </c>
      <c r="C2434" s="1422" t="s">
        <v>5392</v>
      </c>
      <c r="D2434" s="1219">
        <v>14</v>
      </c>
      <c r="E2434" s="1261" t="s">
        <v>30</v>
      </c>
      <c r="F2434" s="1262">
        <v>21</v>
      </c>
      <c r="G2434" s="1263">
        <v>11</v>
      </c>
      <c r="H2434" s="1243"/>
      <c r="I2434" s="686" t="s">
        <v>28</v>
      </c>
      <c r="J2434" s="686"/>
      <c r="K2434" s="1280" t="s">
        <v>205</v>
      </c>
      <c r="L2434" s="1280" t="s">
        <v>246</v>
      </c>
      <c r="M2434" s="1045" t="s">
        <v>5434</v>
      </c>
      <c r="N2434" s="1229" t="s">
        <v>32</v>
      </c>
      <c r="O2434" s="1420">
        <v>22</v>
      </c>
      <c r="P2434" s="1420">
        <v>11</v>
      </c>
      <c r="Q2434" s="1045" t="s">
        <v>5439</v>
      </c>
      <c r="R2434" s="1191"/>
    </row>
    <row r="2435" spans="1:18" ht="21" hidden="1" customHeight="1" x14ac:dyDescent="0.4">
      <c r="A2435" s="1170">
        <f t="shared" si="0"/>
        <v>2523</v>
      </c>
      <c r="B2435" s="1191" t="s">
        <v>31</v>
      </c>
      <c r="C2435" s="1422" t="s">
        <v>5393</v>
      </c>
      <c r="D2435" s="1219">
        <v>37</v>
      </c>
      <c r="E2435" s="1261" t="s">
        <v>27</v>
      </c>
      <c r="F2435" s="1262">
        <v>21</v>
      </c>
      <c r="G2435" s="1263">
        <v>11</v>
      </c>
      <c r="H2435" s="1243"/>
      <c r="I2435" s="686" t="s">
        <v>28</v>
      </c>
      <c r="J2435" s="686"/>
      <c r="K2435" s="1280" t="s">
        <v>205</v>
      </c>
      <c r="L2435" s="1280" t="s">
        <v>246</v>
      </c>
      <c r="M2435" s="1045" t="s">
        <v>5434</v>
      </c>
      <c r="N2435" s="1229" t="s">
        <v>32</v>
      </c>
      <c r="O2435" s="1420">
        <v>22</v>
      </c>
      <c r="P2435" s="1420">
        <v>11</v>
      </c>
      <c r="Q2435" s="1045" t="s">
        <v>5439</v>
      </c>
      <c r="R2435" s="1191"/>
    </row>
    <row r="2436" spans="1:18" ht="21" hidden="1" customHeight="1" x14ac:dyDescent="0.4">
      <c r="A2436" s="1170">
        <f t="shared" si="0"/>
        <v>2524</v>
      </c>
      <c r="B2436" s="1191" t="s">
        <v>31</v>
      </c>
      <c r="C2436" s="1422" t="s">
        <v>5394</v>
      </c>
      <c r="D2436" s="1219">
        <v>13</v>
      </c>
      <c r="E2436" s="1261" t="s">
        <v>27</v>
      </c>
      <c r="F2436" s="1262">
        <v>21</v>
      </c>
      <c r="G2436" s="1263">
        <v>11</v>
      </c>
      <c r="H2436" s="1243"/>
      <c r="I2436" s="686" t="s">
        <v>28</v>
      </c>
      <c r="J2436" s="686"/>
      <c r="K2436" s="1280" t="s">
        <v>205</v>
      </c>
      <c r="L2436" s="1280" t="s">
        <v>246</v>
      </c>
      <c r="M2436" s="1045" t="s">
        <v>5434</v>
      </c>
      <c r="N2436" s="1229" t="s">
        <v>32</v>
      </c>
      <c r="O2436" s="1420">
        <v>22</v>
      </c>
      <c r="P2436" s="1420">
        <v>11</v>
      </c>
      <c r="Q2436" s="1045" t="s">
        <v>5440</v>
      </c>
      <c r="R2436" s="1191"/>
    </row>
    <row r="2437" spans="1:18" ht="21" hidden="1" customHeight="1" x14ac:dyDescent="0.4">
      <c r="A2437" s="1170">
        <f t="shared" si="0"/>
        <v>2525</v>
      </c>
      <c r="B2437" s="1191" t="s">
        <v>31</v>
      </c>
      <c r="C2437" s="1422" t="s">
        <v>5395</v>
      </c>
      <c r="D2437" s="1219">
        <v>37</v>
      </c>
      <c r="E2437" s="1261" t="s">
        <v>27</v>
      </c>
      <c r="F2437" s="1262">
        <v>21</v>
      </c>
      <c r="G2437" s="1263">
        <v>11</v>
      </c>
      <c r="H2437" s="1243"/>
      <c r="I2437" s="686" t="s">
        <v>28</v>
      </c>
      <c r="J2437" s="686"/>
      <c r="K2437" s="1280" t="s">
        <v>205</v>
      </c>
      <c r="L2437" s="1280" t="s">
        <v>246</v>
      </c>
      <c r="M2437" s="1045" t="s">
        <v>5434</v>
      </c>
      <c r="N2437" s="1229" t="s">
        <v>32</v>
      </c>
      <c r="O2437" s="1420">
        <v>22</v>
      </c>
      <c r="P2437" s="1420">
        <v>11</v>
      </c>
      <c r="Q2437" s="1045" t="s">
        <v>5440</v>
      </c>
      <c r="R2437" s="1191"/>
    </row>
    <row r="2438" spans="1:18" ht="21" hidden="1" customHeight="1" x14ac:dyDescent="0.4">
      <c r="A2438" s="1170">
        <f t="shared" si="0"/>
        <v>2526</v>
      </c>
      <c r="B2438" s="1191" t="s">
        <v>31</v>
      </c>
      <c r="C2438" s="1422" t="s">
        <v>5396</v>
      </c>
      <c r="D2438" s="1219">
        <v>13</v>
      </c>
      <c r="E2438" s="1261" t="s">
        <v>30</v>
      </c>
      <c r="F2438" s="1262">
        <v>21</v>
      </c>
      <c r="G2438" s="1263">
        <v>11</v>
      </c>
      <c r="H2438" s="1243"/>
      <c r="I2438" s="686" t="s">
        <v>28</v>
      </c>
      <c r="J2438" s="686"/>
      <c r="K2438" s="1280" t="s">
        <v>205</v>
      </c>
      <c r="L2438" s="1280" t="s">
        <v>246</v>
      </c>
      <c r="M2438" s="1045" t="s">
        <v>5434</v>
      </c>
      <c r="N2438" s="1229" t="s">
        <v>32</v>
      </c>
      <c r="O2438" s="1420">
        <v>22</v>
      </c>
      <c r="P2438" s="1420">
        <v>11</v>
      </c>
      <c r="Q2438" s="1045" t="s">
        <v>5441</v>
      </c>
      <c r="R2438" s="1191"/>
    </row>
    <row r="2439" spans="1:18" ht="21" hidden="1" customHeight="1" x14ac:dyDescent="0.4">
      <c r="A2439" s="1170">
        <f t="shared" si="0"/>
        <v>2527</v>
      </c>
      <c r="B2439" s="1191" t="s">
        <v>31</v>
      </c>
      <c r="C2439" s="1422" t="s">
        <v>5397</v>
      </c>
      <c r="D2439" s="1219">
        <v>20</v>
      </c>
      <c r="E2439" s="1222" t="s">
        <v>30</v>
      </c>
      <c r="F2439" s="1262">
        <v>21</v>
      </c>
      <c r="G2439" s="1263">
        <v>11</v>
      </c>
      <c r="H2439" s="1243"/>
      <c r="I2439" s="686" t="s">
        <v>28</v>
      </c>
      <c r="J2439" s="686"/>
      <c r="K2439" s="1280" t="s">
        <v>205</v>
      </c>
      <c r="L2439" s="1280" t="s">
        <v>246</v>
      </c>
      <c r="M2439" s="1045" t="s">
        <v>5434</v>
      </c>
      <c r="N2439" s="1229" t="s">
        <v>32</v>
      </c>
      <c r="O2439" s="1420">
        <v>22</v>
      </c>
      <c r="P2439" s="1420">
        <v>11</v>
      </c>
      <c r="Q2439" s="1228" t="s">
        <v>5442</v>
      </c>
      <c r="R2439" s="1191"/>
    </row>
    <row r="2440" spans="1:18" ht="21" hidden="1" customHeight="1" x14ac:dyDescent="0.4">
      <c r="A2440" s="1170">
        <f t="shared" si="0"/>
        <v>2528</v>
      </c>
      <c r="B2440" s="1191" t="s">
        <v>31</v>
      </c>
      <c r="C2440" s="1284" t="s">
        <v>5398</v>
      </c>
      <c r="D2440" s="1219">
        <v>73</v>
      </c>
      <c r="E2440" s="1222" t="s">
        <v>30</v>
      </c>
      <c r="F2440" s="1262">
        <v>21</v>
      </c>
      <c r="G2440" s="1263">
        <v>11</v>
      </c>
      <c r="H2440" s="1243"/>
      <c r="I2440" s="686" t="s">
        <v>28</v>
      </c>
      <c r="J2440" s="686"/>
      <c r="K2440" s="1280" t="s">
        <v>205</v>
      </c>
      <c r="L2440" s="1280" t="s">
        <v>246</v>
      </c>
      <c r="M2440" s="1045" t="s">
        <v>5434</v>
      </c>
      <c r="N2440" s="1229" t="s">
        <v>32</v>
      </c>
      <c r="O2440" s="1420">
        <v>22</v>
      </c>
      <c r="P2440" s="1420">
        <v>11</v>
      </c>
      <c r="Q2440" s="1228" t="s">
        <v>5442</v>
      </c>
      <c r="R2440" s="1191"/>
    </row>
    <row r="2441" spans="1:18" ht="21" hidden="1" customHeight="1" x14ac:dyDescent="0.4">
      <c r="A2441" s="1170">
        <f t="shared" si="0"/>
        <v>2529</v>
      </c>
      <c r="B2441" s="1191" t="s">
        <v>31</v>
      </c>
      <c r="C2441" s="1422" t="s">
        <v>5399</v>
      </c>
      <c r="D2441" s="1219">
        <v>52</v>
      </c>
      <c r="E2441" s="1222" t="s">
        <v>27</v>
      </c>
      <c r="F2441" s="1225">
        <v>21</v>
      </c>
      <c r="G2441" s="1263">
        <v>11</v>
      </c>
      <c r="H2441" s="1243"/>
      <c r="I2441" s="1250" t="s">
        <v>28</v>
      </c>
      <c r="J2441" s="686"/>
      <c r="K2441" s="1280" t="s">
        <v>205</v>
      </c>
      <c r="L2441" s="1228" t="s">
        <v>246</v>
      </c>
      <c r="M2441" s="1045" t="s">
        <v>5434</v>
      </c>
      <c r="N2441" s="1229" t="s">
        <v>32</v>
      </c>
      <c r="O2441" s="1420">
        <v>1</v>
      </c>
      <c r="P2441" s="1420">
        <v>12</v>
      </c>
      <c r="Q2441" s="1045" t="s">
        <v>5443</v>
      </c>
      <c r="R2441" s="1191"/>
    </row>
    <row r="2442" spans="1:18" ht="21" hidden="1" customHeight="1" x14ac:dyDescent="0.4">
      <c r="A2442" s="1170">
        <f t="shared" si="0"/>
        <v>2530</v>
      </c>
      <c r="B2442" s="1191" t="s">
        <v>31</v>
      </c>
      <c r="C2442" s="1422" t="s">
        <v>5400</v>
      </c>
      <c r="D2442" s="1219">
        <v>49</v>
      </c>
      <c r="E2442" s="1222" t="s">
        <v>30</v>
      </c>
      <c r="F2442" s="1225">
        <v>21</v>
      </c>
      <c r="G2442" s="1263">
        <v>11</v>
      </c>
      <c r="H2442" s="1243"/>
      <c r="I2442" s="1361" t="s">
        <v>28</v>
      </c>
      <c r="J2442" s="686"/>
      <c r="K2442" s="1280" t="s">
        <v>205</v>
      </c>
      <c r="L2442" s="1280" t="s">
        <v>246</v>
      </c>
      <c r="M2442" s="1045" t="s">
        <v>5434</v>
      </c>
      <c r="N2442" s="1229" t="s">
        <v>32</v>
      </c>
      <c r="O2442" s="1420">
        <v>25</v>
      </c>
      <c r="P2442" s="1420">
        <v>11</v>
      </c>
      <c r="Q2442" s="1045" t="s">
        <v>5440</v>
      </c>
      <c r="R2442" s="1191"/>
    </row>
    <row r="2443" spans="1:18" ht="21" hidden="1" customHeight="1" x14ac:dyDescent="0.4">
      <c r="A2443" s="1170">
        <f t="shared" si="0"/>
        <v>2531</v>
      </c>
      <c r="B2443" s="1191" t="s">
        <v>31</v>
      </c>
      <c r="C2443" s="1422" t="s">
        <v>5401</v>
      </c>
      <c r="D2443" s="1219">
        <v>46</v>
      </c>
      <c r="E2443" s="1222" t="s">
        <v>30</v>
      </c>
      <c r="F2443" s="1225">
        <v>21</v>
      </c>
      <c r="G2443" s="1263">
        <v>11</v>
      </c>
      <c r="H2443" s="1243"/>
      <c r="I2443" s="1361" t="s">
        <v>28</v>
      </c>
      <c r="J2443" s="686"/>
      <c r="K2443" s="1280" t="s">
        <v>205</v>
      </c>
      <c r="L2443" s="1280" t="s">
        <v>246</v>
      </c>
      <c r="M2443" s="1045" t="s">
        <v>5434</v>
      </c>
      <c r="N2443" s="1229" t="s">
        <v>32</v>
      </c>
      <c r="O2443" s="1420">
        <v>25</v>
      </c>
      <c r="P2443" s="1420">
        <v>11</v>
      </c>
      <c r="Q2443" s="1045" t="s">
        <v>5443</v>
      </c>
      <c r="R2443" s="1191"/>
    </row>
    <row r="2444" spans="1:18" ht="21" hidden="1" customHeight="1" x14ac:dyDescent="0.4">
      <c r="A2444" s="1170">
        <f t="shared" si="0"/>
        <v>2532</v>
      </c>
      <c r="B2444" s="1191" t="s">
        <v>31</v>
      </c>
      <c r="C2444" s="1422" t="s">
        <v>5402</v>
      </c>
      <c r="D2444" s="1219">
        <v>21</v>
      </c>
      <c r="E2444" s="1222" t="s">
        <v>30</v>
      </c>
      <c r="F2444" s="1262">
        <v>21</v>
      </c>
      <c r="G2444" s="1263">
        <v>11</v>
      </c>
      <c r="H2444" s="1243"/>
      <c r="I2444" s="1361" t="s">
        <v>28</v>
      </c>
      <c r="J2444" s="686"/>
      <c r="K2444" s="1280" t="s">
        <v>205</v>
      </c>
      <c r="L2444" s="1280" t="s">
        <v>246</v>
      </c>
      <c r="M2444" s="1045" t="s">
        <v>5434</v>
      </c>
      <c r="N2444" s="1229" t="s">
        <v>32</v>
      </c>
      <c r="O2444" s="1420">
        <v>22</v>
      </c>
      <c r="P2444" s="1420">
        <v>11</v>
      </c>
      <c r="Q2444" s="1228" t="s">
        <v>5444</v>
      </c>
      <c r="R2444" s="1191"/>
    </row>
    <row r="2445" spans="1:18" ht="21" hidden="1" customHeight="1" x14ac:dyDescent="0.4">
      <c r="A2445" s="1170">
        <f t="shared" si="0"/>
        <v>2533</v>
      </c>
      <c r="B2445" s="1191" t="s">
        <v>31</v>
      </c>
      <c r="C2445" s="1422" t="s">
        <v>5403</v>
      </c>
      <c r="D2445" s="1219">
        <v>18</v>
      </c>
      <c r="E2445" s="1222" t="s">
        <v>30</v>
      </c>
      <c r="F2445" s="1262">
        <v>21</v>
      </c>
      <c r="G2445" s="1263">
        <v>11</v>
      </c>
      <c r="H2445" s="1243"/>
      <c r="I2445" s="686" t="s">
        <v>28</v>
      </c>
      <c r="J2445" s="686"/>
      <c r="K2445" s="1280" t="s">
        <v>205</v>
      </c>
      <c r="L2445" s="1280" t="s">
        <v>246</v>
      </c>
      <c r="M2445" s="1045" t="s">
        <v>5434</v>
      </c>
      <c r="N2445" s="1229" t="s">
        <v>32</v>
      </c>
      <c r="O2445" s="1280">
        <v>22</v>
      </c>
      <c r="P2445" s="1280">
        <v>11</v>
      </c>
      <c r="Q2445" s="1228" t="s">
        <v>5445</v>
      </c>
      <c r="R2445" s="1191"/>
    </row>
    <row r="2446" spans="1:18" ht="21" hidden="1" customHeight="1" x14ac:dyDescent="0.4">
      <c r="A2446" s="1170">
        <f t="shared" si="0"/>
        <v>2534</v>
      </c>
      <c r="B2446" s="1191" t="s">
        <v>31</v>
      </c>
      <c r="C2446" s="1422" t="s">
        <v>5404</v>
      </c>
      <c r="D2446" s="1219">
        <v>15</v>
      </c>
      <c r="E2446" s="1222" t="s">
        <v>27</v>
      </c>
      <c r="F2446" s="1262">
        <v>21</v>
      </c>
      <c r="G2446" s="1263">
        <v>11</v>
      </c>
      <c r="H2446" s="1243"/>
      <c r="I2446" s="686" t="s">
        <v>28</v>
      </c>
      <c r="J2446" s="686"/>
      <c r="K2446" s="1280" t="s">
        <v>205</v>
      </c>
      <c r="L2446" s="1280" t="s">
        <v>246</v>
      </c>
      <c r="M2446" s="1045" t="s">
        <v>5434</v>
      </c>
      <c r="N2446" s="1229" t="s">
        <v>32</v>
      </c>
      <c r="O2446" s="1280">
        <v>22</v>
      </c>
      <c r="P2446" s="1280">
        <v>11</v>
      </c>
      <c r="Q2446" s="1228" t="s">
        <v>5446</v>
      </c>
      <c r="R2446" s="1191"/>
    </row>
    <row r="2447" spans="1:18" ht="21" hidden="1" customHeight="1" x14ac:dyDescent="0.4">
      <c r="A2447" s="1170">
        <f t="shared" si="0"/>
        <v>2535</v>
      </c>
      <c r="B2447" s="1191" t="s">
        <v>31</v>
      </c>
      <c r="C2447" s="1422" t="s">
        <v>5405</v>
      </c>
      <c r="D2447" s="1219">
        <v>18</v>
      </c>
      <c r="E2447" s="1222" t="s">
        <v>30</v>
      </c>
      <c r="F2447" s="1262">
        <v>21</v>
      </c>
      <c r="G2447" s="1263">
        <v>11</v>
      </c>
      <c r="H2447" s="1243"/>
      <c r="I2447" s="686" t="s">
        <v>28</v>
      </c>
      <c r="J2447" s="686"/>
      <c r="K2447" s="1280" t="s">
        <v>205</v>
      </c>
      <c r="L2447" s="1280" t="s">
        <v>246</v>
      </c>
      <c r="M2447" s="1045" t="s">
        <v>5434</v>
      </c>
      <c r="N2447" s="1229" t="s">
        <v>32</v>
      </c>
      <c r="O2447" s="1280">
        <v>22</v>
      </c>
      <c r="P2447" s="1280">
        <v>11</v>
      </c>
      <c r="Q2447" s="1228" t="s">
        <v>5444</v>
      </c>
      <c r="R2447" s="1191"/>
    </row>
    <row r="2448" spans="1:18" ht="21" hidden="1" customHeight="1" x14ac:dyDescent="0.4">
      <c r="A2448" s="1170">
        <f t="shared" si="0"/>
        <v>2536</v>
      </c>
      <c r="B2448" s="1191" t="s">
        <v>31</v>
      </c>
      <c r="C2448" s="1422" t="s">
        <v>5406</v>
      </c>
      <c r="D2448" s="1219">
        <v>64</v>
      </c>
      <c r="E2448" s="1222" t="s">
        <v>27</v>
      </c>
      <c r="F2448" s="1262">
        <v>21</v>
      </c>
      <c r="G2448" s="1263">
        <v>11</v>
      </c>
      <c r="H2448" s="1243"/>
      <c r="I2448" s="686" t="s">
        <v>28</v>
      </c>
      <c r="J2448" s="686"/>
      <c r="K2448" s="1280" t="s">
        <v>205</v>
      </c>
      <c r="L2448" s="1280" t="s">
        <v>246</v>
      </c>
      <c r="M2448" s="1045" t="s">
        <v>5434</v>
      </c>
      <c r="N2448" s="1229" t="s">
        <v>32</v>
      </c>
      <c r="O2448" s="1280">
        <v>22</v>
      </c>
      <c r="P2448" s="1280">
        <v>11</v>
      </c>
      <c r="Q2448" s="1228" t="s">
        <v>5444</v>
      </c>
      <c r="R2448" s="1191"/>
    </row>
    <row r="2449" spans="1:18" ht="21" hidden="1" customHeight="1" x14ac:dyDescent="0.4">
      <c r="A2449" s="1170">
        <f t="shared" si="0"/>
        <v>2537</v>
      </c>
      <c r="B2449" s="1191" t="s">
        <v>31</v>
      </c>
      <c r="C2449" s="1422" t="s">
        <v>5407</v>
      </c>
      <c r="D2449" s="1219">
        <v>47</v>
      </c>
      <c r="E2449" s="1222" t="s">
        <v>27</v>
      </c>
      <c r="F2449" s="1262">
        <v>21</v>
      </c>
      <c r="G2449" s="1263">
        <v>11</v>
      </c>
      <c r="H2449" s="1243"/>
      <c r="I2449" s="686" t="s">
        <v>28</v>
      </c>
      <c r="J2449" s="686"/>
      <c r="K2449" s="1280" t="s">
        <v>205</v>
      </c>
      <c r="L2449" s="1280" t="s">
        <v>246</v>
      </c>
      <c r="M2449" s="1045" t="s">
        <v>5434</v>
      </c>
      <c r="N2449" s="1229" t="s">
        <v>32</v>
      </c>
      <c r="O2449" s="1280">
        <v>22</v>
      </c>
      <c r="P2449" s="1280">
        <v>11</v>
      </c>
      <c r="Q2449" s="1228" t="s">
        <v>5447</v>
      </c>
      <c r="R2449" s="1191"/>
    </row>
    <row r="2450" spans="1:18" ht="21" hidden="1" customHeight="1" x14ac:dyDescent="0.4">
      <c r="A2450" s="1170">
        <f t="shared" si="0"/>
        <v>2538</v>
      </c>
      <c r="B2450" s="1191" t="s">
        <v>31</v>
      </c>
      <c r="C2450" s="1422" t="s">
        <v>5408</v>
      </c>
      <c r="D2450" s="1219">
        <v>30</v>
      </c>
      <c r="E2450" s="1222" t="s">
        <v>27</v>
      </c>
      <c r="F2450" s="1262">
        <v>21</v>
      </c>
      <c r="G2450" s="1263">
        <v>11</v>
      </c>
      <c r="H2450" s="1243"/>
      <c r="I2450" s="686" t="s">
        <v>28</v>
      </c>
      <c r="J2450" s="686"/>
      <c r="K2450" s="1280" t="s">
        <v>205</v>
      </c>
      <c r="L2450" s="1280" t="s">
        <v>246</v>
      </c>
      <c r="M2450" s="1045" t="s">
        <v>5434</v>
      </c>
      <c r="N2450" s="1229" t="s">
        <v>32</v>
      </c>
      <c r="O2450" s="1280">
        <v>22</v>
      </c>
      <c r="P2450" s="1280">
        <v>11</v>
      </c>
      <c r="Q2450" s="1228" t="s">
        <v>5448</v>
      </c>
      <c r="R2450" s="1191"/>
    </row>
    <row r="2451" spans="1:18" ht="21" hidden="1" customHeight="1" x14ac:dyDescent="0.4">
      <c r="A2451" s="1170">
        <f t="shared" si="0"/>
        <v>2539</v>
      </c>
      <c r="B2451" s="1191" t="s">
        <v>31</v>
      </c>
      <c r="C2451" s="1422" t="s">
        <v>5409</v>
      </c>
      <c r="D2451" s="1219">
        <v>37</v>
      </c>
      <c r="E2451" s="1222" t="s">
        <v>27</v>
      </c>
      <c r="F2451" s="1262">
        <v>21</v>
      </c>
      <c r="G2451" s="1263">
        <v>11</v>
      </c>
      <c r="H2451" s="1243"/>
      <c r="I2451" s="686" t="s">
        <v>28</v>
      </c>
      <c r="J2451" s="686"/>
      <c r="K2451" s="1280" t="s">
        <v>205</v>
      </c>
      <c r="L2451" s="1280" t="s">
        <v>246</v>
      </c>
      <c r="M2451" s="1045" t="s">
        <v>5434</v>
      </c>
      <c r="N2451" s="1229" t="s">
        <v>32</v>
      </c>
      <c r="O2451" s="1280">
        <v>22</v>
      </c>
      <c r="P2451" s="1280">
        <v>11</v>
      </c>
      <c r="Q2451" s="1228" t="s">
        <v>5449</v>
      </c>
      <c r="R2451" s="1191"/>
    </row>
    <row r="2452" spans="1:18" ht="21" hidden="1" customHeight="1" x14ac:dyDescent="0.4">
      <c r="A2452" s="1170">
        <f t="shared" si="0"/>
        <v>2540</v>
      </c>
      <c r="B2452" s="1191" t="s">
        <v>31</v>
      </c>
      <c r="C2452" s="1422" t="s">
        <v>5410</v>
      </c>
      <c r="D2452" s="1219">
        <v>19</v>
      </c>
      <c r="E2452" s="1222" t="s">
        <v>30</v>
      </c>
      <c r="F2452" s="1262">
        <v>21</v>
      </c>
      <c r="G2452" s="1263">
        <v>11</v>
      </c>
      <c r="H2452" s="1243"/>
      <c r="I2452" s="686" t="s">
        <v>28</v>
      </c>
      <c r="J2452" s="686"/>
      <c r="K2452" s="1280" t="s">
        <v>205</v>
      </c>
      <c r="L2452" s="1280" t="s">
        <v>246</v>
      </c>
      <c r="M2452" s="1045" t="s">
        <v>5434</v>
      </c>
      <c r="N2452" s="1229" t="s">
        <v>32</v>
      </c>
      <c r="O2452" s="1280">
        <v>22</v>
      </c>
      <c r="P2452" s="1280">
        <v>11</v>
      </c>
      <c r="Q2452" s="1228" t="s">
        <v>5450</v>
      </c>
      <c r="R2452" s="1191"/>
    </row>
    <row r="2453" spans="1:18" ht="21" hidden="1" customHeight="1" x14ac:dyDescent="0.4">
      <c r="A2453" s="1170">
        <f t="shared" si="0"/>
        <v>2541</v>
      </c>
      <c r="B2453" s="1191" t="s">
        <v>31</v>
      </c>
      <c r="C2453" s="1422" t="s">
        <v>5411</v>
      </c>
      <c r="D2453" s="1219">
        <v>23</v>
      </c>
      <c r="E2453" s="1222" t="s">
        <v>27</v>
      </c>
      <c r="F2453" s="1262">
        <v>21</v>
      </c>
      <c r="G2453" s="1263">
        <v>11</v>
      </c>
      <c r="H2453" s="1243"/>
      <c r="I2453" s="686" t="s">
        <v>28</v>
      </c>
      <c r="J2453" s="686"/>
      <c r="K2453" s="1280" t="s">
        <v>205</v>
      </c>
      <c r="L2453" s="1280" t="s">
        <v>246</v>
      </c>
      <c r="M2453" s="1045" t="s">
        <v>5434</v>
      </c>
      <c r="N2453" s="1229" t="s">
        <v>32</v>
      </c>
      <c r="O2453" s="1280">
        <v>22</v>
      </c>
      <c r="P2453" s="1280">
        <v>11</v>
      </c>
      <c r="Q2453" s="1228" t="s">
        <v>5451</v>
      </c>
      <c r="R2453" s="1191"/>
    </row>
    <row r="2454" spans="1:18" ht="21" hidden="1" customHeight="1" x14ac:dyDescent="0.4">
      <c r="A2454" s="1170">
        <f t="shared" si="0"/>
        <v>2542</v>
      </c>
      <c r="B2454" s="1191" t="s">
        <v>31</v>
      </c>
      <c r="C2454" s="1422" t="s">
        <v>5412</v>
      </c>
      <c r="D2454" s="1219">
        <v>36</v>
      </c>
      <c r="E2454" s="1222" t="s">
        <v>27</v>
      </c>
      <c r="F2454" s="1262">
        <v>21</v>
      </c>
      <c r="G2454" s="1263">
        <v>11</v>
      </c>
      <c r="H2454" s="1243"/>
      <c r="I2454" s="686" t="s">
        <v>28</v>
      </c>
      <c r="J2454" s="686"/>
      <c r="K2454" s="1280" t="s">
        <v>205</v>
      </c>
      <c r="L2454" s="1280" t="s">
        <v>246</v>
      </c>
      <c r="M2454" s="1045" t="s">
        <v>5434</v>
      </c>
      <c r="N2454" s="1229" t="s">
        <v>32</v>
      </c>
      <c r="O2454" s="1280">
        <v>22</v>
      </c>
      <c r="P2454" s="1280">
        <v>11</v>
      </c>
      <c r="Q2454" s="1228" t="s">
        <v>5452</v>
      </c>
      <c r="R2454" s="1191"/>
    </row>
    <row r="2455" spans="1:18" ht="21" hidden="1" customHeight="1" x14ac:dyDescent="0.4">
      <c r="A2455" s="1170">
        <f t="shared" si="0"/>
        <v>2543</v>
      </c>
      <c r="B2455" s="1191" t="s">
        <v>31</v>
      </c>
      <c r="C2455" s="1422" t="s">
        <v>5413</v>
      </c>
      <c r="D2455" s="1219">
        <v>32</v>
      </c>
      <c r="E2455" s="1222" t="s">
        <v>27</v>
      </c>
      <c r="F2455" s="1262">
        <v>21</v>
      </c>
      <c r="G2455" s="1263">
        <v>11</v>
      </c>
      <c r="H2455" s="1243"/>
      <c r="I2455" s="686" t="s">
        <v>28</v>
      </c>
      <c r="J2455" s="686"/>
      <c r="K2455" s="1280" t="s">
        <v>205</v>
      </c>
      <c r="L2455" s="1280" t="s">
        <v>246</v>
      </c>
      <c r="M2455" s="1045" t="s">
        <v>5434</v>
      </c>
      <c r="N2455" s="1229" t="s">
        <v>32</v>
      </c>
      <c r="O2455" s="1280">
        <v>22</v>
      </c>
      <c r="P2455" s="1280">
        <v>11</v>
      </c>
      <c r="Q2455" s="1228" t="s">
        <v>5453</v>
      </c>
      <c r="R2455" s="1191"/>
    </row>
    <row r="2456" spans="1:18" ht="21" hidden="1" customHeight="1" x14ac:dyDescent="0.4">
      <c r="A2456" s="1170">
        <f t="shared" si="0"/>
        <v>2544</v>
      </c>
      <c r="B2456" s="1191" t="s">
        <v>31</v>
      </c>
      <c r="C2456" s="1422" t="s">
        <v>5414</v>
      </c>
      <c r="D2456" s="1219">
        <v>25</v>
      </c>
      <c r="E2456" s="1222" t="s">
        <v>27</v>
      </c>
      <c r="F2456" s="1262">
        <v>21</v>
      </c>
      <c r="G2456" s="1263">
        <v>11</v>
      </c>
      <c r="H2456" s="1243"/>
      <c r="I2456" s="686" t="s">
        <v>28</v>
      </c>
      <c r="J2456" s="686"/>
      <c r="K2456" s="1280" t="s">
        <v>205</v>
      </c>
      <c r="L2456" s="1280" t="s">
        <v>246</v>
      </c>
      <c r="M2456" s="1045" t="s">
        <v>5434</v>
      </c>
      <c r="N2456" s="1229" t="s">
        <v>32</v>
      </c>
      <c r="O2456" s="1280">
        <v>22</v>
      </c>
      <c r="P2456" s="1280">
        <v>11</v>
      </c>
      <c r="Q2456" s="1228" t="s">
        <v>5454</v>
      </c>
    </row>
    <row r="2457" spans="1:18" ht="21" hidden="1" customHeight="1" x14ac:dyDescent="0.4">
      <c r="A2457" s="1170">
        <f t="shared" si="0"/>
        <v>2545</v>
      </c>
      <c r="B2457" s="1191" t="s">
        <v>31</v>
      </c>
      <c r="C2457" s="1422" t="s">
        <v>5415</v>
      </c>
      <c r="D2457" s="1219">
        <v>29</v>
      </c>
      <c r="E2457" s="1222" t="s">
        <v>27</v>
      </c>
      <c r="F2457" s="1262">
        <v>21</v>
      </c>
      <c r="G2457" s="1263">
        <v>11</v>
      </c>
      <c r="H2457" s="1243"/>
      <c r="I2457" s="686" t="s">
        <v>28</v>
      </c>
      <c r="J2457" s="686"/>
      <c r="K2457" s="1280" t="s">
        <v>205</v>
      </c>
      <c r="L2457" s="1280" t="s">
        <v>246</v>
      </c>
      <c r="M2457" s="1045" t="s">
        <v>5434</v>
      </c>
      <c r="N2457" s="1229" t="s">
        <v>32</v>
      </c>
      <c r="O2457" s="1280">
        <v>22</v>
      </c>
      <c r="P2457" s="1280">
        <v>11</v>
      </c>
      <c r="Q2457" s="1228" t="s">
        <v>5455</v>
      </c>
    </row>
    <row r="2458" spans="1:18" ht="21" hidden="1" customHeight="1" x14ac:dyDescent="0.4">
      <c r="A2458" s="1170">
        <f t="shared" si="0"/>
        <v>2546</v>
      </c>
      <c r="B2458" s="1191" t="s">
        <v>31</v>
      </c>
      <c r="C2458" s="1422" t="s">
        <v>5416</v>
      </c>
      <c r="D2458" s="828">
        <v>37</v>
      </c>
      <c r="E2458" s="1261" t="s">
        <v>27</v>
      </c>
      <c r="F2458" s="1262">
        <v>21</v>
      </c>
      <c r="G2458" s="1263">
        <v>11</v>
      </c>
      <c r="H2458" s="1243"/>
      <c r="I2458" s="686" t="s">
        <v>28</v>
      </c>
      <c r="J2458" s="686"/>
      <c r="K2458" s="1280" t="s">
        <v>205</v>
      </c>
      <c r="L2458" s="1280" t="s">
        <v>246</v>
      </c>
      <c r="M2458" s="1045" t="s">
        <v>5434</v>
      </c>
      <c r="N2458" s="1229" t="s">
        <v>32</v>
      </c>
      <c r="O2458" s="1280">
        <v>22</v>
      </c>
      <c r="P2458" s="1280">
        <v>11</v>
      </c>
      <c r="Q2458" s="1228" t="s">
        <v>5456</v>
      </c>
    </row>
    <row r="2459" spans="1:18" ht="21" hidden="1" customHeight="1" x14ac:dyDescent="0.4">
      <c r="A2459" s="1170">
        <f t="shared" si="0"/>
        <v>2547</v>
      </c>
      <c r="B2459" s="1191" t="s">
        <v>31</v>
      </c>
      <c r="C2459" s="1422" t="s">
        <v>5417</v>
      </c>
      <c r="D2459" s="828">
        <v>50</v>
      </c>
      <c r="E2459" s="1261" t="s">
        <v>27</v>
      </c>
      <c r="F2459" s="1225">
        <v>21</v>
      </c>
      <c r="G2459" s="1263">
        <v>11</v>
      </c>
      <c r="H2459" s="1243"/>
      <c r="I2459" s="1361"/>
      <c r="J2459" s="686"/>
      <c r="K2459" s="1280" t="s">
        <v>205</v>
      </c>
      <c r="L2459" s="1228" t="s">
        <v>246</v>
      </c>
      <c r="M2459" s="1045" t="s">
        <v>5434</v>
      </c>
      <c r="N2459" s="1229" t="s">
        <v>32</v>
      </c>
      <c r="O2459" s="1420">
        <v>29</v>
      </c>
      <c r="P2459" s="1420">
        <v>11</v>
      </c>
      <c r="Q2459" s="1045" t="s">
        <v>5457</v>
      </c>
    </row>
    <row r="2460" spans="1:18" ht="21" hidden="1" customHeight="1" x14ac:dyDescent="0.4">
      <c r="A2460" s="1170">
        <f t="shared" si="0"/>
        <v>2548</v>
      </c>
      <c r="B2460" s="1191" t="s">
        <v>31</v>
      </c>
      <c r="C2460" s="1422" t="s">
        <v>5418</v>
      </c>
      <c r="D2460" s="828">
        <v>34</v>
      </c>
      <c r="E2460" s="1261" t="s">
        <v>30</v>
      </c>
      <c r="F2460" s="1225">
        <v>21</v>
      </c>
      <c r="G2460" s="1263">
        <v>11</v>
      </c>
      <c r="H2460" s="1243"/>
      <c r="I2460" s="686"/>
      <c r="J2460" s="1347" t="s">
        <v>28</v>
      </c>
      <c r="K2460" s="1280" t="s">
        <v>205</v>
      </c>
      <c r="L2460" s="1228" t="s">
        <v>246</v>
      </c>
      <c r="M2460" s="515" t="s">
        <v>7188</v>
      </c>
      <c r="N2460" s="1229" t="s">
        <v>32</v>
      </c>
      <c r="O2460" s="1420">
        <v>3</v>
      </c>
      <c r="P2460" s="1420">
        <v>12</v>
      </c>
      <c r="Q2460" s="1045" t="s">
        <v>5458</v>
      </c>
    </row>
    <row r="2461" spans="1:18" ht="21" hidden="1" customHeight="1" x14ac:dyDescent="0.4">
      <c r="A2461" s="1170">
        <f t="shared" si="0"/>
        <v>2549</v>
      </c>
      <c r="B2461" s="1191" t="s">
        <v>31</v>
      </c>
      <c r="C2461" s="1422" t="s">
        <v>5419</v>
      </c>
      <c r="D2461" s="828">
        <v>62</v>
      </c>
      <c r="E2461" s="1261" t="s">
        <v>27</v>
      </c>
      <c r="F2461" s="1262">
        <v>21</v>
      </c>
      <c r="G2461" s="1263">
        <v>11</v>
      </c>
      <c r="H2461" s="1243"/>
      <c r="I2461" s="686" t="s">
        <v>28</v>
      </c>
      <c r="J2461" s="686"/>
      <c r="K2461" s="1280" t="s">
        <v>205</v>
      </c>
      <c r="L2461" s="1280" t="s">
        <v>246</v>
      </c>
      <c r="M2461" s="1108" t="s">
        <v>66</v>
      </c>
      <c r="N2461" s="1229" t="s">
        <v>32</v>
      </c>
      <c r="O2461" s="1420">
        <v>22</v>
      </c>
      <c r="P2461" s="1420">
        <v>11</v>
      </c>
      <c r="Q2461" s="1108" t="s">
        <v>5459</v>
      </c>
    </row>
    <row r="2462" spans="1:18" ht="21" hidden="1" customHeight="1" x14ac:dyDescent="0.4">
      <c r="A2462" s="1170">
        <f t="shared" si="0"/>
        <v>2550</v>
      </c>
      <c r="B2462" s="1191" t="s">
        <v>31</v>
      </c>
      <c r="C2462" s="1422" t="s">
        <v>5420</v>
      </c>
      <c r="D2462" s="828">
        <v>42</v>
      </c>
      <c r="E2462" s="1261" t="s">
        <v>30</v>
      </c>
      <c r="F2462" s="1262">
        <v>21</v>
      </c>
      <c r="G2462" s="1263">
        <v>11</v>
      </c>
      <c r="H2462" s="1243"/>
      <c r="I2462" s="686" t="s">
        <v>28</v>
      </c>
      <c r="J2462" s="686"/>
      <c r="K2462" s="1280" t="s">
        <v>205</v>
      </c>
      <c r="L2462" s="1280" t="s">
        <v>246</v>
      </c>
      <c r="M2462" s="1108" t="s">
        <v>66</v>
      </c>
      <c r="N2462" s="1229" t="s">
        <v>32</v>
      </c>
      <c r="O2462" s="1420">
        <v>22</v>
      </c>
      <c r="P2462" s="1420">
        <v>11</v>
      </c>
      <c r="Q2462" s="1108" t="s">
        <v>5459</v>
      </c>
    </row>
    <row r="2463" spans="1:18" ht="21" hidden="1" customHeight="1" x14ac:dyDescent="0.4">
      <c r="A2463" s="1170">
        <f t="shared" si="0"/>
        <v>2551</v>
      </c>
      <c r="B2463" s="1191" t="s">
        <v>31</v>
      </c>
      <c r="C2463" s="1422" t="s">
        <v>5421</v>
      </c>
      <c r="D2463" s="828">
        <v>24</v>
      </c>
      <c r="E2463" s="1261" t="s">
        <v>27</v>
      </c>
      <c r="F2463" s="1262">
        <v>21</v>
      </c>
      <c r="G2463" s="1263">
        <v>11</v>
      </c>
      <c r="H2463" s="1243"/>
      <c r="I2463" s="686" t="s">
        <v>28</v>
      </c>
      <c r="J2463" s="686"/>
      <c r="K2463" s="1280" t="s">
        <v>205</v>
      </c>
      <c r="L2463" s="1280" t="s">
        <v>246</v>
      </c>
      <c r="M2463" s="1045" t="s">
        <v>40</v>
      </c>
      <c r="N2463" s="1229" t="s">
        <v>32</v>
      </c>
      <c r="O2463" s="1420">
        <v>22</v>
      </c>
      <c r="P2463" s="1420">
        <v>11</v>
      </c>
      <c r="Q2463" s="1108" t="s">
        <v>5460</v>
      </c>
    </row>
    <row r="2464" spans="1:18" ht="21" hidden="1" customHeight="1" x14ac:dyDescent="0.4">
      <c r="A2464" s="1170">
        <f t="shared" si="0"/>
        <v>2552</v>
      </c>
      <c r="B2464" s="1191" t="s">
        <v>31</v>
      </c>
      <c r="C2464" s="1422" t="s">
        <v>5422</v>
      </c>
      <c r="D2464" s="828">
        <v>51</v>
      </c>
      <c r="E2464" s="1261" t="s">
        <v>27</v>
      </c>
      <c r="F2464" s="1262">
        <v>21</v>
      </c>
      <c r="G2464" s="1263">
        <v>11</v>
      </c>
      <c r="H2464" s="1243"/>
      <c r="I2464" s="686" t="s">
        <v>28</v>
      </c>
      <c r="J2464" s="686"/>
      <c r="K2464" s="1280" t="s">
        <v>205</v>
      </c>
      <c r="L2464" s="1280" t="s">
        <v>246</v>
      </c>
      <c r="M2464" s="1045" t="s">
        <v>40</v>
      </c>
      <c r="N2464" s="1229" t="s">
        <v>32</v>
      </c>
      <c r="O2464" s="1420">
        <v>22</v>
      </c>
      <c r="P2464" s="1420">
        <v>11</v>
      </c>
      <c r="Q2464" s="1108" t="s">
        <v>5461</v>
      </c>
    </row>
    <row r="2465" spans="1:17" ht="21" hidden="1" customHeight="1" x14ac:dyDescent="0.4">
      <c r="A2465" s="1170">
        <f t="shared" si="0"/>
        <v>2553</v>
      </c>
      <c r="B2465" s="1191" t="s">
        <v>31</v>
      </c>
      <c r="C2465" s="1422" t="s">
        <v>5423</v>
      </c>
      <c r="D2465" s="828">
        <v>29</v>
      </c>
      <c r="E2465" s="1261" t="s">
        <v>27</v>
      </c>
      <c r="F2465" s="1225">
        <v>21</v>
      </c>
      <c r="G2465" s="1263">
        <v>11</v>
      </c>
      <c r="H2465" s="1243"/>
      <c r="I2465" s="686"/>
      <c r="J2465" s="1347" t="s">
        <v>28</v>
      </c>
      <c r="K2465" s="1280" t="s">
        <v>205</v>
      </c>
      <c r="L2465" s="1228" t="s">
        <v>246</v>
      </c>
      <c r="M2465" s="515" t="s">
        <v>7188</v>
      </c>
      <c r="N2465" s="1229" t="s">
        <v>32</v>
      </c>
      <c r="O2465" s="1420">
        <v>2</v>
      </c>
      <c r="P2465" s="1420">
        <v>12</v>
      </c>
      <c r="Q2465" s="1045" t="s">
        <v>5462</v>
      </c>
    </row>
    <row r="2466" spans="1:17" ht="21" hidden="1" customHeight="1" x14ac:dyDescent="0.4">
      <c r="A2466" s="1170">
        <f t="shared" si="0"/>
        <v>2554</v>
      </c>
      <c r="B2466" s="1191" t="s">
        <v>31</v>
      </c>
      <c r="C2466" s="1422" t="s">
        <v>5424</v>
      </c>
      <c r="D2466" s="828">
        <v>51</v>
      </c>
      <c r="E2466" s="1261" t="s">
        <v>27</v>
      </c>
      <c r="F2466" s="1262">
        <v>21</v>
      </c>
      <c r="G2466" s="1263">
        <v>11</v>
      </c>
      <c r="H2466" s="1243"/>
      <c r="I2466" s="686" t="s">
        <v>28</v>
      </c>
      <c r="J2466" s="686"/>
      <c r="K2466" s="1280" t="s">
        <v>205</v>
      </c>
      <c r="L2466" s="1280" t="s">
        <v>246</v>
      </c>
      <c r="M2466" s="1045" t="s">
        <v>40</v>
      </c>
      <c r="N2466" s="1229" t="s">
        <v>32</v>
      </c>
      <c r="O2466" s="1420">
        <v>22</v>
      </c>
      <c r="P2466" s="1420">
        <v>11</v>
      </c>
      <c r="Q2466" s="1045" t="s">
        <v>5463</v>
      </c>
    </row>
    <row r="2467" spans="1:17" ht="21" hidden="1" customHeight="1" x14ac:dyDescent="0.4">
      <c r="A2467" s="1170">
        <f t="shared" si="0"/>
        <v>2555</v>
      </c>
      <c r="B2467" s="1191" t="s">
        <v>31</v>
      </c>
      <c r="C2467" s="1422" t="s">
        <v>5425</v>
      </c>
      <c r="D2467" s="1219">
        <v>17</v>
      </c>
      <c r="E2467" s="1285" t="s">
        <v>30</v>
      </c>
      <c r="F2467" s="1225">
        <v>21</v>
      </c>
      <c r="G2467" s="1263">
        <v>11</v>
      </c>
      <c r="H2467" s="1243"/>
      <c r="I2467" s="686"/>
      <c r="J2467" s="1361" t="s">
        <v>28</v>
      </c>
      <c r="K2467" s="1280" t="s">
        <v>205</v>
      </c>
      <c r="L2467" s="1228" t="s">
        <v>246</v>
      </c>
      <c r="M2467" s="629" t="s">
        <v>40</v>
      </c>
      <c r="N2467" s="1229" t="s">
        <v>32</v>
      </c>
      <c r="O2467" s="1420">
        <v>29</v>
      </c>
      <c r="P2467" s="1420">
        <v>11</v>
      </c>
      <c r="Q2467" s="531" t="s">
        <v>5850</v>
      </c>
    </row>
    <row r="2468" spans="1:17" s="1393" customFormat="1" ht="21" hidden="1" customHeight="1" x14ac:dyDescent="0.4">
      <c r="A2468" s="1382">
        <f t="shared" si="0"/>
        <v>2556</v>
      </c>
      <c r="B2468" s="1383" t="s">
        <v>31</v>
      </c>
      <c r="C2468" s="1384" t="s">
        <v>6371</v>
      </c>
      <c r="D2468" s="1385">
        <v>13</v>
      </c>
      <c r="E2468" s="1386" t="s">
        <v>27</v>
      </c>
      <c r="F2468" s="1387">
        <v>21</v>
      </c>
      <c r="G2468" s="1388">
        <v>11</v>
      </c>
      <c r="H2468" s="1402"/>
      <c r="I2468" s="1389"/>
      <c r="J2468" s="1430" t="s">
        <v>28</v>
      </c>
      <c r="K2468" s="1383" t="s">
        <v>205</v>
      </c>
      <c r="L2468" s="1390" t="s">
        <v>246</v>
      </c>
      <c r="M2468" s="629" t="s">
        <v>40</v>
      </c>
      <c r="N2468" s="1391" t="s">
        <v>32</v>
      </c>
      <c r="O2468" s="1383">
        <v>1</v>
      </c>
      <c r="P2468" s="1383">
        <v>12</v>
      </c>
      <c r="Q2468" s="1392" t="s">
        <v>5496</v>
      </c>
    </row>
    <row r="2469" spans="1:17" ht="21" hidden="1" customHeight="1" x14ac:dyDescent="0.4">
      <c r="A2469" s="1170">
        <f t="shared" si="0"/>
        <v>2557</v>
      </c>
      <c r="B2469" s="1280" t="s">
        <v>31</v>
      </c>
      <c r="C2469" s="1422" t="s">
        <v>5464</v>
      </c>
      <c r="D2469" s="1286">
        <v>36</v>
      </c>
      <c r="E2469" s="1285" t="s">
        <v>27</v>
      </c>
      <c r="F2469" s="1225">
        <v>21</v>
      </c>
      <c r="G2469" s="1263">
        <v>11</v>
      </c>
      <c r="H2469" s="1243"/>
      <c r="I2469" s="686" t="s">
        <v>28</v>
      </c>
      <c r="J2469" s="686"/>
      <c r="K2469" s="1280" t="s">
        <v>205</v>
      </c>
      <c r="L2469" s="1280" t="s">
        <v>246</v>
      </c>
      <c r="M2469" s="1045" t="s">
        <v>40</v>
      </c>
      <c r="N2469" s="1229" t="s">
        <v>32</v>
      </c>
      <c r="O2469" s="1420">
        <v>24</v>
      </c>
      <c r="P2469" s="1420">
        <v>11</v>
      </c>
      <c r="Q2469" s="531" t="s">
        <v>5497</v>
      </c>
    </row>
    <row r="2470" spans="1:17" ht="21" hidden="1" customHeight="1" x14ac:dyDescent="0.4">
      <c r="A2470" s="1170">
        <f t="shared" si="0"/>
        <v>2558</v>
      </c>
      <c r="B2470" s="1280" t="s">
        <v>31</v>
      </c>
      <c r="C2470" s="1422" t="s">
        <v>5465</v>
      </c>
      <c r="D2470" s="1286">
        <v>64</v>
      </c>
      <c r="E2470" s="1285" t="s">
        <v>27</v>
      </c>
      <c r="F2470" s="1225">
        <v>21</v>
      </c>
      <c r="G2470" s="1263">
        <v>11</v>
      </c>
      <c r="H2470" s="1243"/>
      <c r="I2470" s="1250" t="s">
        <v>28</v>
      </c>
      <c r="J2470" s="686"/>
      <c r="K2470" s="1280" t="s">
        <v>205</v>
      </c>
      <c r="L2470" s="1280" t="s">
        <v>246</v>
      </c>
      <c r="M2470" s="1045" t="s">
        <v>40</v>
      </c>
      <c r="N2470" s="1229" t="s">
        <v>32</v>
      </c>
      <c r="O2470" s="1420">
        <v>25</v>
      </c>
      <c r="P2470" s="1420">
        <v>11</v>
      </c>
      <c r="Q2470" s="531" t="s">
        <v>5498</v>
      </c>
    </row>
    <row r="2471" spans="1:17" ht="21" hidden="1" customHeight="1" x14ac:dyDescent="0.4">
      <c r="A2471" s="1170">
        <f t="shared" si="0"/>
        <v>2559</v>
      </c>
      <c r="B2471" s="1280" t="s">
        <v>31</v>
      </c>
      <c r="C2471" s="1422" t="s">
        <v>5466</v>
      </c>
      <c r="D2471" s="1286">
        <v>51</v>
      </c>
      <c r="E2471" s="1285" t="s">
        <v>27</v>
      </c>
      <c r="F2471" s="1225">
        <v>21</v>
      </c>
      <c r="G2471" s="1263">
        <v>11</v>
      </c>
      <c r="H2471" s="1243"/>
      <c r="I2471" s="686" t="s">
        <v>28</v>
      </c>
      <c r="J2471" s="686"/>
      <c r="K2471" s="1280" t="s">
        <v>205</v>
      </c>
      <c r="L2471" s="1280" t="s">
        <v>246</v>
      </c>
      <c r="M2471" s="1045" t="s">
        <v>40</v>
      </c>
      <c r="N2471" s="1229" t="s">
        <v>32</v>
      </c>
      <c r="O2471" s="1420">
        <v>24</v>
      </c>
      <c r="P2471" s="1420">
        <v>11</v>
      </c>
      <c r="Q2471" s="531" t="s">
        <v>5499</v>
      </c>
    </row>
    <row r="2472" spans="1:17" ht="21" hidden="1" customHeight="1" x14ac:dyDescent="0.4">
      <c r="A2472" s="1170">
        <f t="shared" si="0"/>
        <v>2560</v>
      </c>
      <c r="B2472" s="1280" t="s">
        <v>31</v>
      </c>
      <c r="C2472" s="1422" t="s">
        <v>5467</v>
      </c>
      <c r="D2472" s="1286">
        <v>28</v>
      </c>
      <c r="E2472" s="1285" t="s">
        <v>27</v>
      </c>
      <c r="F2472" s="1225">
        <v>21</v>
      </c>
      <c r="G2472" s="1263">
        <v>11</v>
      </c>
      <c r="H2472" s="1243"/>
      <c r="I2472" s="686" t="s">
        <v>28</v>
      </c>
      <c r="J2472" s="686"/>
      <c r="K2472" s="1280" t="s">
        <v>205</v>
      </c>
      <c r="L2472" s="1280" t="s">
        <v>246</v>
      </c>
      <c r="M2472" s="1045" t="s">
        <v>40</v>
      </c>
      <c r="N2472" s="1229" t="s">
        <v>32</v>
      </c>
      <c r="O2472" s="1420">
        <v>24</v>
      </c>
      <c r="P2472" s="1420">
        <v>11</v>
      </c>
      <c r="Q2472" s="531" t="s">
        <v>5500</v>
      </c>
    </row>
    <row r="2473" spans="1:17" ht="21" hidden="1" customHeight="1" x14ac:dyDescent="0.4">
      <c r="A2473" s="1170">
        <f t="shared" si="0"/>
        <v>2561</v>
      </c>
      <c r="B2473" s="1280" t="s">
        <v>31</v>
      </c>
      <c r="C2473" s="1422" t="s">
        <v>5468</v>
      </c>
      <c r="D2473" s="1286">
        <v>47</v>
      </c>
      <c r="E2473" s="1285" t="s">
        <v>30</v>
      </c>
      <c r="F2473" s="1225">
        <v>21</v>
      </c>
      <c r="G2473" s="1263">
        <v>11</v>
      </c>
      <c r="H2473" s="1243"/>
      <c r="I2473" s="686" t="s">
        <v>28</v>
      </c>
      <c r="J2473" s="686"/>
      <c r="K2473" s="1280" t="s">
        <v>205</v>
      </c>
      <c r="L2473" s="1280" t="s">
        <v>246</v>
      </c>
      <c r="M2473" s="1045" t="s">
        <v>40</v>
      </c>
      <c r="N2473" s="1229" t="s">
        <v>32</v>
      </c>
      <c r="O2473" s="1420">
        <v>24</v>
      </c>
      <c r="P2473" s="1420">
        <v>11</v>
      </c>
      <c r="Q2473" s="531" t="s">
        <v>5501</v>
      </c>
    </row>
    <row r="2474" spans="1:17" ht="21" hidden="1" customHeight="1" x14ac:dyDescent="0.4">
      <c r="A2474" s="1170">
        <f t="shared" si="0"/>
        <v>2562</v>
      </c>
      <c r="B2474" s="1280" t="s">
        <v>31</v>
      </c>
      <c r="C2474" s="1422" t="s">
        <v>5469</v>
      </c>
      <c r="D2474" s="1286">
        <v>25</v>
      </c>
      <c r="E2474" s="1285" t="s">
        <v>30</v>
      </c>
      <c r="F2474" s="1225">
        <v>21</v>
      </c>
      <c r="G2474" s="1263">
        <v>11</v>
      </c>
      <c r="H2474" s="1243"/>
      <c r="I2474" s="686" t="s">
        <v>28</v>
      </c>
      <c r="J2474" s="686"/>
      <c r="K2474" s="1280" t="s">
        <v>205</v>
      </c>
      <c r="L2474" s="1280" t="s">
        <v>246</v>
      </c>
      <c r="M2474" s="1045" t="s">
        <v>40</v>
      </c>
      <c r="N2474" s="1229" t="s">
        <v>32</v>
      </c>
      <c r="O2474" s="1420">
        <v>24</v>
      </c>
      <c r="P2474" s="1420">
        <v>11</v>
      </c>
      <c r="Q2474" s="531" t="s">
        <v>5502</v>
      </c>
    </row>
    <row r="2475" spans="1:17" ht="21" hidden="1" customHeight="1" x14ac:dyDescent="0.4">
      <c r="A2475" s="1170">
        <f t="shared" si="0"/>
        <v>2563</v>
      </c>
      <c r="B2475" s="1280" t="s">
        <v>31</v>
      </c>
      <c r="C2475" s="1422" t="s">
        <v>5470</v>
      </c>
      <c r="D2475" s="1286">
        <v>20</v>
      </c>
      <c r="E2475" s="1285" t="s">
        <v>27</v>
      </c>
      <c r="F2475" s="1225">
        <v>21</v>
      </c>
      <c r="G2475" s="1263">
        <v>11</v>
      </c>
      <c r="H2475" s="1243"/>
      <c r="I2475" s="686" t="s">
        <v>28</v>
      </c>
      <c r="J2475" s="686"/>
      <c r="K2475" s="1280" t="s">
        <v>205</v>
      </c>
      <c r="L2475" s="1280" t="s">
        <v>246</v>
      </c>
      <c r="M2475" s="1045" t="s">
        <v>4382</v>
      </c>
      <c r="N2475" s="1229" t="s">
        <v>32</v>
      </c>
      <c r="O2475" s="1420">
        <v>24</v>
      </c>
      <c r="P2475" s="1420">
        <v>11</v>
      </c>
      <c r="Q2475" s="531" t="s">
        <v>5503</v>
      </c>
    </row>
    <row r="2476" spans="1:17" ht="21" hidden="1" customHeight="1" x14ac:dyDescent="0.4">
      <c r="A2476" s="1170">
        <f t="shared" si="0"/>
        <v>2564</v>
      </c>
      <c r="B2476" s="1280" t="s">
        <v>31</v>
      </c>
      <c r="C2476" s="1422" t="s">
        <v>5471</v>
      </c>
      <c r="D2476" s="1286">
        <v>77</v>
      </c>
      <c r="E2476" s="1285" t="s">
        <v>30</v>
      </c>
      <c r="F2476" s="1225">
        <v>21</v>
      </c>
      <c r="G2476" s="1263">
        <v>11</v>
      </c>
      <c r="H2476" s="1243"/>
      <c r="I2476" s="686" t="s">
        <v>28</v>
      </c>
      <c r="J2476" s="686"/>
      <c r="K2476" s="1280" t="s">
        <v>205</v>
      </c>
      <c r="L2476" s="1280" t="s">
        <v>246</v>
      </c>
      <c r="M2476" s="1045" t="s">
        <v>40</v>
      </c>
      <c r="N2476" s="1229" t="s">
        <v>32</v>
      </c>
      <c r="O2476" s="1420">
        <v>24</v>
      </c>
      <c r="P2476" s="1420">
        <v>11</v>
      </c>
      <c r="Q2476" s="531" t="s">
        <v>5504</v>
      </c>
    </row>
    <row r="2477" spans="1:17" ht="21" hidden="1" customHeight="1" x14ac:dyDescent="0.4">
      <c r="A2477" s="1170">
        <f t="shared" si="0"/>
        <v>2565</v>
      </c>
      <c r="B2477" s="1280" t="s">
        <v>31</v>
      </c>
      <c r="C2477" s="1422" t="s">
        <v>5472</v>
      </c>
      <c r="D2477" s="1219">
        <v>15</v>
      </c>
      <c r="E2477" s="1285" t="s">
        <v>27</v>
      </c>
      <c r="F2477" s="1225">
        <v>21</v>
      </c>
      <c r="G2477" s="1263">
        <v>11</v>
      </c>
      <c r="H2477" s="1243"/>
      <c r="I2477" s="686" t="s">
        <v>28</v>
      </c>
      <c r="J2477" s="686"/>
      <c r="K2477" s="1280" t="s">
        <v>205</v>
      </c>
      <c r="L2477" s="1280" t="s">
        <v>246</v>
      </c>
      <c r="M2477" s="1045" t="s">
        <v>40</v>
      </c>
      <c r="N2477" s="1229" t="s">
        <v>32</v>
      </c>
      <c r="O2477" s="1420">
        <v>24</v>
      </c>
      <c r="P2477" s="1420">
        <v>11</v>
      </c>
      <c r="Q2477" s="531" t="s">
        <v>5505</v>
      </c>
    </row>
    <row r="2478" spans="1:17" ht="21" hidden="1" customHeight="1" x14ac:dyDescent="0.4">
      <c r="A2478" s="1170">
        <f t="shared" ref="A2478:A2541" si="1">A2477+1</f>
        <v>2566</v>
      </c>
      <c r="B2478" s="1280" t="s">
        <v>31</v>
      </c>
      <c r="C2478" s="1422" t="s">
        <v>5473</v>
      </c>
      <c r="D2478" s="1219">
        <v>54</v>
      </c>
      <c r="E2478" s="1285" t="s">
        <v>27</v>
      </c>
      <c r="F2478" s="1225">
        <v>21</v>
      </c>
      <c r="G2478" s="1263">
        <v>11</v>
      </c>
      <c r="H2478" s="1243"/>
      <c r="I2478" s="686" t="s">
        <v>28</v>
      </c>
      <c r="J2478" s="686"/>
      <c r="K2478" s="1280" t="s">
        <v>205</v>
      </c>
      <c r="L2478" s="1280" t="s">
        <v>246</v>
      </c>
      <c r="M2478" s="1045" t="s">
        <v>40</v>
      </c>
      <c r="N2478" s="1229" t="s">
        <v>32</v>
      </c>
      <c r="O2478" s="1420">
        <v>24</v>
      </c>
      <c r="P2478" s="1420">
        <v>11</v>
      </c>
      <c r="Q2478" s="531" t="s">
        <v>5505</v>
      </c>
    </row>
    <row r="2479" spans="1:17" ht="21" hidden="1" customHeight="1" x14ac:dyDescent="0.4">
      <c r="A2479" s="1170">
        <f t="shared" si="1"/>
        <v>2567</v>
      </c>
      <c r="B2479" s="1280" t="s">
        <v>31</v>
      </c>
      <c r="C2479" s="1422" t="s">
        <v>5474</v>
      </c>
      <c r="D2479" s="1219">
        <v>10</v>
      </c>
      <c r="E2479" s="1285" t="s">
        <v>30</v>
      </c>
      <c r="F2479" s="1225">
        <v>21</v>
      </c>
      <c r="G2479" s="1263">
        <v>11</v>
      </c>
      <c r="H2479" s="1243"/>
      <c r="I2479" s="686" t="s">
        <v>28</v>
      </c>
      <c r="J2479" s="686"/>
      <c r="K2479" s="1280" t="s">
        <v>205</v>
      </c>
      <c r="L2479" s="1280" t="s">
        <v>246</v>
      </c>
      <c r="M2479" s="1045" t="s">
        <v>40</v>
      </c>
      <c r="N2479" s="1229" t="s">
        <v>32</v>
      </c>
      <c r="O2479" s="1420">
        <v>24</v>
      </c>
      <c r="P2479" s="1420">
        <v>11</v>
      </c>
      <c r="Q2479" s="531" t="s">
        <v>5506</v>
      </c>
    </row>
    <row r="2480" spans="1:17" ht="21" hidden="1" customHeight="1" x14ac:dyDescent="0.4">
      <c r="A2480" s="1170">
        <f t="shared" si="1"/>
        <v>2568</v>
      </c>
      <c r="B2480" s="1280" t="s">
        <v>31</v>
      </c>
      <c r="C2480" s="1422" t="s">
        <v>5475</v>
      </c>
      <c r="D2480" s="1219">
        <v>8</v>
      </c>
      <c r="E2480" s="1285" t="s">
        <v>30</v>
      </c>
      <c r="F2480" s="1225">
        <v>21</v>
      </c>
      <c r="G2480" s="1263">
        <v>11</v>
      </c>
      <c r="H2480" s="1243"/>
      <c r="I2480" s="686" t="s">
        <v>28</v>
      </c>
      <c r="J2480" s="686"/>
      <c r="K2480" s="1280" t="s">
        <v>205</v>
      </c>
      <c r="L2480" s="1280" t="s">
        <v>246</v>
      </c>
      <c r="M2480" s="1045" t="s">
        <v>40</v>
      </c>
      <c r="N2480" s="1229" t="s">
        <v>32</v>
      </c>
      <c r="O2480" s="1420">
        <v>24</v>
      </c>
      <c r="P2480" s="1420">
        <v>11</v>
      </c>
      <c r="Q2480" s="531" t="s">
        <v>5506</v>
      </c>
    </row>
    <row r="2481" spans="1:17" ht="21" hidden="1" customHeight="1" x14ac:dyDescent="0.4">
      <c r="A2481" s="1170">
        <f t="shared" si="1"/>
        <v>2569</v>
      </c>
      <c r="B2481" s="1280" t="s">
        <v>31</v>
      </c>
      <c r="C2481" s="1422" t="s">
        <v>5476</v>
      </c>
      <c r="D2481" s="1219">
        <v>29</v>
      </c>
      <c r="E2481" s="1285" t="s">
        <v>27</v>
      </c>
      <c r="F2481" s="1225">
        <v>21</v>
      </c>
      <c r="G2481" s="1263">
        <v>11</v>
      </c>
      <c r="H2481" s="1243"/>
      <c r="I2481" s="686" t="s">
        <v>28</v>
      </c>
      <c r="J2481" s="686"/>
      <c r="K2481" s="1280" t="s">
        <v>205</v>
      </c>
      <c r="L2481" s="1280" t="s">
        <v>246</v>
      </c>
      <c r="M2481" s="1045" t="s">
        <v>40</v>
      </c>
      <c r="N2481" s="1229" t="s">
        <v>32</v>
      </c>
      <c r="O2481" s="1420">
        <v>24</v>
      </c>
      <c r="P2481" s="1420">
        <v>11</v>
      </c>
      <c r="Q2481" s="531" t="s">
        <v>5506</v>
      </c>
    </row>
    <row r="2482" spans="1:17" ht="21" hidden="1" customHeight="1" x14ac:dyDescent="0.4">
      <c r="A2482" s="1170">
        <f t="shared" si="1"/>
        <v>2570</v>
      </c>
      <c r="B2482" s="1280" t="s">
        <v>31</v>
      </c>
      <c r="C2482" s="1422" t="s">
        <v>5477</v>
      </c>
      <c r="D2482" s="1219">
        <v>3</v>
      </c>
      <c r="E2482" s="1285" t="s">
        <v>30</v>
      </c>
      <c r="F2482" s="1225">
        <v>21</v>
      </c>
      <c r="G2482" s="1263">
        <v>11</v>
      </c>
      <c r="H2482" s="1243"/>
      <c r="I2482" s="686" t="s">
        <v>28</v>
      </c>
      <c r="J2482" s="686"/>
      <c r="K2482" s="1280" t="s">
        <v>205</v>
      </c>
      <c r="L2482" s="1280" t="s">
        <v>246</v>
      </c>
      <c r="M2482" s="1045" t="s">
        <v>40</v>
      </c>
      <c r="N2482" s="1229" t="s">
        <v>32</v>
      </c>
      <c r="O2482" s="1420">
        <v>24</v>
      </c>
      <c r="P2482" s="1420">
        <v>11</v>
      </c>
      <c r="Q2482" s="531" t="s">
        <v>5507</v>
      </c>
    </row>
    <row r="2483" spans="1:17" ht="21" hidden="1" customHeight="1" x14ac:dyDescent="0.4">
      <c r="A2483" s="1170">
        <f t="shared" si="1"/>
        <v>2571</v>
      </c>
      <c r="B2483" s="1280" t="s">
        <v>31</v>
      </c>
      <c r="C2483" s="1422" t="s">
        <v>5478</v>
      </c>
      <c r="D2483" s="1219">
        <v>33</v>
      </c>
      <c r="E2483" s="1285" t="s">
        <v>27</v>
      </c>
      <c r="F2483" s="1225">
        <v>21</v>
      </c>
      <c r="G2483" s="1263">
        <v>11</v>
      </c>
      <c r="H2483" s="1243"/>
      <c r="I2483" s="686" t="s">
        <v>28</v>
      </c>
      <c r="J2483" s="686"/>
      <c r="K2483" s="1280" t="s">
        <v>205</v>
      </c>
      <c r="L2483" s="1280" t="s">
        <v>246</v>
      </c>
      <c r="M2483" s="1045" t="s">
        <v>40</v>
      </c>
      <c r="N2483" s="1229" t="s">
        <v>32</v>
      </c>
      <c r="O2483" s="1420">
        <v>24</v>
      </c>
      <c r="P2483" s="1420">
        <v>11</v>
      </c>
      <c r="Q2483" s="531" t="s">
        <v>5507</v>
      </c>
    </row>
    <row r="2484" spans="1:17" ht="21" hidden="1" customHeight="1" x14ac:dyDescent="0.4">
      <c r="A2484" s="1170">
        <f t="shared" si="1"/>
        <v>2572</v>
      </c>
      <c r="B2484" s="1280" t="s">
        <v>31</v>
      </c>
      <c r="C2484" s="1422" t="s">
        <v>5479</v>
      </c>
      <c r="D2484" s="1219">
        <v>5</v>
      </c>
      <c r="E2484" s="1285" t="s">
        <v>30</v>
      </c>
      <c r="F2484" s="1225">
        <v>21</v>
      </c>
      <c r="G2484" s="1263">
        <v>11</v>
      </c>
      <c r="H2484" s="1243"/>
      <c r="I2484" s="686" t="s">
        <v>28</v>
      </c>
      <c r="J2484" s="686"/>
      <c r="K2484" s="1280" t="s">
        <v>205</v>
      </c>
      <c r="L2484" s="1280" t="s">
        <v>246</v>
      </c>
      <c r="M2484" s="1045" t="s">
        <v>40</v>
      </c>
      <c r="N2484" s="1229" t="s">
        <v>32</v>
      </c>
      <c r="O2484" s="1420">
        <v>24</v>
      </c>
      <c r="P2484" s="1420">
        <v>11</v>
      </c>
      <c r="Q2484" s="531" t="s">
        <v>5508</v>
      </c>
    </row>
    <row r="2485" spans="1:17" ht="21" hidden="1" customHeight="1" x14ac:dyDescent="0.4">
      <c r="A2485" s="1170">
        <f t="shared" si="1"/>
        <v>2573</v>
      </c>
      <c r="B2485" s="1280" t="s">
        <v>31</v>
      </c>
      <c r="C2485" s="1422" t="s">
        <v>5480</v>
      </c>
      <c r="D2485" s="1219">
        <v>34</v>
      </c>
      <c r="E2485" s="1285" t="s">
        <v>27</v>
      </c>
      <c r="F2485" s="1225">
        <v>21</v>
      </c>
      <c r="G2485" s="1263">
        <v>11</v>
      </c>
      <c r="H2485" s="1243"/>
      <c r="I2485" s="686" t="s">
        <v>28</v>
      </c>
      <c r="J2485" s="686"/>
      <c r="K2485" s="1280" t="s">
        <v>205</v>
      </c>
      <c r="L2485" s="1280" t="s">
        <v>246</v>
      </c>
      <c r="M2485" s="1045" t="s">
        <v>40</v>
      </c>
      <c r="N2485" s="1229" t="s">
        <v>32</v>
      </c>
      <c r="O2485" s="1420">
        <v>24</v>
      </c>
      <c r="P2485" s="1420">
        <v>11</v>
      </c>
      <c r="Q2485" s="531" t="s">
        <v>5508</v>
      </c>
    </row>
    <row r="2486" spans="1:17" ht="21" hidden="1" customHeight="1" x14ac:dyDescent="0.4">
      <c r="A2486" s="1170">
        <f t="shared" si="1"/>
        <v>2574</v>
      </c>
      <c r="B2486" s="1280" t="s">
        <v>31</v>
      </c>
      <c r="C2486" s="1422" t="s">
        <v>5481</v>
      </c>
      <c r="D2486" s="1286">
        <v>28</v>
      </c>
      <c r="E2486" s="1285" t="s">
        <v>27</v>
      </c>
      <c r="F2486" s="1225">
        <v>21</v>
      </c>
      <c r="G2486" s="1263">
        <v>11</v>
      </c>
      <c r="H2486" s="1243"/>
      <c r="I2486" s="1361"/>
      <c r="J2486" s="686"/>
      <c r="K2486" s="1280" t="s">
        <v>205</v>
      </c>
      <c r="L2486" s="1228" t="s">
        <v>246</v>
      </c>
      <c r="M2486" s="1045" t="s">
        <v>40</v>
      </c>
      <c r="N2486" s="1229" t="s">
        <v>32</v>
      </c>
      <c r="O2486" s="1420">
        <v>29</v>
      </c>
      <c r="P2486" s="1420">
        <v>11</v>
      </c>
      <c r="Q2486" s="531" t="s">
        <v>5509</v>
      </c>
    </row>
    <row r="2487" spans="1:17" ht="21" hidden="1" customHeight="1" x14ac:dyDescent="0.4">
      <c r="A2487" s="1170">
        <f t="shared" si="1"/>
        <v>2575</v>
      </c>
      <c r="B2487" s="1280" t="s">
        <v>31</v>
      </c>
      <c r="C2487" s="1422" t="s">
        <v>5482</v>
      </c>
      <c r="D2487" s="1286">
        <v>54</v>
      </c>
      <c r="E2487" s="1285" t="s">
        <v>27</v>
      </c>
      <c r="F2487" s="1225">
        <v>21</v>
      </c>
      <c r="G2487" s="1263">
        <v>11</v>
      </c>
      <c r="H2487" s="1243"/>
      <c r="I2487" s="686" t="s">
        <v>28</v>
      </c>
      <c r="J2487" s="686"/>
      <c r="K2487" s="1280" t="s">
        <v>205</v>
      </c>
      <c r="L2487" s="1280" t="s">
        <v>246</v>
      </c>
      <c r="M2487" s="389" t="s">
        <v>66</v>
      </c>
      <c r="N2487" s="1229" t="s">
        <v>32</v>
      </c>
      <c r="O2487" s="1420">
        <v>24</v>
      </c>
      <c r="P2487" s="1420">
        <v>11</v>
      </c>
      <c r="Q2487" s="531" t="s">
        <v>5510</v>
      </c>
    </row>
    <row r="2488" spans="1:17" ht="21" hidden="1" customHeight="1" x14ac:dyDescent="0.4">
      <c r="A2488" s="1170">
        <f t="shared" si="1"/>
        <v>2576</v>
      </c>
      <c r="B2488" s="1280" t="s">
        <v>31</v>
      </c>
      <c r="C2488" s="1422" t="s">
        <v>5483</v>
      </c>
      <c r="D2488" s="1286">
        <v>52</v>
      </c>
      <c r="E2488" s="1285" t="s">
        <v>30</v>
      </c>
      <c r="F2488" s="1225">
        <v>21</v>
      </c>
      <c r="G2488" s="1263">
        <v>11</v>
      </c>
      <c r="H2488" s="1243"/>
      <c r="I2488" s="686" t="s">
        <v>28</v>
      </c>
      <c r="J2488" s="686"/>
      <c r="K2488" s="1280" t="s">
        <v>205</v>
      </c>
      <c r="L2488" s="1280" t="s">
        <v>246</v>
      </c>
      <c r="M2488" s="389" t="s">
        <v>66</v>
      </c>
      <c r="N2488" s="1229" t="s">
        <v>32</v>
      </c>
      <c r="O2488" s="1420">
        <v>24</v>
      </c>
      <c r="P2488" s="1420">
        <v>11</v>
      </c>
      <c r="Q2488" s="531" t="s">
        <v>5510</v>
      </c>
    </row>
    <row r="2489" spans="1:17" ht="21" hidden="1" customHeight="1" x14ac:dyDescent="0.4">
      <c r="A2489" s="1170">
        <f t="shared" si="1"/>
        <v>2577</v>
      </c>
      <c r="B2489" s="1280" t="s">
        <v>31</v>
      </c>
      <c r="C2489" s="1422" t="s">
        <v>5484</v>
      </c>
      <c r="D2489" s="1286">
        <v>31</v>
      </c>
      <c r="E2489" s="1285" t="s">
        <v>30</v>
      </c>
      <c r="F2489" s="1225">
        <v>21</v>
      </c>
      <c r="G2489" s="1263">
        <v>11</v>
      </c>
      <c r="H2489" s="1243"/>
      <c r="I2489" s="686" t="s">
        <v>28</v>
      </c>
      <c r="J2489" s="686"/>
      <c r="K2489" s="1280" t="s">
        <v>205</v>
      </c>
      <c r="L2489" s="1280" t="s">
        <v>246</v>
      </c>
      <c r="M2489" s="389" t="s">
        <v>66</v>
      </c>
      <c r="N2489" s="1229" t="s">
        <v>32</v>
      </c>
      <c r="O2489" s="1420">
        <v>24</v>
      </c>
      <c r="P2489" s="1420">
        <v>11</v>
      </c>
      <c r="Q2489" s="531" t="s">
        <v>5510</v>
      </c>
    </row>
    <row r="2490" spans="1:17" ht="21" hidden="1" customHeight="1" x14ac:dyDescent="0.4">
      <c r="A2490" s="1170">
        <f t="shared" si="1"/>
        <v>2578</v>
      </c>
      <c r="B2490" s="1280" t="s">
        <v>31</v>
      </c>
      <c r="C2490" s="1422" t="s">
        <v>5485</v>
      </c>
      <c r="D2490" s="1286">
        <v>48</v>
      </c>
      <c r="E2490" s="1285" t="s">
        <v>30</v>
      </c>
      <c r="F2490" s="1225">
        <v>21</v>
      </c>
      <c r="G2490" s="1263">
        <v>11</v>
      </c>
      <c r="H2490" s="1243"/>
      <c r="I2490" s="1361" t="s">
        <v>28</v>
      </c>
      <c r="J2490" s="686"/>
      <c r="K2490" s="1280" t="s">
        <v>205</v>
      </c>
      <c r="L2490" s="1280" t="s">
        <v>246</v>
      </c>
      <c r="M2490" s="1045" t="s">
        <v>40</v>
      </c>
      <c r="N2490" s="1229" t="s">
        <v>32</v>
      </c>
      <c r="O2490" s="1420">
        <v>25</v>
      </c>
      <c r="P2490" s="1420">
        <v>11</v>
      </c>
      <c r="Q2490" s="531" t="s">
        <v>5511</v>
      </c>
    </row>
    <row r="2491" spans="1:17" ht="21" hidden="1" customHeight="1" x14ac:dyDescent="0.4">
      <c r="A2491" s="1170">
        <f t="shared" si="1"/>
        <v>2579</v>
      </c>
      <c r="B2491" s="1280" t="s">
        <v>31</v>
      </c>
      <c r="C2491" s="1422" t="s">
        <v>5486</v>
      </c>
      <c r="D2491" s="1286">
        <v>49</v>
      </c>
      <c r="E2491" s="1285" t="s">
        <v>27</v>
      </c>
      <c r="F2491" s="1225">
        <v>21</v>
      </c>
      <c r="G2491" s="1263">
        <v>11</v>
      </c>
      <c r="H2491" s="1243"/>
      <c r="I2491" s="1250" t="s">
        <v>28</v>
      </c>
      <c r="J2491" s="686"/>
      <c r="K2491" s="1280" t="s">
        <v>205</v>
      </c>
      <c r="L2491" s="1228" t="s">
        <v>246</v>
      </c>
      <c r="M2491" s="1045" t="s">
        <v>40</v>
      </c>
      <c r="N2491" s="1229" t="s">
        <v>32</v>
      </c>
      <c r="O2491" s="1420">
        <v>2</v>
      </c>
      <c r="P2491" s="1420">
        <v>11</v>
      </c>
      <c r="Q2491" s="531" t="s">
        <v>6442</v>
      </c>
    </row>
    <row r="2492" spans="1:17" ht="21" hidden="1" customHeight="1" x14ac:dyDescent="0.4">
      <c r="A2492" s="1170">
        <f t="shared" si="1"/>
        <v>2580</v>
      </c>
      <c r="B2492" s="1280" t="s">
        <v>31</v>
      </c>
      <c r="C2492" s="1422" t="s">
        <v>5487</v>
      </c>
      <c r="D2492" s="1286">
        <v>40</v>
      </c>
      <c r="E2492" s="1285" t="s">
        <v>27</v>
      </c>
      <c r="F2492" s="1225">
        <v>21</v>
      </c>
      <c r="G2492" s="1263">
        <v>11</v>
      </c>
      <c r="H2492" s="1243"/>
      <c r="I2492" s="1361" t="s">
        <v>28</v>
      </c>
      <c r="J2492" s="686"/>
      <c r="K2492" s="1280" t="s">
        <v>205</v>
      </c>
      <c r="L2492" s="1280" t="s">
        <v>246</v>
      </c>
      <c r="M2492" s="1045" t="s">
        <v>40</v>
      </c>
      <c r="N2492" s="1229" t="s">
        <v>32</v>
      </c>
      <c r="O2492" s="1420">
        <v>25</v>
      </c>
      <c r="P2492" s="1420">
        <v>11</v>
      </c>
      <c r="Q2492" s="531" t="s">
        <v>5511</v>
      </c>
    </row>
    <row r="2493" spans="1:17" ht="21" hidden="1" customHeight="1" x14ac:dyDescent="0.4">
      <c r="A2493" s="1170">
        <f t="shared" si="1"/>
        <v>2581</v>
      </c>
      <c r="B2493" s="1280" t="s">
        <v>31</v>
      </c>
      <c r="C2493" s="1422" t="s">
        <v>5488</v>
      </c>
      <c r="D2493" s="1286">
        <v>24</v>
      </c>
      <c r="E2493" s="1285" t="s">
        <v>27</v>
      </c>
      <c r="F2493" s="1225">
        <v>21</v>
      </c>
      <c r="G2493" s="1263">
        <v>11</v>
      </c>
      <c r="H2493" s="1243"/>
      <c r="I2493" s="1250" t="s">
        <v>28</v>
      </c>
      <c r="J2493" s="686"/>
      <c r="K2493" s="1280" t="s">
        <v>205</v>
      </c>
      <c r="L2493" s="1228" t="s">
        <v>246</v>
      </c>
      <c r="M2493" s="389" t="s">
        <v>5434</v>
      </c>
      <c r="N2493" s="1229" t="s">
        <v>32</v>
      </c>
      <c r="O2493" s="1420">
        <v>1</v>
      </c>
      <c r="P2493" s="1420">
        <v>12</v>
      </c>
      <c r="Q2493" s="531" t="s">
        <v>5512</v>
      </c>
    </row>
    <row r="2494" spans="1:17" ht="21" hidden="1" customHeight="1" x14ac:dyDescent="0.4">
      <c r="A2494" s="1170">
        <f t="shared" si="1"/>
        <v>2582</v>
      </c>
      <c r="B2494" s="1280" t="s">
        <v>31</v>
      </c>
      <c r="C2494" s="1422" t="s">
        <v>5489</v>
      </c>
      <c r="D2494" s="1219">
        <v>14</v>
      </c>
      <c r="E2494" s="1285" t="s">
        <v>27</v>
      </c>
      <c r="F2494" s="1225">
        <v>21</v>
      </c>
      <c r="G2494" s="1263">
        <v>11</v>
      </c>
      <c r="H2494" s="1243"/>
      <c r="I2494" s="1361" t="s">
        <v>28</v>
      </c>
      <c r="J2494" s="686"/>
      <c r="K2494" s="1280" t="s">
        <v>205</v>
      </c>
      <c r="L2494" s="1228" t="s">
        <v>246</v>
      </c>
      <c r="M2494" s="389" t="s">
        <v>5434</v>
      </c>
      <c r="N2494" s="1229" t="s">
        <v>32</v>
      </c>
      <c r="O2494" s="1420">
        <v>29</v>
      </c>
      <c r="P2494" s="1420">
        <v>11</v>
      </c>
      <c r="Q2494" s="531" t="s">
        <v>4727</v>
      </c>
    </row>
    <row r="2495" spans="1:17" ht="21" hidden="1" customHeight="1" x14ac:dyDescent="0.4">
      <c r="A2495" s="1170">
        <f t="shared" si="1"/>
        <v>2583</v>
      </c>
      <c r="B2495" s="1280" t="s">
        <v>31</v>
      </c>
      <c r="C2495" s="1422" t="s">
        <v>5490</v>
      </c>
      <c r="D2495" s="1286">
        <v>29</v>
      </c>
      <c r="E2495" s="1285" t="s">
        <v>27</v>
      </c>
      <c r="F2495" s="1225">
        <v>21</v>
      </c>
      <c r="G2495" s="1263">
        <v>11</v>
      </c>
      <c r="H2495" s="1243"/>
      <c r="I2495" s="686" t="s">
        <v>28</v>
      </c>
      <c r="J2495" s="686"/>
      <c r="K2495" s="1280" t="s">
        <v>205</v>
      </c>
      <c r="L2495" s="1280" t="s">
        <v>246</v>
      </c>
      <c r="M2495" s="389" t="s">
        <v>5434</v>
      </c>
      <c r="N2495" s="1229" t="s">
        <v>32</v>
      </c>
      <c r="O2495" s="1420">
        <v>24</v>
      </c>
      <c r="P2495" s="1420">
        <v>11</v>
      </c>
      <c r="Q2495" s="531" t="s">
        <v>4727</v>
      </c>
    </row>
    <row r="2496" spans="1:17" ht="21" hidden="1" customHeight="1" x14ac:dyDescent="0.4">
      <c r="A2496" s="1170">
        <f t="shared" si="1"/>
        <v>2584</v>
      </c>
      <c r="B2496" s="1280" t="s">
        <v>31</v>
      </c>
      <c r="C2496" s="1422" t="s">
        <v>5491</v>
      </c>
      <c r="D2496" s="1286">
        <v>24</v>
      </c>
      <c r="E2496" s="1285" t="s">
        <v>30</v>
      </c>
      <c r="F2496" s="1225">
        <v>21</v>
      </c>
      <c r="G2496" s="1263">
        <v>11</v>
      </c>
      <c r="H2496" s="1243"/>
      <c r="I2496" s="686" t="s">
        <v>28</v>
      </c>
      <c r="J2496" s="686"/>
      <c r="K2496" s="1280" t="s">
        <v>205</v>
      </c>
      <c r="L2496" s="1280" t="s">
        <v>246</v>
      </c>
      <c r="M2496" s="1045" t="s">
        <v>40</v>
      </c>
      <c r="N2496" s="1229" t="s">
        <v>32</v>
      </c>
      <c r="O2496" s="1420">
        <v>24</v>
      </c>
      <c r="P2496" s="1420">
        <v>11</v>
      </c>
      <c r="Q2496" s="531" t="s">
        <v>5513</v>
      </c>
    </row>
    <row r="2497" spans="1:18" ht="21" hidden="1" customHeight="1" x14ac:dyDescent="0.4">
      <c r="A2497" s="1170">
        <f t="shared" si="1"/>
        <v>2585</v>
      </c>
      <c r="B2497" s="1280" t="s">
        <v>31</v>
      </c>
      <c r="C2497" s="1422" t="s">
        <v>5878</v>
      </c>
      <c r="D2497" s="1286">
        <v>72</v>
      </c>
      <c r="E2497" s="1285" t="s">
        <v>30</v>
      </c>
      <c r="F2497" s="1225">
        <v>21</v>
      </c>
      <c r="G2497" s="1263">
        <v>11</v>
      </c>
      <c r="H2497" s="1243"/>
      <c r="I2497" s="686" t="s">
        <v>28</v>
      </c>
      <c r="J2497" s="686"/>
      <c r="K2497" s="1280" t="s">
        <v>205</v>
      </c>
      <c r="L2497" s="1280" t="s">
        <v>246</v>
      </c>
      <c r="M2497" s="1045" t="s">
        <v>40</v>
      </c>
      <c r="N2497" s="1229" t="s">
        <v>32</v>
      </c>
      <c r="O2497" s="1420">
        <v>24</v>
      </c>
      <c r="P2497" s="1420">
        <v>11</v>
      </c>
      <c r="Q2497" s="531" t="s">
        <v>5514</v>
      </c>
    </row>
    <row r="2498" spans="1:18" ht="21" hidden="1" customHeight="1" x14ac:dyDescent="0.4">
      <c r="A2498" s="1170">
        <f t="shared" si="1"/>
        <v>2586</v>
      </c>
      <c r="B2498" s="1280" t="s">
        <v>31</v>
      </c>
      <c r="C2498" s="1422" t="s">
        <v>5879</v>
      </c>
      <c r="D2498" s="1286">
        <v>61</v>
      </c>
      <c r="E2498" s="1285" t="s">
        <v>27</v>
      </c>
      <c r="F2498" s="1225">
        <v>21</v>
      </c>
      <c r="G2498" s="1263">
        <v>11</v>
      </c>
      <c r="H2498" s="1243"/>
      <c r="I2498" s="686" t="s">
        <v>28</v>
      </c>
      <c r="J2498" s="686"/>
      <c r="K2498" s="1280" t="s">
        <v>205</v>
      </c>
      <c r="L2498" s="1280" t="s">
        <v>246</v>
      </c>
      <c r="M2498" s="1045" t="s">
        <v>40</v>
      </c>
      <c r="N2498" s="1229" t="s">
        <v>32</v>
      </c>
      <c r="O2498" s="1420">
        <v>24</v>
      </c>
      <c r="P2498" s="1420">
        <v>11</v>
      </c>
      <c r="Q2498" s="531" t="s">
        <v>5515</v>
      </c>
    </row>
    <row r="2499" spans="1:18" ht="21" hidden="1" customHeight="1" x14ac:dyDescent="0.4">
      <c r="A2499" s="1170">
        <f t="shared" si="1"/>
        <v>2587</v>
      </c>
      <c r="B2499" s="1280" t="s">
        <v>31</v>
      </c>
      <c r="C2499" s="1422" t="s">
        <v>5492</v>
      </c>
      <c r="D2499" s="1286">
        <v>73</v>
      </c>
      <c r="E2499" s="1285" t="s">
        <v>27</v>
      </c>
      <c r="F2499" s="1225">
        <v>21</v>
      </c>
      <c r="G2499" s="1263">
        <v>11</v>
      </c>
      <c r="H2499" s="1243"/>
      <c r="I2499" s="1361" t="s">
        <v>28</v>
      </c>
      <c r="J2499" s="686"/>
      <c r="K2499" s="1280" t="s">
        <v>205</v>
      </c>
      <c r="L2499" s="1280" t="s">
        <v>246</v>
      </c>
      <c r="M2499" s="1045" t="s">
        <v>40</v>
      </c>
      <c r="N2499" s="1229" t="s">
        <v>32</v>
      </c>
      <c r="O2499" s="1420">
        <v>25</v>
      </c>
      <c r="P2499" s="1420">
        <v>11</v>
      </c>
      <c r="Q2499" s="531" t="s">
        <v>5516</v>
      </c>
    </row>
    <row r="2500" spans="1:18" ht="21" hidden="1" customHeight="1" x14ac:dyDescent="0.4">
      <c r="A2500" s="1170">
        <f t="shared" si="1"/>
        <v>2588</v>
      </c>
      <c r="B2500" s="1280" t="s">
        <v>31</v>
      </c>
      <c r="C2500" s="1099" t="s">
        <v>5493</v>
      </c>
      <c r="D2500" s="1286">
        <v>80</v>
      </c>
      <c r="E2500" s="1285" t="s">
        <v>30</v>
      </c>
      <c r="F2500" s="1225">
        <v>21</v>
      </c>
      <c r="G2500" s="1263">
        <v>11</v>
      </c>
      <c r="H2500" s="1243"/>
      <c r="I2500" s="1250" t="s">
        <v>28</v>
      </c>
      <c r="J2500" s="686"/>
      <c r="K2500" s="1280" t="s">
        <v>205</v>
      </c>
      <c r="L2500" s="1228" t="s">
        <v>246</v>
      </c>
      <c r="M2500" s="1045" t="s">
        <v>40</v>
      </c>
      <c r="N2500" s="1229" t="s">
        <v>32</v>
      </c>
      <c r="O2500" s="1420">
        <v>2</v>
      </c>
      <c r="P2500" s="1420">
        <v>11</v>
      </c>
      <c r="Q2500" s="531" t="s">
        <v>5517</v>
      </c>
    </row>
    <row r="2501" spans="1:18" ht="21" hidden="1" customHeight="1" x14ac:dyDescent="0.4">
      <c r="A2501" s="1170">
        <f t="shared" si="1"/>
        <v>2589</v>
      </c>
      <c r="B2501" s="1280" t="s">
        <v>31</v>
      </c>
      <c r="C2501" s="1099" t="s">
        <v>5494</v>
      </c>
      <c r="D2501" s="1286">
        <v>25</v>
      </c>
      <c r="E2501" s="1285" t="s">
        <v>30</v>
      </c>
      <c r="F2501" s="1225">
        <v>21</v>
      </c>
      <c r="G2501" s="1263">
        <v>11</v>
      </c>
      <c r="H2501" s="1243"/>
      <c r="I2501" s="1361" t="s">
        <v>28</v>
      </c>
      <c r="J2501" s="686"/>
      <c r="K2501" s="1280" t="s">
        <v>205</v>
      </c>
      <c r="L2501" s="1280" t="s">
        <v>246</v>
      </c>
      <c r="M2501" s="1045" t="s">
        <v>40</v>
      </c>
      <c r="N2501" s="1229" t="s">
        <v>32</v>
      </c>
      <c r="O2501" s="1420">
        <v>25</v>
      </c>
      <c r="P2501" s="1420">
        <v>11</v>
      </c>
      <c r="Q2501" s="531" t="s">
        <v>5518</v>
      </c>
    </row>
    <row r="2502" spans="1:18" ht="21" hidden="1" customHeight="1" x14ac:dyDescent="0.4">
      <c r="A2502" s="1170">
        <f t="shared" si="1"/>
        <v>2590</v>
      </c>
      <c r="B2502" s="1280" t="s">
        <v>31</v>
      </c>
      <c r="C2502" s="1099" t="s">
        <v>5495</v>
      </c>
      <c r="D2502" s="1286">
        <v>43</v>
      </c>
      <c r="E2502" s="1285" t="s">
        <v>30</v>
      </c>
      <c r="F2502" s="1225">
        <v>21</v>
      </c>
      <c r="G2502" s="1263">
        <v>11</v>
      </c>
      <c r="H2502" s="1243"/>
      <c r="I2502" s="686" t="s">
        <v>28</v>
      </c>
      <c r="J2502" s="686"/>
      <c r="K2502" s="1280" t="s">
        <v>205</v>
      </c>
      <c r="L2502" s="1280" t="s">
        <v>246</v>
      </c>
      <c r="M2502" s="1045" t="s">
        <v>40</v>
      </c>
      <c r="N2502" s="1229" t="s">
        <v>32</v>
      </c>
      <c r="O2502" s="1420">
        <v>24</v>
      </c>
      <c r="P2502" s="1420">
        <v>11</v>
      </c>
      <c r="Q2502" s="531" t="s">
        <v>5519</v>
      </c>
    </row>
    <row r="2503" spans="1:18" ht="21" hidden="1" customHeight="1" x14ac:dyDescent="0.4">
      <c r="A2503" s="1170">
        <f t="shared" si="1"/>
        <v>2591</v>
      </c>
      <c r="B2503" s="1280" t="s">
        <v>31</v>
      </c>
      <c r="C2503" s="1099" t="s">
        <v>5523</v>
      </c>
      <c r="D2503" s="1286">
        <v>46</v>
      </c>
      <c r="E2503" s="1285" t="s">
        <v>27</v>
      </c>
      <c r="F2503" s="1225">
        <v>22</v>
      </c>
      <c r="G2503" s="1263">
        <v>11</v>
      </c>
      <c r="H2503" s="1243"/>
      <c r="I2503" s="686" t="s">
        <v>28</v>
      </c>
      <c r="J2503" s="686"/>
      <c r="K2503" s="1280" t="s">
        <v>205</v>
      </c>
      <c r="L2503" s="1280" t="s">
        <v>246</v>
      </c>
      <c r="M2503" s="1045" t="s">
        <v>40</v>
      </c>
      <c r="N2503" s="1229" t="s">
        <v>32</v>
      </c>
      <c r="O2503" s="1420">
        <v>24</v>
      </c>
      <c r="P2503" s="1420">
        <v>11</v>
      </c>
      <c r="Q2503" s="531" t="s">
        <v>5524</v>
      </c>
      <c r="R2503" s="15"/>
    </row>
    <row r="2504" spans="1:18" ht="21" hidden="1" customHeight="1" x14ac:dyDescent="0.4">
      <c r="A2504" s="1170">
        <f t="shared" si="1"/>
        <v>2592</v>
      </c>
      <c r="B2504" s="1280" t="s">
        <v>31</v>
      </c>
      <c r="C2504" s="1099" t="s">
        <v>5525</v>
      </c>
      <c r="D2504" s="1286">
        <v>24</v>
      </c>
      <c r="E2504" s="1285" t="s">
        <v>30</v>
      </c>
      <c r="F2504" s="1225">
        <v>22</v>
      </c>
      <c r="G2504" s="1263">
        <v>11</v>
      </c>
      <c r="H2504" s="1243"/>
      <c r="I2504" s="686" t="s">
        <v>28</v>
      </c>
      <c r="J2504" s="686"/>
      <c r="K2504" s="1280" t="s">
        <v>205</v>
      </c>
      <c r="L2504" s="1280" t="s">
        <v>246</v>
      </c>
      <c r="M2504" s="1045" t="s">
        <v>40</v>
      </c>
      <c r="N2504" s="1229" t="s">
        <v>32</v>
      </c>
      <c r="O2504" s="1420">
        <v>24</v>
      </c>
      <c r="P2504" s="1420">
        <v>11</v>
      </c>
      <c r="Q2504" s="531" t="s">
        <v>5526</v>
      </c>
      <c r="R2504" s="15"/>
    </row>
    <row r="2505" spans="1:18" ht="21" hidden="1" customHeight="1" x14ac:dyDescent="0.4">
      <c r="A2505" s="1170">
        <f t="shared" si="1"/>
        <v>2593</v>
      </c>
      <c r="B2505" s="1280" t="s">
        <v>31</v>
      </c>
      <c r="C2505" s="1099" t="s">
        <v>5527</v>
      </c>
      <c r="D2505" s="1219">
        <v>14</v>
      </c>
      <c r="E2505" s="1285" t="s">
        <v>27</v>
      </c>
      <c r="F2505" s="1225">
        <v>22</v>
      </c>
      <c r="G2505" s="1263">
        <v>11</v>
      </c>
      <c r="H2505" s="1243"/>
      <c r="I2505" s="686" t="s">
        <v>28</v>
      </c>
      <c r="J2505" s="686"/>
      <c r="K2505" s="1280" t="s">
        <v>205</v>
      </c>
      <c r="L2505" s="1280" t="s">
        <v>246</v>
      </c>
      <c r="M2505" s="531" t="s">
        <v>4382</v>
      </c>
      <c r="N2505" s="1229" t="s">
        <v>32</v>
      </c>
      <c r="O2505" s="1420">
        <v>24</v>
      </c>
      <c r="P2505" s="1420">
        <v>11</v>
      </c>
      <c r="Q2505" s="531" t="s">
        <v>5528</v>
      </c>
      <c r="R2505" s="15"/>
    </row>
    <row r="2506" spans="1:18" ht="21" hidden="1" customHeight="1" x14ac:dyDescent="0.4">
      <c r="A2506" s="1170">
        <f t="shared" si="1"/>
        <v>2594</v>
      </c>
      <c r="B2506" s="1280" t="s">
        <v>31</v>
      </c>
      <c r="C2506" s="1099" t="s">
        <v>5529</v>
      </c>
      <c r="D2506" s="1219">
        <v>47</v>
      </c>
      <c r="E2506" s="1285" t="s">
        <v>27</v>
      </c>
      <c r="F2506" s="1225">
        <v>22</v>
      </c>
      <c r="G2506" s="1263">
        <v>11</v>
      </c>
      <c r="H2506" s="1243"/>
      <c r="I2506" s="686" t="s">
        <v>28</v>
      </c>
      <c r="J2506" s="686"/>
      <c r="K2506" s="1280" t="s">
        <v>205</v>
      </c>
      <c r="L2506" s="1280" t="s">
        <v>246</v>
      </c>
      <c r="M2506" s="531" t="s">
        <v>4382</v>
      </c>
      <c r="N2506" s="1229" t="s">
        <v>32</v>
      </c>
      <c r="O2506" s="1420">
        <v>24</v>
      </c>
      <c r="P2506" s="1420">
        <v>11</v>
      </c>
      <c r="Q2506" s="531" t="s">
        <v>5528</v>
      </c>
      <c r="R2506" s="15"/>
    </row>
    <row r="2507" spans="1:18" ht="21" hidden="1" customHeight="1" x14ac:dyDescent="0.4">
      <c r="A2507" s="1170">
        <f t="shared" si="1"/>
        <v>2595</v>
      </c>
      <c r="B2507" s="1280" t="s">
        <v>31</v>
      </c>
      <c r="C2507" s="1099" t="s">
        <v>5530</v>
      </c>
      <c r="D2507" s="1219">
        <v>4</v>
      </c>
      <c r="E2507" s="1285" t="s">
        <v>30</v>
      </c>
      <c r="F2507" s="1225">
        <v>22</v>
      </c>
      <c r="G2507" s="1263">
        <v>11</v>
      </c>
      <c r="H2507" s="1243"/>
      <c r="I2507" s="686"/>
      <c r="J2507" s="1361" t="s">
        <v>28</v>
      </c>
      <c r="K2507" s="1280" t="s">
        <v>205</v>
      </c>
      <c r="L2507" s="1228" t="s">
        <v>246</v>
      </c>
      <c r="M2507" s="531" t="s">
        <v>42</v>
      </c>
      <c r="N2507" s="1229" t="s">
        <v>32</v>
      </c>
      <c r="O2507" s="1420">
        <v>29</v>
      </c>
      <c r="P2507" s="1420">
        <v>11</v>
      </c>
      <c r="Q2507" s="531" t="s">
        <v>5531</v>
      </c>
      <c r="R2507" s="15"/>
    </row>
    <row r="2508" spans="1:18" ht="21" hidden="1" customHeight="1" x14ac:dyDescent="0.4">
      <c r="A2508" s="1170">
        <f t="shared" si="1"/>
        <v>2596</v>
      </c>
      <c r="B2508" s="1280" t="s">
        <v>31</v>
      </c>
      <c r="C2508" s="1099" t="s">
        <v>5532</v>
      </c>
      <c r="D2508" s="1219">
        <v>52</v>
      </c>
      <c r="E2508" s="1285" t="s">
        <v>27</v>
      </c>
      <c r="F2508" s="1225">
        <v>22</v>
      </c>
      <c r="G2508" s="1263">
        <v>11</v>
      </c>
      <c r="H2508" s="1316" t="s">
        <v>28</v>
      </c>
      <c r="I2508" s="686"/>
      <c r="J2508" s="1305"/>
      <c r="K2508" s="1280" t="s">
        <v>205</v>
      </c>
      <c r="L2508" s="1228" t="s">
        <v>246</v>
      </c>
      <c r="M2508" s="531" t="s">
        <v>42</v>
      </c>
      <c r="N2508" s="1229" t="s">
        <v>32</v>
      </c>
      <c r="O2508" s="1420">
        <v>29</v>
      </c>
      <c r="P2508" s="1420">
        <v>11</v>
      </c>
      <c r="Q2508" s="531" t="s">
        <v>5533</v>
      </c>
      <c r="R2508" s="15"/>
    </row>
    <row r="2509" spans="1:18" ht="21" hidden="1" customHeight="1" x14ac:dyDescent="0.4">
      <c r="A2509" s="1170">
        <f t="shared" si="1"/>
        <v>2597</v>
      </c>
      <c r="B2509" s="1280" t="s">
        <v>31</v>
      </c>
      <c r="C2509" s="1099" t="s">
        <v>5534</v>
      </c>
      <c r="D2509" s="1219">
        <v>16</v>
      </c>
      <c r="E2509" s="1285" t="s">
        <v>30</v>
      </c>
      <c r="F2509" s="1225">
        <v>22</v>
      </c>
      <c r="G2509" s="1263">
        <v>11</v>
      </c>
      <c r="H2509" s="1243"/>
      <c r="I2509" s="686" t="s">
        <v>28</v>
      </c>
      <c r="J2509" s="686"/>
      <c r="K2509" s="1280" t="s">
        <v>205</v>
      </c>
      <c r="L2509" s="1280" t="s">
        <v>246</v>
      </c>
      <c r="M2509" s="1045" t="s">
        <v>40</v>
      </c>
      <c r="N2509" s="1229" t="s">
        <v>32</v>
      </c>
      <c r="O2509" s="1420">
        <v>24</v>
      </c>
      <c r="P2509" s="1420">
        <v>11</v>
      </c>
      <c r="Q2509" s="531" t="s">
        <v>5535</v>
      </c>
      <c r="R2509" s="15"/>
    </row>
    <row r="2510" spans="1:18" ht="21" hidden="1" customHeight="1" x14ac:dyDescent="0.4">
      <c r="A2510" s="1170">
        <f t="shared" si="1"/>
        <v>2598</v>
      </c>
      <c r="B2510" s="1280" t="s">
        <v>31</v>
      </c>
      <c r="C2510" s="1099" t="s">
        <v>5536</v>
      </c>
      <c r="D2510" s="1219">
        <v>51</v>
      </c>
      <c r="E2510" s="1285" t="s">
        <v>27</v>
      </c>
      <c r="F2510" s="1225">
        <v>22</v>
      </c>
      <c r="G2510" s="1263">
        <v>11</v>
      </c>
      <c r="H2510" s="1243"/>
      <c r="I2510" s="686" t="s">
        <v>28</v>
      </c>
      <c r="J2510" s="686"/>
      <c r="K2510" s="1280" t="s">
        <v>205</v>
      </c>
      <c r="L2510" s="1280" t="s">
        <v>246</v>
      </c>
      <c r="M2510" s="1045" t="s">
        <v>40</v>
      </c>
      <c r="N2510" s="1229" t="s">
        <v>32</v>
      </c>
      <c r="O2510" s="1420">
        <v>24</v>
      </c>
      <c r="P2510" s="1420">
        <v>11</v>
      </c>
      <c r="Q2510" s="531" t="s">
        <v>5535</v>
      </c>
      <c r="R2510" s="15"/>
    </row>
    <row r="2511" spans="1:18" ht="21" hidden="1" customHeight="1" x14ac:dyDescent="0.4">
      <c r="A2511" s="1170">
        <f t="shared" si="1"/>
        <v>2599</v>
      </c>
      <c r="B2511" s="1280" t="s">
        <v>31</v>
      </c>
      <c r="C2511" s="1099" t="s">
        <v>5537</v>
      </c>
      <c r="D2511" s="1219">
        <v>57</v>
      </c>
      <c r="E2511" s="1285" t="s">
        <v>27</v>
      </c>
      <c r="F2511" s="1225">
        <v>22</v>
      </c>
      <c r="G2511" s="1263">
        <v>11</v>
      </c>
      <c r="H2511" s="1243"/>
      <c r="I2511" s="686" t="s">
        <v>28</v>
      </c>
      <c r="J2511" s="686"/>
      <c r="K2511" s="1280" t="s">
        <v>205</v>
      </c>
      <c r="L2511" s="1280" t="s">
        <v>246</v>
      </c>
      <c r="M2511" s="1045" t="s">
        <v>40</v>
      </c>
      <c r="N2511" s="1229" t="s">
        <v>32</v>
      </c>
      <c r="O2511" s="1420">
        <v>24</v>
      </c>
      <c r="P2511" s="1420">
        <v>11</v>
      </c>
      <c r="Q2511" s="531" t="s">
        <v>5538</v>
      </c>
      <c r="R2511" s="15"/>
    </row>
    <row r="2512" spans="1:18" ht="21" hidden="1" customHeight="1" x14ac:dyDescent="0.4">
      <c r="A2512" s="1170">
        <f t="shared" si="1"/>
        <v>2600</v>
      </c>
      <c r="B2512" s="1280" t="s">
        <v>31</v>
      </c>
      <c r="C2512" s="1099" t="s">
        <v>5539</v>
      </c>
      <c r="D2512" s="1286">
        <v>38</v>
      </c>
      <c r="E2512" s="1285" t="s">
        <v>30</v>
      </c>
      <c r="F2512" s="1225">
        <v>22</v>
      </c>
      <c r="G2512" s="1263">
        <v>11</v>
      </c>
      <c r="H2512" s="1243"/>
      <c r="I2512" s="686"/>
      <c r="J2512" s="1347" t="s">
        <v>28</v>
      </c>
      <c r="K2512" s="1280" t="s">
        <v>205</v>
      </c>
      <c r="L2512" s="1228" t="s">
        <v>246</v>
      </c>
      <c r="M2512" s="515" t="s">
        <v>7188</v>
      </c>
      <c r="N2512" s="1229" t="s">
        <v>32</v>
      </c>
      <c r="O2512" s="1420">
        <v>2</v>
      </c>
      <c r="P2512" s="1420">
        <v>12</v>
      </c>
      <c r="Q2512" s="531" t="s">
        <v>5540</v>
      </c>
      <c r="R2512" s="15"/>
    </row>
    <row r="2513" spans="1:18" ht="21" hidden="1" customHeight="1" x14ac:dyDescent="0.4">
      <c r="A2513" s="1170">
        <f t="shared" si="1"/>
        <v>2601</v>
      </c>
      <c r="B2513" s="1280" t="s">
        <v>31</v>
      </c>
      <c r="C2513" s="1099" t="s">
        <v>5541</v>
      </c>
      <c r="D2513" s="1286">
        <v>49</v>
      </c>
      <c r="E2513" s="1285" t="s">
        <v>27</v>
      </c>
      <c r="F2513" s="1225">
        <v>22</v>
      </c>
      <c r="G2513" s="1263">
        <v>11</v>
      </c>
      <c r="H2513" s="1243"/>
      <c r="I2513" s="1250" t="s">
        <v>28</v>
      </c>
      <c r="J2513" s="686"/>
      <c r="K2513" s="1280" t="s">
        <v>205</v>
      </c>
      <c r="L2513" s="1228" t="s">
        <v>246</v>
      </c>
      <c r="M2513" s="531" t="s">
        <v>5434</v>
      </c>
      <c r="N2513" s="1229" t="s">
        <v>32</v>
      </c>
      <c r="O2513" s="1420">
        <v>1</v>
      </c>
      <c r="P2513" s="1420">
        <v>12</v>
      </c>
      <c r="Q2513" s="531" t="s">
        <v>5542</v>
      </c>
      <c r="R2513" s="15"/>
    </row>
    <row r="2514" spans="1:18" ht="21" hidden="1" customHeight="1" x14ac:dyDescent="0.4">
      <c r="A2514" s="1170">
        <f t="shared" si="1"/>
        <v>2602</v>
      </c>
      <c r="B2514" s="1280" t="s">
        <v>31</v>
      </c>
      <c r="C2514" s="1099" t="s">
        <v>5543</v>
      </c>
      <c r="D2514" s="1219">
        <v>14</v>
      </c>
      <c r="E2514" s="1285" t="s">
        <v>27</v>
      </c>
      <c r="F2514" s="1225">
        <v>22</v>
      </c>
      <c r="G2514" s="1263">
        <v>11</v>
      </c>
      <c r="H2514" s="1243"/>
      <c r="I2514" s="1250" t="s">
        <v>28</v>
      </c>
      <c r="J2514" s="686"/>
      <c r="K2514" s="1280" t="s">
        <v>205</v>
      </c>
      <c r="L2514" s="1228" t="s">
        <v>246</v>
      </c>
      <c r="M2514" s="531" t="s">
        <v>5434</v>
      </c>
      <c r="N2514" s="1229" t="s">
        <v>32</v>
      </c>
      <c r="O2514" s="1420">
        <v>2</v>
      </c>
      <c r="P2514" s="1420">
        <v>12</v>
      </c>
      <c r="Q2514" s="531" t="s">
        <v>5544</v>
      </c>
      <c r="R2514" s="15"/>
    </row>
    <row r="2515" spans="1:18" ht="21" hidden="1" customHeight="1" x14ac:dyDescent="0.4">
      <c r="A2515" s="1170">
        <f t="shared" si="1"/>
        <v>2603</v>
      </c>
      <c r="B2515" s="1280" t="s">
        <v>31</v>
      </c>
      <c r="C2515" s="1099" t="s">
        <v>5545</v>
      </c>
      <c r="D2515" s="1286">
        <v>38</v>
      </c>
      <c r="E2515" s="1285" t="s">
        <v>27</v>
      </c>
      <c r="F2515" s="1225">
        <v>22</v>
      </c>
      <c r="G2515" s="1263">
        <v>11</v>
      </c>
      <c r="H2515" s="1243"/>
      <c r="I2515" s="1250" t="s">
        <v>28</v>
      </c>
      <c r="J2515" s="686"/>
      <c r="K2515" s="1280" t="s">
        <v>205</v>
      </c>
      <c r="L2515" s="1228" t="s">
        <v>246</v>
      </c>
      <c r="M2515" s="531" t="s">
        <v>5434</v>
      </c>
      <c r="N2515" s="1229" t="s">
        <v>32</v>
      </c>
      <c r="O2515" s="1420">
        <v>2</v>
      </c>
      <c r="P2515" s="1420">
        <v>12</v>
      </c>
      <c r="Q2515" s="531" t="s">
        <v>5544</v>
      </c>
      <c r="R2515" s="15"/>
    </row>
    <row r="2516" spans="1:18" ht="21" hidden="1" customHeight="1" x14ac:dyDescent="0.4">
      <c r="A2516" s="1170">
        <f t="shared" si="1"/>
        <v>2604</v>
      </c>
      <c r="B2516" s="1280" t="s">
        <v>31</v>
      </c>
      <c r="C2516" s="1099" t="s">
        <v>5546</v>
      </c>
      <c r="D2516" s="1289">
        <v>13</v>
      </c>
      <c r="E2516" s="1285" t="s">
        <v>27</v>
      </c>
      <c r="F2516" s="1225">
        <v>22</v>
      </c>
      <c r="G2516" s="1263">
        <v>11</v>
      </c>
      <c r="H2516" s="1243"/>
      <c r="I2516" s="686" t="s">
        <v>28</v>
      </c>
      <c r="J2516" s="686"/>
      <c r="K2516" s="1280" t="s">
        <v>205</v>
      </c>
      <c r="L2516" s="1280" t="s">
        <v>246</v>
      </c>
      <c r="M2516" s="531" t="s">
        <v>5434</v>
      </c>
      <c r="N2516" s="1229" t="s">
        <v>32</v>
      </c>
      <c r="O2516" s="1420">
        <v>24</v>
      </c>
      <c r="P2516" s="1420">
        <v>11</v>
      </c>
      <c r="Q2516" s="531" t="s">
        <v>5547</v>
      </c>
      <c r="R2516" s="15"/>
    </row>
    <row r="2517" spans="1:18" ht="21" hidden="1" customHeight="1" x14ac:dyDescent="0.4">
      <c r="A2517" s="1170">
        <f t="shared" si="1"/>
        <v>2605</v>
      </c>
      <c r="B2517" s="1280" t="s">
        <v>31</v>
      </c>
      <c r="C2517" s="1099" t="s">
        <v>5548</v>
      </c>
      <c r="D2517" s="1286">
        <v>33</v>
      </c>
      <c r="E2517" s="1285" t="s">
        <v>27</v>
      </c>
      <c r="F2517" s="1225">
        <v>22</v>
      </c>
      <c r="G2517" s="1263">
        <v>11</v>
      </c>
      <c r="H2517" s="1243"/>
      <c r="I2517" s="1361" t="s">
        <v>28</v>
      </c>
      <c r="J2517" s="686"/>
      <c r="K2517" s="1280" t="s">
        <v>205</v>
      </c>
      <c r="L2517" s="1228" t="s">
        <v>246</v>
      </c>
      <c r="M2517" s="531" t="s">
        <v>5434</v>
      </c>
      <c r="N2517" s="1229" t="s">
        <v>32</v>
      </c>
      <c r="O2517" s="1420">
        <v>28</v>
      </c>
      <c r="P2517" s="1420">
        <v>11</v>
      </c>
      <c r="Q2517" s="531" t="s">
        <v>5547</v>
      </c>
      <c r="R2517" s="15"/>
    </row>
    <row r="2518" spans="1:18" ht="21" hidden="1" customHeight="1" x14ac:dyDescent="0.4">
      <c r="A2518" s="1170">
        <f t="shared" si="1"/>
        <v>2606</v>
      </c>
      <c r="B2518" s="1280" t="s">
        <v>31</v>
      </c>
      <c r="C2518" s="1099" t="s">
        <v>5549</v>
      </c>
      <c r="D2518" s="1286">
        <v>50</v>
      </c>
      <c r="E2518" s="1285" t="s">
        <v>27</v>
      </c>
      <c r="F2518" s="1225">
        <v>22</v>
      </c>
      <c r="G2518" s="1263">
        <v>11</v>
      </c>
      <c r="H2518" s="1243"/>
      <c r="I2518" s="686"/>
      <c r="J2518" s="1361" t="s">
        <v>28</v>
      </c>
      <c r="K2518" s="1280" t="s">
        <v>205</v>
      </c>
      <c r="L2518" s="1228" t="s">
        <v>246</v>
      </c>
      <c r="M2518" s="629" t="s">
        <v>40</v>
      </c>
      <c r="N2518" s="1229" t="s">
        <v>32</v>
      </c>
      <c r="O2518" s="1420">
        <v>28</v>
      </c>
      <c r="P2518" s="1420">
        <v>11</v>
      </c>
      <c r="Q2518" s="531" t="s">
        <v>5550</v>
      </c>
      <c r="R2518" s="15"/>
    </row>
    <row r="2519" spans="1:18" ht="21" hidden="1" customHeight="1" x14ac:dyDescent="0.4">
      <c r="A2519" s="1170">
        <f t="shared" si="1"/>
        <v>2607</v>
      </c>
      <c r="B2519" s="1280" t="s">
        <v>31</v>
      </c>
      <c r="C2519" s="1162" t="s">
        <v>5584</v>
      </c>
      <c r="D2519" s="1286">
        <v>62</v>
      </c>
      <c r="E2519" s="1285" t="s">
        <v>27</v>
      </c>
      <c r="F2519" s="1225">
        <v>22</v>
      </c>
      <c r="G2519" s="1263">
        <v>11</v>
      </c>
      <c r="H2519" s="1243"/>
      <c r="I2519" s="686"/>
      <c r="J2519" s="1361" t="s">
        <v>28</v>
      </c>
      <c r="K2519" s="1280" t="s">
        <v>205</v>
      </c>
      <c r="L2519" s="1228" t="s">
        <v>246</v>
      </c>
      <c r="M2519" s="629" t="s">
        <v>40</v>
      </c>
      <c r="N2519" s="1229" t="s">
        <v>32</v>
      </c>
      <c r="O2519" s="1420">
        <v>28</v>
      </c>
      <c r="P2519" s="1420">
        <v>11</v>
      </c>
      <c r="Q2519" s="531" t="s">
        <v>5551</v>
      </c>
      <c r="R2519" s="15"/>
    </row>
    <row r="2520" spans="1:18" ht="21" hidden="1" customHeight="1" x14ac:dyDescent="0.4">
      <c r="A2520" s="1170">
        <f t="shared" si="1"/>
        <v>2608</v>
      </c>
      <c r="B2520" s="1280" t="s">
        <v>31</v>
      </c>
      <c r="C2520" s="1162" t="s">
        <v>5552</v>
      </c>
      <c r="D2520" s="1286">
        <v>51</v>
      </c>
      <c r="E2520" s="1285" t="s">
        <v>27</v>
      </c>
      <c r="F2520" s="1225">
        <v>22</v>
      </c>
      <c r="G2520" s="1263">
        <v>11</v>
      </c>
      <c r="H2520" s="1243"/>
      <c r="I2520" s="686"/>
      <c r="J2520" s="1361" t="s">
        <v>28</v>
      </c>
      <c r="K2520" s="1280" t="s">
        <v>205</v>
      </c>
      <c r="L2520" s="1228" t="s">
        <v>246</v>
      </c>
      <c r="M2520" s="629" t="s">
        <v>40</v>
      </c>
      <c r="N2520" s="1229" t="s">
        <v>32</v>
      </c>
      <c r="O2520" s="1420">
        <v>29</v>
      </c>
      <c r="P2520" s="1420">
        <v>11</v>
      </c>
      <c r="Q2520" s="531" t="s">
        <v>5553</v>
      </c>
      <c r="R2520" s="15"/>
    </row>
    <row r="2521" spans="1:18" ht="21" hidden="1" customHeight="1" x14ac:dyDescent="0.4">
      <c r="A2521" s="1170">
        <f t="shared" si="1"/>
        <v>2609</v>
      </c>
      <c r="B2521" s="1280" t="s">
        <v>31</v>
      </c>
      <c r="C2521" s="1162" t="s">
        <v>5554</v>
      </c>
      <c r="D2521" s="1286">
        <v>86</v>
      </c>
      <c r="E2521" s="1285" t="s">
        <v>30</v>
      </c>
      <c r="F2521" s="1225">
        <v>22</v>
      </c>
      <c r="G2521" s="1263">
        <v>11</v>
      </c>
      <c r="H2521" s="1243"/>
      <c r="I2521" s="1361" t="s">
        <v>28</v>
      </c>
      <c r="J2521" s="686"/>
      <c r="K2521" s="1280" t="s">
        <v>205</v>
      </c>
      <c r="L2521" s="1280" t="s">
        <v>246</v>
      </c>
      <c r="M2521" s="1045" t="s">
        <v>40</v>
      </c>
      <c r="N2521" s="1229" t="s">
        <v>32</v>
      </c>
      <c r="O2521" s="1420">
        <v>25</v>
      </c>
      <c r="P2521" s="1420">
        <v>11</v>
      </c>
      <c r="Q2521" s="531" t="s">
        <v>5555</v>
      </c>
      <c r="R2521" s="15"/>
    </row>
    <row r="2522" spans="1:18" s="1334" customFormat="1" ht="21" hidden="1" customHeight="1" x14ac:dyDescent="0.4">
      <c r="A2522" s="1328">
        <f t="shared" si="1"/>
        <v>2610</v>
      </c>
      <c r="B2522" s="1329" t="s">
        <v>31</v>
      </c>
      <c r="C2522" s="1375" t="s">
        <v>5556</v>
      </c>
      <c r="D2522" s="1330">
        <v>20</v>
      </c>
      <c r="E2522" s="1335" t="s">
        <v>30</v>
      </c>
      <c r="F2522" s="1336">
        <v>22</v>
      </c>
      <c r="G2522" s="1337">
        <v>11</v>
      </c>
      <c r="H2522" s="1338"/>
      <c r="I2522" s="1331"/>
      <c r="J2522" s="1331" t="s">
        <v>28</v>
      </c>
      <c r="K2522" s="1329" t="s">
        <v>205</v>
      </c>
      <c r="L2522" s="1343" t="s">
        <v>246</v>
      </c>
      <c r="M2522" s="1339" t="s">
        <v>166</v>
      </c>
      <c r="N2522" s="1340" t="s">
        <v>32</v>
      </c>
      <c r="O2522" s="1329">
        <v>29</v>
      </c>
      <c r="P2522" s="1329">
        <v>11</v>
      </c>
      <c r="Q2522" s="1332" t="s">
        <v>5557</v>
      </c>
      <c r="R2522" s="1333"/>
    </row>
    <row r="2523" spans="1:18" ht="21" hidden="1" customHeight="1" x14ac:dyDescent="0.4">
      <c r="A2523" s="1170">
        <f t="shared" si="1"/>
        <v>2611</v>
      </c>
      <c r="B2523" s="1280" t="s">
        <v>31</v>
      </c>
      <c r="C2523" s="1162" t="s">
        <v>5558</v>
      </c>
      <c r="D2523" s="1289">
        <v>4</v>
      </c>
      <c r="E2523" s="1285" t="s">
        <v>27</v>
      </c>
      <c r="F2523" s="1225">
        <v>22</v>
      </c>
      <c r="G2523" s="1263">
        <v>11</v>
      </c>
      <c r="H2523" s="1243"/>
      <c r="I2523" s="1361" t="s">
        <v>28</v>
      </c>
      <c r="J2523" s="686"/>
      <c r="K2523" s="1280" t="s">
        <v>205</v>
      </c>
      <c r="L2523" s="1280" t="s">
        <v>246</v>
      </c>
      <c r="M2523" s="389" t="s">
        <v>42</v>
      </c>
      <c r="N2523" s="1229" t="s">
        <v>32</v>
      </c>
      <c r="O2523" s="1420">
        <v>25</v>
      </c>
      <c r="P2523" s="1420">
        <v>11</v>
      </c>
      <c r="Q2523" s="531" t="s">
        <v>5559</v>
      </c>
      <c r="R2523" s="15"/>
    </row>
    <row r="2524" spans="1:18" ht="21" hidden="1" customHeight="1" x14ac:dyDescent="0.4">
      <c r="A2524" s="1170">
        <f t="shared" si="1"/>
        <v>2612</v>
      </c>
      <c r="B2524" s="1280" t="s">
        <v>31</v>
      </c>
      <c r="C2524" s="1162" t="s">
        <v>5560</v>
      </c>
      <c r="D2524" s="1286">
        <v>27</v>
      </c>
      <c r="E2524" s="1285" t="s">
        <v>27</v>
      </c>
      <c r="F2524" s="1225">
        <v>22</v>
      </c>
      <c r="G2524" s="1263">
        <v>11</v>
      </c>
      <c r="H2524" s="1243"/>
      <c r="I2524" s="1361" t="s">
        <v>28</v>
      </c>
      <c r="J2524" s="686"/>
      <c r="K2524" s="1280" t="s">
        <v>205</v>
      </c>
      <c r="L2524" s="1280" t="s">
        <v>246</v>
      </c>
      <c r="M2524" s="389" t="s">
        <v>42</v>
      </c>
      <c r="N2524" s="1229" t="s">
        <v>32</v>
      </c>
      <c r="O2524" s="1420">
        <v>25</v>
      </c>
      <c r="P2524" s="1420">
        <v>11</v>
      </c>
      <c r="Q2524" s="531" t="s">
        <v>5559</v>
      </c>
      <c r="R2524" s="15"/>
    </row>
    <row r="2525" spans="1:18" ht="21" hidden="1" customHeight="1" x14ac:dyDescent="0.4">
      <c r="A2525" s="1170">
        <f t="shared" si="1"/>
        <v>2613</v>
      </c>
      <c r="B2525" s="1280" t="s">
        <v>31</v>
      </c>
      <c r="C2525" s="1162" t="s">
        <v>5561</v>
      </c>
      <c r="D2525" s="1289">
        <v>4</v>
      </c>
      <c r="E2525" s="1285" t="s">
        <v>27</v>
      </c>
      <c r="F2525" s="1225">
        <v>22</v>
      </c>
      <c r="G2525" s="1263">
        <v>11</v>
      </c>
      <c r="H2525" s="1243"/>
      <c r="I2525" s="1361" t="s">
        <v>28</v>
      </c>
      <c r="J2525" s="686"/>
      <c r="K2525" s="1280" t="s">
        <v>205</v>
      </c>
      <c r="L2525" s="1280" t="s">
        <v>246</v>
      </c>
      <c r="M2525" s="389" t="s">
        <v>42</v>
      </c>
      <c r="N2525" s="1229" t="s">
        <v>32</v>
      </c>
      <c r="O2525" s="1420">
        <v>24</v>
      </c>
      <c r="P2525" s="1420">
        <v>11</v>
      </c>
      <c r="Q2525" s="531" t="s">
        <v>5562</v>
      </c>
      <c r="R2525" s="15"/>
    </row>
    <row r="2526" spans="1:18" ht="21" hidden="1" customHeight="1" x14ac:dyDescent="0.4">
      <c r="A2526" s="1170">
        <f t="shared" si="1"/>
        <v>2614</v>
      </c>
      <c r="B2526" s="1280" t="s">
        <v>31</v>
      </c>
      <c r="C2526" s="1162" t="s">
        <v>5563</v>
      </c>
      <c r="D2526" s="1286">
        <v>29</v>
      </c>
      <c r="E2526" s="1285" t="s">
        <v>27</v>
      </c>
      <c r="F2526" s="1225">
        <v>22</v>
      </c>
      <c r="G2526" s="1263">
        <v>11</v>
      </c>
      <c r="H2526" s="1243"/>
      <c r="I2526" s="1361" t="s">
        <v>28</v>
      </c>
      <c r="J2526" s="686"/>
      <c r="K2526" s="1280" t="s">
        <v>205</v>
      </c>
      <c r="L2526" s="1280" t="s">
        <v>246</v>
      </c>
      <c r="M2526" s="389" t="s">
        <v>42</v>
      </c>
      <c r="N2526" s="1229" t="s">
        <v>32</v>
      </c>
      <c r="O2526" s="1420">
        <v>24</v>
      </c>
      <c r="P2526" s="1420">
        <v>11</v>
      </c>
      <c r="Q2526" s="531" t="s">
        <v>5562</v>
      </c>
      <c r="R2526" s="15"/>
    </row>
    <row r="2527" spans="1:18" ht="21" hidden="1" customHeight="1" x14ac:dyDescent="0.4">
      <c r="A2527" s="1170">
        <f t="shared" si="1"/>
        <v>2615</v>
      </c>
      <c r="B2527" s="1280" t="s">
        <v>31</v>
      </c>
      <c r="C2527" s="1162" t="s">
        <v>5564</v>
      </c>
      <c r="D2527" s="1219">
        <v>4</v>
      </c>
      <c r="E2527" s="1285" t="s">
        <v>27</v>
      </c>
      <c r="F2527" s="1225">
        <v>22</v>
      </c>
      <c r="G2527" s="1263">
        <v>11</v>
      </c>
      <c r="H2527" s="1243"/>
      <c r="I2527" s="1361" t="s">
        <v>28</v>
      </c>
      <c r="J2527" s="686"/>
      <c r="K2527" s="1280" t="s">
        <v>205</v>
      </c>
      <c r="L2527" s="1280" t="s">
        <v>246</v>
      </c>
      <c r="M2527" s="389" t="s">
        <v>42</v>
      </c>
      <c r="N2527" s="1229" t="s">
        <v>32</v>
      </c>
      <c r="O2527" s="1420">
        <v>25</v>
      </c>
      <c r="P2527" s="1420">
        <v>11</v>
      </c>
      <c r="Q2527" s="531" t="s">
        <v>5565</v>
      </c>
      <c r="R2527" s="15"/>
    </row>
    <row r="2528" spans="1:18" ht="21" hidden="1" customHeight="1" x14ac:dyDescent="0.4">
      <c r="A2528" s="1170">
        <f t="shared" si="1"/>
        <v>2616</v>
      </c>
      <c r="B2528" s="1280" t="s">
        <v>31</v>
      </c>
      <c r="C2528" s="1162" t="s">
        <v>5566</v>
      </c>
      <c r="D2528" s="1286">
        <v>50</v>
      </c>
      <c r="E2528" s="1285" t="s">
        <v>27</v>
      </c>
      <c r="F2528" s="1225">
        <v>22</v>
      </c>
      <c r="G2528" s="1263">
        <v>11</v>
      </c>
      <c r="H2528" s="1243"/>
      <c r="I2528" s="1361" t="s">
        <v>28</v>
      </c>
      <c r="J2528" s="686"/>
      <c r="K2528" s="1280" t="s">
        <v>205</v>
      </c>
      <c r="L2528" s="1280" t="s">
        <v>246</v>
      </c>
      <c r="M2528" s="389" t="s">
        <v>42</v>
      </c>
      <c r="N2528" s="1229" t="s">
        <v>32</v>
      </c>
      <c r="O2528" s="1420">
        <v>25</v>
      </c>
      <c r="P2528" s="1420">
        <v>11</v>
      </c>
      <c r="Q2528" s="531" t="s">
        <v>5565</v>
      </c>
      <c r="R2528" s="15"/>
    </row>
    <row r="2529" spans="1:22" ht="21" hidden="1" customHeight="1" x14ac:dyDescent="0.4">
      <c r="A2529" s="1170">
        <f t="shared" si="1"/>
        <v>2617</v>
      </c>
      <c r="B2529" s="1363" t="s">
        <v>31</v>
      </c>
      <c r="C2529" s="1162" t="s">
        <v>5567</v>
      </c>
      <c r="D2529" s="1219">
        <v>4</v>
      </c>
      <c r="E2529" s="1285" t="s">
        <v>30</v>
      </c>
      <c r="F2529" s="1225">
        <v>22</v>
      </c>
      <c r="G2529" s="1263">
        <v>11</v>
      </c>
      <c r="H2529" s="1243"/>
      <c r="I2529" s="1361" t="s">
        <v>28</v>
      </c>
      <c r="J2529" s="686"/>
      <c r="K2529" s="1280" t="s">
        <v>205</v>
      </c>
      <c r="L2529" s="1280" t="s">
        <v>246</v>
      </c>
      <c r="M2529" s="389" t="s">
        <v>42</v>
      </c>
      <c r="N2529" s="1229" t="s">
        <v>32</v>
      </c>
      <c r="O2529" s="1420">
        <v>26</v>
      </c>
      <c r="P2529" s="1420">
        <v>11</v>
      </c>
      <c r="Q2529" s="531" t="s">
        <v>5568</v>
      </c>
      <c r="R2529" s="15"/>
    </row>
    <row r="2530" spans="1:22" ht="21" hidden="1" customHeight="1" x14ac:dyDescent="0.4">
      <c r="A2530" s="1170">
        <f t="shared" si="1"/>
        <v>2618</v>
      </c>
      <c r="B2530" s="1363" t="s">
        <v>31</v>
      </c>
      <c r="C2530" s="1162" t="s">
        <v>5569</v>
      </c>
      <c r="D2530" s="1286">
        <v>35</v>
      </c>
      <c r="E2530" s="1285" t="s">
        <v>27</v>
      </c>
      <c r="F2530" s="1225">
        <v>22</v>
      </c>
      <c r="G2530" s="1263">
        <v>11</v>
      </c>
      <c r="H2530" s="1243"/>
      <c r="I2530" s="1361" t="s">
        <v>28</v>
      </c>
      <c r="J2530" s="686"/>
      <c r="K2530" s="1280" t="s">
        <v>205</v>
      </c>
      <c r="L2530" s="1280" t="s">
        <v>246</v>
      </c>
      <c r="M2530" s="389" t="s">
        <v>42</v>
      </c>
      <c r="N2530" s="1229" t="s">
        <v>32</v>
      </c>
      <c r="O2530" s="1420">
        <v>26</v>
      </c>
      <c r="P2530" s="1420">
        <v>11</v>
      </c>
      <c r="Q2530" s="531" t="s">
        <v>5568</v>
      </c>
      <c r="R2530" s="15"/>
    </row>
    <row r="2531" spans="1:22" ht="21" hidden="1" customHeight="1" x14ac:dyDescent="0.4">
      <c r="A2531" s="1170">
        <f t="shared" si="1"/>
        <v>2619</v>
      </c>
      <c r="B2531" s="1363" t="s">
        <v>31</v>
      </c>
      <c r="C2531" s="1162" t="s">
        <v>5570</v>
      </c>
      <c r="D2531" s="1286">
        <v>57</v>
      </c>
      <c r="E2531" s="1285" t="s">
        <v>27</v>
      </c>
      <c r="F2531" s="1225">
        <v>22</v>
      </c>
      <c r="G2531" s="1263">
        <v>11</v>
      </c>
      <c r="H2531" s="1243"/>
      <c r="I2531" s="1305"/>
      <c r="J2531" s="1347" t="s">
        <v>28</v>
      </c>
      <c r="K2531" s="1280" t="s">
        <v>205</v>
      </c>
      <c r="L2531" s="1228" t="s">
        <v>246</v>
      </c>
      <c r="M2531" s="629" t="s">
        <v>40</v>
      </c>
      <c r="N2531" s="1229" t="s">
        <v>32</v>
      </c>
      <c r="O2531" s="1420">
        <v>2</v>
      </c>
      <c r="P2531" s="1420">
        <v>12</v>
      </c>
      <c r="Q2531" s="531" t="s">
        <v>5571</v>
      </c>
      <c r="R2531" s="15"/>
    </row>
    <row r="2532" spans="1:22" ht="21" hidden="1" customHeight="1" x14ac:dyDescent="0.4">
      <c r="A2532" s="1170">
        <f t="shared" si="1"/>
        <v>2620</v>
      </c>
      <c r="B2532" s="1280" t="s">
        <v>31</v>
      </c>
      <c r="C2532" s="1162" t="s">
        <v>5572</v>
      </c>
      <c r="D2532" s="1219">
        <v>12</v>
      </c>
      <c r="E2532" s="1285" t="s">
        <v>30</v>
      </c>
      <c r="F2532" s="1225">
        <v>22</v>
      </c>
      <c r="G2532" s="1263">
        <v>11</v>
      </c>
      <c r="H2532" s="1243"/>
      <c r="I2532" s="1361" t="s">
        <v>28</v>
      </c>
      <c r="J2532" s="686"/>
      <c r="K2532" s="1280" t="s">
        <v>205</v>
      </c>
      <c r="L2532" s="1280" t="s">
        <v>246</v>
      </c>
      <c r="M2532" s="389" t="s">
        <v>199</v>
      </c>
      <c r="N2532" s="1229" t="s">
        <v>32</v>
      </c>
      <c r="O2532" s="1420">
        <v>25</v>
      </c>
      <c r="P2532" s="1420">
        <v>11</v>
      </c>
      <c r="Q2532" s="531" t="s">
        <v>5573</v>
      </c>
      <c r="R2532" s="15"/>
    </row>
    <row r="2533" spans="1:22" ht="21" hidden="1" customHeight="1" x14ac:dyDescent="0.4">
      <c r="A2533" s="1170">
        <f t="shared" si="1"/>
        <v>2621</v>
      </c>
      <c r="B2533" s="1280" t="s">
        <v>31</v>
      </c>
      <c r="C2533" s="1162" t="s">
        <v>5574</v>
      </c>
      <c r="D2533" s="1286">
        <v>37</v>
      </c>
      <c r="E2533" s="1285" t="s">
        <v>27</v>
      </c>
      <c r="F2533" s="1225">
        <v>22</v>
      </c>
      <c r="G2533" s="1263">
        <v>11</v>
      </c>
      <c r="H2533" s="1243"/>
      <c r="I2533" s="1361" t="s">
        <v>28</v>
      </c>
      <c r="J2533" s="686"/>
      <c r="K2533" s="1280" t="s">
        <v>205</v>
      </c>
      <c r="L2533" s="1280" t="s">
        <v>246</v>
      </c>
      <c r="M2533" s="389" t="s">
        <v>199</v>
      </c>
      <c r="N2533" s="1229" t="s">
        <v>32</v>
      </c>
      <c r="O2533" s="1420">
        <v>25</v>
      </c>
      <c r="P2533" s="1420">
        <v>11</v>
      </c>
      <c r="Q2533" s="531" t="s">
        <v>5573</v>
      </c>
      <c r="R2533" s="15" t="s">
        <v>5575</v>
      </c>
    </row>
    <row r="2534" spans="1:22" ht="21" hidden="1" customHeight="1" x14ac:dyDescent="0.4">
      <c r="A2534" s="1170">
        <f t="shared" si="1"/>
        <v>2622</v>
      </c>
      <c r="B2534" s="1280" t="s">
        <v>31</v>
      </c>
      <c r="C2534" s="1162" t="s">
        <v>5576</v>
      </c>
      <c r="D2534" s="1219">
        <v>13</v>
      </c>
      <c r="E2534" s="1285" t="s">
        <v>27</v>
      </c>
      <c r="F2534" s="1225">
        <v>22</v>
      </c>
      <c r="G2534" s="1263">
        <v>11</v>
      </c>
      <c r="H2534" s="1243"/>
      <c r="I2534" s="1361" t="s">
        <v>28</v>
      </c>
      <c r="J2534" s="686"/>
      <c r="K2534" s="1280" t="s">
        <v>205</v>
      </c>
      <c r="L2534" s="1280" t="s">
        <v>246</v>
      </c>
      <c r="M2534" s="389" t="s">
        <v>199</v>
      </c>
      <c r="N2534" s="1229" t="s">
        <v>32</v>
      </c>
      <c r="O2534" s="1420">
        <v>25</v>
      </c>
      <c r="P2534" s="1420">
        <v>11</v>
      </c>
      <c r="Q2534" s="531" t="s">
        <v>5577</v>
      </c>
      <c r="R2534" s="15"/>
    </row>
    <row r="2535" spans="1:22" ht="21" hidden="1" customHeight="1" x14ac:dyDescent="0.4">
      <c r="A2535" s="1170">
        <f t="shared" si="1"/>
        <v>2623</v>
      </c>
      <c r="B2535" s="1280" t="s">
        <v>31</v>
      </c>
      <c r="C2535" s="1162" t="s">
        <v>5578</v>
      </c>
      <c r="D2535" s="1286">
        <v>50</v>
      </c>
      <c r="E2535" s="1285" t="s">
        <v>27</v>
      </c>
      <c r="F2535" s="1225">
        <v>22</v>
      </c>
      <c r="G2535" s="1263">
        <v>11</v>
      </c>
      <c r="H2535" s="1243"/>
      <c r="I2535" s="1361" t="s">
        <v>28</v>
      </c>
      <c r="J2535" s="686"/>
      <c r="K2535" s="1280" t="s">
        <v>205</v>
      </c>
      <c r="L2535" s="1280" t="s">
        <v>246</v>
      </c>
      <c r="M2535" s="389" t="s">
        <v>199</v>
      </c>
      <c r="N2535" s="1229" t="s">
        <v>32</v>
      </c>
      <c r="O2535" s="1420">
        <v>25</v>
      </c>
      <c r="P2535" s="1420">
        <v>11</v>
      </c>
      <c r="Q2535" s="531" t="s">
        <v>5577</v>
      </c>
      <c r="R2535" s="15"/>
    </row>
    <row r="2536" spans="1:22" ht="21" hidden="1" customHeight="1" x14ac:dyDescent="0.4">
      <c r="A2536" s="1170">
        <f t="shared" si="1"/>
        <v>2624</v>
      </c>
      <c r="B2536" s="1280" t="s">
        <v>31</v>
      </c>
      <c r="C2536" s="1162" t="s">
        <v>5579</v>
      </c>
      <c r="D2536" s="1286">
        <v>37</v>
      </c>
      <c r="E2536" s="1285" t="s">
        <v>30</v>
      </c>
      <c r="F2536" s="1225">
        <v>22</v>
      </c>
      <c r="G2536" s="1263">
        <v>11</v>
      </c>
      <c r="H2536" s="1243"/>
      <c r="I2536" s="1305"/>
      <c r="J2536" s="1347" t="s">
        <v>28</v>
      </c>
      <c r="K2536" s="1280" t="s">
        <v>205</v>
      </c>
      <c r="L2536" s="1228" t="s">
        <v>246</v>
      </c>
      <c r="M2536" s="389" t="s">
        <v>199</v>
      </c>
      <c r="N2536" s="1229" t="s">
        <v>32</v>
      </c>
      <c r="O2536" s="1420">
        <v>5</v>
      </c>
      <c r="P2536" s="1420">
        <v>12</v>
      </c>
      <c r="Q2536" s="531" t="s">
        <v>5577</v>
      </c>
      <c r="R2536" s="15"/>
    </row>
    <row r="2537" spans="1:22" ht="21" hidden="1" customHeight="1" x14ac:dyDescent="0.4">
      <c r="A2537" s="1170">
        <f t="shared" si="1"/>
        <v>2625</v>
      </c>
      <c r="B2537" s="1280" t="s">
        <v>31</v>
      </c>
      <c r="C2537" s="1162" t="s">
        <v>5580</v>
      </c>
      <c r="D2537" s="1286">
        <v>46</v>
      </c>
      <c r="E2537" s="1285" t="s">
        <v>30</v>
      </c>
      <c r="F2537" s="1225">
        <v>22</v>
      </c>
      <c r="G2537" s="1263">
        <v>11</v>
      </c>
      <c r="H2537" s="1243"/>
      <c r="I2537" s="1250" t="s">
        <v>28</v>
      </c>
      <c r="J2537" s="686"/>
      <c r="K2537" s="1280" t="s">
        <v>205</v>
      </c>
      <c r="L2537" s="1228" t="s">
        <v>246</v>
      </c>
      <c r="M2537" s="389" t="s">
        <v>199</v>
      </c>
      <c r="N2537" s="1229" t="s">
        <v>32</v>
      </c>
      <c r="O2537" s="1420">
        <v>27</v>
      </c>
      <c r="P2537" s="1420">
        <v>11</v>
      </c>
      <c r="Q2537" s="531" t="s">
        <v>5581</v>
      </c>
      <c r="R2537" s="15"/>
    </row>
    <row r="2538" spans="1:22" ht="21" hidden="1" customHeight="1" x14ac:dyDescent="0.4">
      <c r="A2538" s="1170">
        <f t="shared" si="1"/>
        <v>2626</v>
      </c>
      <c r="B2538" s="1280" t="s">
        <v>31</v>
      </c>
      <c r="C2538" s="1162" t="s">
        <v>5582</v>
      </c>
      <c r="D2538" s="1286">
        <v>19</v>
      </c>
      <c r="E2538" s="1285" t="s">
        <v>27</v>
      </c>
      <c r="F2538" s="1225">
        <v>22</v>
      </c>
      <c r="G2538" s="1263">
        <v>11</v>
      </c>
      <c r="H2538" s="1243"/>
      <c r="I2538" s="1305"/>
      <c r="J2538" s="1347" t="s">
        <v>28</v>
      </c>
      <c r="K2538" s="1280" t="s">
        <v>205</v>
      </c>
      <c r="L2538" s="1228" t="s">
        <v>246</v>
      </c>
      <c r="M2538" s="629" t="s">
        <v>40</v>
      </c>
      <c r="N2538" s="1229" t="s">
        <v>32</v>
      </c>
      <c r="O2538" s="1420">
        <v>5</v>
      </c>
      <c r="P2538" s="1420">
        <v>12</v>
      </c>
      <c r="Q2538" s="531" t="s">
        <v>5583</v>
      </c>
      <c r="R2538" s="15"/>
    </row>
    <row r="2539" spans="1:22" ht="21" hidden="1" customHeight="1" x14ac:dyDescent="0.4">
      <c r="A2539" s="1170">
        <f t="shared" si="1"/>
        <v>2627</v>
      </c>
      <c r="B2539" s="1280" t="s">
        <v>31</v>
      </c>
      <c r="C2539" s="1162" t="s">
        <v>5585</v>
      </c>
      <c r="D2539" s="1286">
        <v>46</v>
      </c>
      <c r="E2539" s="1285" t="s">
        <v>30</v>
      </c>
      <c r="F2539" s="1225">
        <v>22</v>
      </c>
      <c r="G2539" s="1263">
        <v>11</v>
      </c>
      <c r="H2539" s="1243"/>
      <c r="I2539" s="1361" t="s">
        <v>28</v>
      </c>
      <c r="J2539" s="686"/>
      <c r="K2539" s="1280" t="s">
        <v>205</v>
      </c>
      <c r="L2539" s="1228" t="s">
        <v>246</v>
      </c>
      <c r="M2539" s="1045" t="s">
        <v>40</v>
      </c>
      <c r="N2539" s="1229" t="s">
        <v>32</v>
      </c>
      <c r="O2539" s="1420">
        <v>27</v>
      </c>
      <c r="P2539" s="1420">
        <v>11</v>
      </c>
      <c r="Q2539" s="531" t="s">
        <v>5586</v>
      </c>
      <c r="R2539" s="15"/>
      <c r="S2539" s="15"/>
      <c r="T2539" s="15"/>
      <c r="U2539" s="15"/>
      <c r="V2539" s="15"/>
    </row>
    <row r="2540" spans="1:22" ht="21" hidden="1" customHeight="1" x14ac:dyDescent="0.4">
      <c r="A2540" s="1170">
        <f t="shared" si="1"/>
        <v>2628</v>
      </c>
      <c r="B2540" s="1280" t="s">
        <v>31</v>
      </c>
      <c r="C2540" s="1162" t="s">
        <v>5587</v>
      </c>
      <c r="D2540" s="1286">
        <v>38</v>
      </c>
      <c r="E2540" s="1285" t="s">
        <v>30</v>
      </c>
      <c r="F2540" s="1225">
        <v>22</v>
      </c>
      <c r="G2540" s="1263">
        <v>11</v>
      </c>
      <c r="H2540" s="1243"/>
      <c r="I2540" s="1361" t="s">
        <v>28</v>
      </c>
      <c r="J2540" s="686"/>
      <c r="K2540" s="1280" t="s">
        <v>205</v>
      </c>
      <c r="L2540" s="1228" t="s">
        <v>246</v>
      </c>
      <c r="M2540" s="1045" t="s">
        <v>40</v>
      </c>
      <c r="N2540" s="1229" t="s">
        <v>32</v>
      </c>
      <c r="O2540" s="1420">
        <v>28</v>
      </c>
      <c r="P2540" s="1420">
        <v>11</v>
      </c>
      <c r="Q2540" s="531" t="s">
        <v>5588</v>
      </c>
      <c r="R2540" s="15"/>
      <c r="S2540" s="15"/>
      <c r="T2540" s="15"/>
      <c r="U2540" s="15"/>
      <c r="V2540" s="15"/>
    </row>
    <row r="2541" spans="1:22" ht="21" hidden="1" customHeight="1" x14ac:dyDescent="0.4">
      <c r="A2541" s="1170">
        <f t="shared" si="1"/>
        <v>2629</v>
      </c>
      <c r="B2541" s="1280" t="s">
        <v>31</v>
      </c>
      <c r="C2541" s="1162" t="s">
        <v>5589</v>
      </c>
      <c r="D2541" s="1286">
        <v>22</v>
      </c>
      <c r="E2541" s="1285" t="s">
        <v>30</v>
      </c>
      <c r="F2541" s="1225">
        <v>22</v>
      </c>
      <c r="G2541" s="1263">
        <v>11</v>
      </c>
      <c r="H2541" s="1243"/>
      <c r="I2541" s="1361" t="s">
        <v>28</v>
      </c>
      <c r="J2541" s="686"/>
      <c r="K2541" s="1280" t="s">
        <v>205</v>
      </c>
      <c r="L2541" s="1228" t="s">
        <v>246</v>
      </c>
      <c r="M2541" s="1045" t="s">
        <v>40</v>
      </c>
      <c r="N2541" s="1229" t="s">
        <v>32</v>
      </c>
      <c r="O2541" s="1420">
        <v>28</v>
      </c>
      <c r="P2541" s="1420">
        <v>11</v>
      </c>
      <c r="Q2541" s="531" t="s">
        <v>5590</v>
      </c>
      <c r="R2541" s="15"/>
      <c r="S2541" s="15"/>
      <c r="T2541" s="15"/>
      <c r="U2541" s="15"/>
      <c r="V2541" s="15"/>
    </row>
    <row r="2542" spans="1:22" ht="21" hidden="1" customHeight="1" x14ac:dyDescent="0.4">
      <c r="A2542" s="1170">
        <f t="shared" ref="A2542:A2605" si="2">A2541+1</f>
        <v>2630</v>
      </c>
      <c r="B2542" s="1280" t="s">
        <v>31</v>
      </c>
      <c r="C2542" s="1162" t="s">
        <v>5591</v>
      </c>
      <c r="D2542" s="1286">
        <v>56</v>
      </c>
      <c r="E2542" s="1285" t="s">
        <v>27</v>
      </c>
      <c r="F2542" s="1225">
        <v>22</v>
      </c>
      <c r="G2542" s="1263">
        <v>11</v>
      </c>
      <c r="H2542" s="1243"/>
      <c r="I2542" s="1361" t="s">
        <v>28</v>
      </c>
      <c r="J2542" s="686"/>
      <c r="K2542" s="1280" t="s">
        <v>205</v>
      </c>
      <c r="L2542" s="1228" t="s">
        <v>246</v>
      </c>
      <c r="M2542" s="1045" t="s">
        <v>40</v>
      </c>
      <c r="N2542" s="1229" t="s">
        <v>32</v>
      </c>
      <c r="O2542" s="1420">
        <v>27</v>
      </c>
      <c r="P2542" s="1420">
        <v>11</v>
      </c>
      <c r="Q2542" s="531" t="s">
        <v>5592</v>
      </c>
      <c r="R2542" s="15"/>
      <c r="S2542" s="15"/>
      <c r="T2542" s="15"/>
      <c r="U2542" s="15"/>
      <c r="V2542" s="15"/>
    </row>
    <row r="2543" spans="1:22" ht="21" hidden="1" customHeight="1" x14ac:dyDescent="0.4">
      <c r="A2543" s="1170">
        <f t="shared" si="2"/>
        <v>2631</v>
      </c>
      <c r="B2543" s="1280" t="s">
        <v>31</v>
      </c>
      <c r="C2543" s="1162" t="s">
        <v>5593</v>
      </c>
      <c r="D2543" s="1219">
        <v>14</v>
      </c>
      <c r="E2543" s="1285" t="s">
        <v>27</v>
      </c>
      <c r="F2543" s="1225">
        <v>22</v>
      </c>
      <c r="G2543" s="1263">
        <v>11</v>
      </c>
      <c r="H2543" s="1243"/>
      <c r="I2543" s="1361" t="s">
        <v>28</v>
      </c>
      <c r="J2543" s="686"/>
      <c r="K2543" s="1280" t="s">
        <v>205</v>
      </c>
      <c r="L2543" s="1280" t="s">
        <v>246</v>
      </c>
      <c r="M2543" s="389" t="s">
        <v>5434</v>
      </c>
      <c r="N2543" s="1229" t="s">
        <v>32</v>
      </c>
      <c r="O2543" s="1420">
        <v>25</v>
      </c>
      <c r="P2543" s="1420">
        <v>11</v>
      </c>
      <c r="Q2543" s="531" t="s">
        <v>5594</v>
      </c>
      <c r="R2543" s="15"/>
      <c r="S2543" s="15"/>
      <c r="T2543" s="15"/>
      <c r="U2543" s="15"/>
      <c r="V2543" s="15"/>
    </row>
    <row r="2544" spans="1:22" ht="21" hidden="1" customHeight="1" x14ac:dyDescent="0.4">
      <c r="A2544" s="1170">
        <f t="shared" si="2"/>
        <v>2632</v>
      </c>
      <c r="B2544" s="1280" t="s">
        <v>31</v>
      </c>
      <c r="C2544" s="1162" t="s">
        <v>5595</v>
      </c>
      <c r="D2544" s="1286">
        <v>43</v>
      </c>
      <c r="E2544" s="1285" t="s">
        <v>27</v>
      </c>
      <c r="F2544" s="1225">
        <v>22</v>
      </c>
      <c r="G2544" s="1263">
        <v>11</v>
      </c>
      <c r="H2544" s="1243"/>
      <c r="I2544" s="1361" t="s">
        <v>28</v>
      </c>
      <c r="J2544" s="686"/>
      <c r="K2544" s="1280" t="s">
        <v>205</v>
      </c>
      <c r="L2544" s="1280" t="s">
        <v>246</v>
      </c>
      <c r="M2544" s="389" t="s">
        <v>5434</v>
      </c>
      <c r="N2544" s="1229" t="s">
        <v>32</v>
      </c>
      <c r="O2544" s="1420">
        <v>25</v>
      </c>
      <c r="P2544" s="1420">
        <v>11</v>
      </c>
      <c r="Q2544" s="531" t="s">
        <v>5594</v>
      </c>
      <c r="R2544" s="15"/>
      <c r="S2544" s="15"/>
      <c r="T2544" s="15"/>
      <c r="U2544" s="15"/>
      <c r="V2544" s="15"/>
    </row>
    <row r="2545" spans="1:22" ht="21" hidden="1" customHeight="1" x14ac:dyDescent="0.4">
      <c r="A2545" s="1170">
        <f t="shared" si="2"/>
        <v>2633</v>
      </c>
      <c r="B2545" s="1280" t="s">
        <v>31</v>
      </c>
      <c r="C2545" s="1162" t="s">
        <v>5596</v>
      </c>
      <c r="D2545" s="1286">
        <v>50</v>
      </c>
      <c r="E2545" s="1285" t="s">
        <v>30</v>
      </c>
      <c r="F2545" s="1225">
        <v>22</v>
      </c>
      <c r="G2545" s="1263">
        <v>11</v>
      </c>
      <c r="H2545" s="1243"/>
      <c r="I2545" s="1305"/>
      <c r="J2545" s="1347" t="s">
        <v>28</v>
      </c>
      <c r="K2545" s="1280" t="s">
        <v>205</v>
      </c>
      <c r="L2545" s="1228" t="s">
        <v>246</v>
      </c>
      <c r="M2545" s="515" t="s">
        <v>7188</v>
      </c>
      <c r="N2545" s="1229" t="s">
        <v>32</v>
      </c>
      <c r="O2545" s="1420">
        <v>2</v>
      </c>
      <c r="P2545" s="1420">
        <v>12</v>
      </c>
      <c r="Q2545" s="531" t="s">
        <v>5597</v>
      </c>
      <c r="R2545" s="15"/>
      <c r="S2545" s="15"/>
      <c r="T2545" s="15"/>
      <c r="U2545" s="15"/>
      <c r="V2545" s="15"/>
    </row>
    <row r="2546" spans="1:22" ht="21" hidden="1" customHeight="1" x14ac:dyDescent="0.4">
      <c r="A2546" s="1170">
        <f t="shared" si="2"/>
        <v>2634</v>
      </c>
      <c r="B2546" s="1280" t="s">
        <v>31</v>
      </c>
      <c r="C2546" s="1162" t="s">
        <v>5598</v>
      </c>
      <c r="D2546" s="1286">
        <v>27</v>
      </c>
      <c r="E2546" s="1285" t="s">
        <v>27</v>
      </c>
      <c r="F2546" s="1225">
        <v>22</v>
      </c>
      <c r="G2546" s="1263">
        <v>11</v>
      </c>
      <c r="H2546" s="1243"/>
      <c r="I2546" s="1250" t="s">
        <v>28</v>
      </c>
      <c r="J2546" s="686"/>
      <c r="K2546" s="1280" t="s">
        <v>205</v>
      </c>
      <c r="L2546" s="1228" t="s">
        <v>246</v>
      </c>
      <c r="M2546" s="389" t="s">
        <v>5434</v>
      </c>
      <c r="N2546" s="1229" t="s">
        <v>32</v>
      </c>
      <c r="O2546" s="1420">
        <v>2</v>
      </c>
      <c r="P2546" s="1420">
        <v>12</v>
      </c>
      <c r="Q2546" s="531" t="s">
        <v>5599</v>
      </c>
      <c r="R2546" s="15"/>
      <c r="S2546" s="15"/>
      <c r="T2546" s="15"/>
      <c r="U2546" s="15"/>
      <c r="V2546" s="15"/>
    </row>
    <row r="2547" spans="1:22" ht="21" hidden="1" customHeight="1" x14ac:dyDescent="0.4">
      <c r="A2547" s="1170">
        <f t="shared" si="2"/>
        <v>2635</v>
      </c>
      <c r="B2547" s="1280" t="s">
        <v>31</v>
      </c>
      <c r="C2547" s="1162" t="s">
        <v>5600</v>
      </c>
      <c r="D2547" s="1286">
        <v>39</v>
      </c>
      <c r="E2547" s="1285" t="s">
        <v>27</v>
      </c>
      <c r="F2547" s="1225">
        <v>22</v>
      </c>
      <c r="G2547" s="1263">
        <v>11</v>
      </c>
      <c r="H2547" s="1243"/>
      <c r="I2547" s="1361" t="s">
        <v>28</v>
      </c>
      <c r="J2547" s="686"/>
      <c r="K2547" s="1280" t="s">
        <v>205</v>
      </c>
      <c r="L2547" s="1280" t="s">
        <v>246</v>
      </c>
      <c r="M2547" s="1045" t="s">
        <v>40</v>
      </c>
      <c r="N2547" s="1229" t="s">
        <v>32</v>
      </c>
      <c r="O2547" s="1420">
        <v>25</v>
      </c>
      <c r="P2547" s="1420">
        <v>11</v>
      </c>
      <c r="Q2547" s="531" t="s">
        <v>5601</v>
      </c>
      <c r="R2547" s="15"/>
      <c r="S2547" s="15"/>
      <c r="T2547" s="15"/>
      <c r="U2547" s="15"/>
      <c r="V2547" s="15"/>
    </row>
    <row r="2548" spans="1:22" ht="21" hidden="1" customHeight="1" x14ac:dyDescent="0.4">
      <c r="A2548" s="1170">
        <f t="shared" si="2"/>
        <v>2636</v>
      </c>
      <c r="B2548" s="1280" t="s">
        <v>31</v>
      </c>
      <c r="C2548" s="1162" t="s">
        <v>5602</v>
      </c>
      <c r="D2548" s="1219">
        <v>5</v>
      </c>
      <c r="E2548" s="1285" t="s">
        <v>27</v>
      </c>
      <c r="F2548" s="1225">
        <v>22</v>
      </c>
      <c r="G2548" s="1263">
        <v>11</v>
      </c>
      <c r="H2548" s="1243"/>
      <c r="I2548" s="1361" t="s">
        <v>28</v>
      </c>
      <c r="J2548" s="686"/>
      <c r="K2548" s="1280" t="s">
        <v>205</v>
      </c>
      <c r="L2548" s="1280" t="s">
        <v>246</v>
      </c>
      <c r="M2548" s="1045" t="s">
        <v>40</v>
      </c>
      <c r="N2548" s="1229" t="s">
        <v>32</v>
      </c>
      <c r="O2548" s="1420">
        <v>25</v>
      </c>
      <c r="P2548" s="1420">
        <v>11</v>
      </c>
      <c r="Q2548" s="531" t="s">
        <v>5601</v>
      </c>
      <c r="R2548" s="15"/>
      <c r="S2548" s="15"/>
      <c r="T2548" s="15"/>
      <c r="U2548" s="15"/>
      <c r="V2548" s="15"/>
    </row>
    <row r="2549" spans="1:22" s="1116" customFormat="1" ht="21" hidden="1" customHeight="1" x14ac:dyDescent="0.4">
      <c r="A2549" s="1118">
        <f t="shared" si="2"/>
        <v>2637</v>
      </c>
      <c r="B2549" s="1280" t="s">
        <v>31</v>
      </c>
      <c r="C2549" s="1162" t="s">
        <v>5603</v>
      </c>
      <c r="D2549" s="1219">
        <v>52</v>
      </c>
      <c r="E2549" s="1222" t="s">
        <v>27</v>
      </c>
      <c r="F2549" s="1225">
        <v>23</v>
      </c>
      <c r="G2549" s="1227">
        <v>11</v>
      </c>
      <c r="H2549" s="1226"/>
      <c r="I2549" s="1361" t="s">
        <v>137</v>
      </c>
      <c r="J2549" s="1223"/>
      <c r="K2549" s="1280" t="s">
        <v>205</v>
      </c>
      <c r="L2549" s="1280" t="s">
        <v>246</v>
      </c>
      <c r="M2549" s="1228" t="s">
        <v>40</v>
      </c>
      <c r="N2549" s="1280" t="s">
        <v>32</v>
      </c>
      <c r="O2549" s="1420">
        <v>25</v>
      </c>
      <c r="P2549" s="1420">
        <v>11</v>
      </c>
      <c r="Q2549" s="1228" t="s">
        <v>5550</v>
      </c>
      <c r="R2549" s="1063"/>
      <c r="S2549" s="1063"/>
      <c r="T2549" s="1063"/>
      <c r="U2549" s="1063"/>
      <c r="V2549" s="1063"/>
    </row>
    <row r="2550" spans="1:22" s="1116" customFormat="1" ht="21" hidden="1" customHeight="1" x14ac:dyDescent="0.4">
      <c r="A2550" s="1118">
        <f t="shared" si="2"/>
        <v>2638</v>
      </c>
      <c r="B2550" s="1280" t="s">
        <v>31</v>
      </c>
      <c r="C2550" s="1162" t="s">
        <v>5604</v>
      </c>
      <c r="D2550" s="1219">
        <v>15</v>
      </c>
      <c r="E2550" s="1222" t="s">
        <v>30</v>
      </c>
      <c r="F2550" s="1225">
        <v>23</v>
      </c>
      <c r="G2550" s="1227">
        <v>11</v>
      </c>
      <c r="H2550" s="1226"/>
      <c r="I2550" s="1361" t="s">
        <v>137</v>
      </c>
      <c r="J2550" s="1223"/>
      <c r="K2550" s="1280" t="s">
        <v>205</v>
      </c>
      <c r="L2550" s="1280" t="s">
        <v>246</v>
      </c>
      <c r="M2550" s="1228" t="s">
        <v>40</v>
      </c>
      <c r="N2550" s="1280" t="s">
        <v>32</v>
      </c>
      <c r="O2550" s="1420">
        <v>25</v>
      </c>
      <c r="P2550" s="1420">
        <v>11</v>
      </c>
      <c r="Q2550" s="1228" t="s">
        <v>5550</v>
      </c>
      <c r="R2550" s="1063"/>
      <c r="S2550" s="1063"/>
      <c r="T2550" s="1063"/>
      <c r="U2550" s="1063"/>
      <c r="V2550" s="1063"/>
    </row>
    <row r="2551" spans="1:22" s="1116" customFormat="1" ht="21" hidden="1" customHeight="1" x14ac:dyDescent="0.4">
      <c r="A2551" s="1118">
        <f t="shared" si="2"/>
        <v>2639</v>
      </c>
      <c r="B2551" s="1280" t="s">
        <v>31</v>
      </c>
      <c r="C2551" s="1422" t="s">
        <v>6142</v>
      </c>
      <c r="D2551" s="1219">
        <v>38</v>
      </c>
      <c r="E2551" s="1222" t="s">
        <v>27</v>
      </c>
      <c r="F2551" s="1225">
        <v>23</v>
      </c>
      <c r="G2551" s="1227">
        <v>11</v>
      </c>
      <c r="H2551" s="1226"/>
      <c r="I2551" s="1305"/>
      <c r="J2551" s="1347" t="s">
        <v>28</v>
      </c>
      <c r="K2551" s="1280" t="s">
        <v>205</v>
      </c>
      <c r="L2551" s="1228" t="s">
        <v>246</v>
      </c>
      <c r="M2551" s="629" t="s">
        <v>40</v>
      </c>
      <c r="N2551" s="1280" t="s">
        <v>32</v>
      </c>
      <c r="O2551" s="1420">
        <v>2</v>
      </c>
      <c r="P2551" s="1420">
        <v>12</v>
      </c>
      <c r="Q2551" s="1228" t="s">
        <v>5550</v>
      </c>
      <c r="R2551" s="1063"/>
      <c r="S2551" s="1063"/>
      <c r="T2551" s="1063"/>
      <c r="U2551" s="1063"/>
      <c r="V2551" s="1063"/>
    </row>
    <row r="2552" spans="1:22" s="1116" customFormat="1" ht="21" hidden="1" customHeight="1" x14ac:dyDescent="0.4">
      <c r="A2552" s="1118">
        <f t="shared" si="2"/>
        <v>2640</v>
      </c>
      <c r="B2552" s="1280" t="s">
        <v>31</v>
      </c>
      <c r="C2552" s="1422" t="s">
        <v>5605</v>
      </c>
      <c r="D2552" s="1219">
        <v>21</v>
      </c>
      <c r="E2552" s="1222" t="s">
        <v>30</v>
      </c>
      <c r="F2552" s="1225">
        <v>23</v>
      </c>
      <c r="G2552" s="1227">
        <v>11</v>
      </c>
      <c r="H2552" s="1226"/>
      <c r="I2552" s="1361" t="s">
        <v>137</v>
      </c>
      <c r="J2552" s="1305"/>
      <c r="K2552" s="1280" t="s">
        <v>205</v>
      </c>
      <c r="L2552" s="1228" t="s">
        <v>246</v>
      </c>
      <c r="M2552" s="1228" t="s">
        <v>199</v>
      </c>
      <c r="N2552" s="1280" t="s">
        <v>32</v>
      </c>
      <c r="O2552" s="1420">
        <v>30</v>
      </c>
      <c r="P2552" s="1420">
        <v>11</v>
      </c>
      <c r="Q2552" s="1228" t="s">
        <v>5606</v>
      </c>
      <c r="R2552" s="1063"/>
      <c r="S2552" s="1063"/>
      <c r="T2552" s="1063"/>
      <c r="U2552" s="1063"/>
      <c r="V2552" s="1063"/>
    </row>
    <row r="2553" spans="1:22" s="1116" customFormat="1" ht="21" hidden="1" customHeight="1" x14ac:dyDescent="0.4">
      <c r="A2553" s="1118">
        <f t="shared" si="2"/>
        <v>2641</v>
      </c>
      <c r="B2553" s="1280" t="s">
        <v>31</v>
      </c>
      <c r="C2553" s="1099" t="s">
        <v>5607</v>
      </c>
      <c r="D2553" s="1219"/>
      <c r="E2553" s="1222" t="s">
        <v>27</v>
      </c>
      <c r="F2553" s="1225">
        <v>23</v>
      </c>
      <c r="G2553" s="1227">
        <v>11</v>
      </c>
      <c r="H2553" s="1226"/>
      <c r="I2553" s="1361" t="s">
        <v>137</v>
      </c>
      <c r="J2553" s="1223"/>
      <c r="K2553" s="1280" t="s">
        <v>205</v>
      </c>
      <c r="L2553" s="1280" t="s">
        <v>246</v>
      </c>
      <c r="M2553" s="1280" t="s">
        <v>40</v>
      </c>
      <c r="N2553" s="1280" t="s">
        <v>32</v>
      </c>
      <c r="O2553" s="1420">
        <v>25</v>
      </c>
      <c r="P2553" s="1420">
        <v>11</v>
      </c>
      <c r="Q2553" s="1228" t="s">
        <v>5343</v>
      </c>
      <c r="R2553" s="1063"/>
      <c r="S2553" s="1063"/>
      <c r="T2553" s="1063"/>
      <c r="U2553" s="1063"/>
      <c r="V2553" s="1063"/>
    </row>
    <row r="2554" spans="1:22" s="1116" customFormat="1" ht="21" hidden="1" customHeight="1" x14ac:dyDescent="0.4">
      <c r="A2554" s="1118">
        <f t="shared" si="2"/>
        <v>2642</v>
      </c>
      <c r="B2554" s="1280" t="s">
        <v>31</v>
      </c>
      <c r="C2554" s="1099" t="s">
        <v>5608</v>
      </c>
      <c r="D2554" s="1219">
        <v>49</v>
      </c>
      <c r="E2554" s="1222" t="s">
        <v>27</v>
      </c>
      <c r="F2554" s="1225">
        <v>23</v>
      </c>
      <c r="G2554" s="1227">
        <v>11</v>
      </c>
      <c r="H2554" s="1226"/>
      <c r="I2554" s="1361" t="s">
        <v>137</v>
      </c>
      <c r="J2554" s="1223"/>
      <c r="K2554" s="1280" t="s">
        <v>205</v>
      </c>
      <c r="L2554" s="1280" t="s">
        <v>246</v>
      </c>
      <c r="M2554" s="1280" t="s">
        <v>40</v>
      </c>
      <c r="N2554" s="1280" t="s">
        <v>32</v>
      </c>
      <c r="O2554" s="1420">
        <v>25</v>
      </c>
      <c r="P2554" s="1420">
        <v>11</v>
      </c>
      <c r="Q2554" s="1228" t="s">
        <v>5343</v>
      </c>
      <c r="R2554" s="1063"/>
      <c r="S2554" s="1063"/>
      <c r="T2554" s="1063"/>
      <c r="U2554" s="1063"/>
      <c r="V2554" s="1063"/>
    </row>
    <row r="2555" spans="1:22" s="1116" customFormat="1" ht="21" hidden="1" customHeight="1" x14ac:dyDescent="0.4">
      <c r="A2555" s="1118">
        <f t="shared" si="2"/>
        <v>2643</v>
      </c>
      <c r="B2555" s="1363" t="s">
        <v>31</v>
      </c>
      <c r="C2555" s="1099" t="s">
        <v>5609</v>
      </c>
      <c r="D2555" s="1219">
        <v>6</v>
      </c>
      <c r="E2555" s="1222" t="s">
        <v>27</v>
      </c>
      <c r="F2555" s="1225">
        <v>23</v>
      </c>
      <c r="G2555" s="1227">
        <v>11</v>
      </c>
      <c r="H2555" s="1226"/>
      <c r="I2555" s="1361" t="s">
        <v>137</v>
      </c>
      <c r="J2555" s="1223"/>
      <c r="K2555" s="1280" t="s">
        <v>205</v>
      </c>
      <c r="L2555" s="1280" t="s">
        <v>246</v>
      </c>
      <c r="M2555" s="1280" t="s">
        <v>40</v>
      </c>
      <c r="N2555" s="1280" t="s">
        <v>32</v>
      </c>
      <c r="O2555" s="1420">
        <v>26</v>
      </c>
      <c r="P2555" s="1420">
        <v>11</v>
      </c>
      <c r="Q2555" s="1228" t="s">
        <v>5610</v>
      </c>
    </row>
    <row r="2556" spans="1:22" s="1116" customFormat="1" ht="21" hidden="1" customHeight="1" x14ac:dyDescent="0.4">
      <c r="A2556" s="1118">
        <f t="shared" si="2"/>
        <v>2644</v>
      </c>
      <c r="B2556" s="1363" t="s">
        <v>31</v>
      </c>
      <c r="C2556" s="1422" t="s">
        <v>5611</v>
      </c>
      <c r="D2556" s="1219">
        <v>9</v>
      </c>
      <c r="E2556" s="1222" t="s">
        <v>30</v>
      </c>
      <c r="F2556" s="1225">
        <v>23</v>
      </c>
      <c r="G2556" s="1227">
        <v>11</v>
      </c>
      <c r="H2556" s="1226"/>
      <c r="I2556" s="1250" t="s">
        <v>137</v>
      </c>
      <c r="J2556" s="1305"/>
      <c r="K2556" s="1280" t="s">
        <v>205</v>
      </c>
      <c r="L2556" s="1228" t="s">
        <v>246</v>
      </c>
      <c r="M2556" s="1280" t="s">
        <v>40</v>
      </c>
      <c r="N2556" s="1280" t="s">
        <v>32</v>
      </c>
      <c r="O2556" s="1420">
        <v>2</v>
      </c>
      <c r="P2556" s="1420">
        <v>12</v>
      </c>
      <c r="Q2556" s="1228" t="s">
        <v>5610</v>
      </c>
    </row>
    <row r="2557" spans="1:22" s="1116" customFormat="1" ht="21" hidden="1" customHeight="1" x14ac:dyDescent="0.4">
      <c r="A2557" s="1118">
        <f t="shared" si="2"/>
        <v>2645</v>
      </c>
      <c r="B2557" s="1363" t="s">
        <v>31</v>
      </c>
      <c r="C2557" s="1291" t="s">
        <v>5612</v>
      </c>
      <c r="D2557" s="1219">
        <v>33</v>
      </c>
      <c r="E2557" s="1222" t="s">
        <v>27</v>
      </c>
      <c r="F2557" s="1225">
        <v>23</v>
      </c>
      <c r="G2557" s="1227">
        <v>11</v>
      </c>
      <c r="H2557" s="1226"/>
      <c r="I2557" s="1305" t="s">
        <v>137</v>
      </c>
      <c r="J2557" s="1223"/>
      <c r="K2557" s="1280" t="s">
        <v>205</v>
      </c>
      <c r="L2557" s="1280" t="s">
        <v>246</v>
      </c>
      <c r="M2557" s="1280" t="s">
        <v>40</v>
      </c>
      <c r="N2557" s="1280" t="s">
        <v>32</v>
      </c>
      <c r="O2557" s="1420">
        <v>26</v>
      </c>
      <c r="P2557" s="1420">
        <v>11</v>
      </c>
      <c r="Q2557" s="1228" t="s">
        <v>5610</v>
      </c>
    </row>
    <row r="2558" spans="1:22" s="1116" customFormat="1" ht="21" hidden="1" customHeight="1" x14ac:dyDescent="0.4">
      <c r="A2558" s="1118">
        <f t="shared" si="2"/>
        <v>2646</v>
      </c>
      <c r="B2558" s="1363" t="s">
        <v>31</v>
      </c>
      <c r="C2558" s="1099" t="s">
        <v>5613</v>
      </c>
      <c r="D2558" s="1219">
        <v>54</v>
      </c>
      <c r="E2558" s="1222" t="s">
        <v>27</v>
      </c>
      <c r="F2558" s="1225">
        <v>23</v>
      </c>
      <c r="G2558" s="1227">
        <v>11</v>
      </c>
      <c r="H2558" s="1226"/>
      <c r="I2558" s="1305" t="s">
        <v>137</v>
      </c>
      <c r="J2558" s="1223"/>
      <c r="K2558" s="1280" t="s">
        <v>205</v>
      </c>
      <c r="L2558" s="1280" t="s">
        <v>246</v>
      </c>
      <c r="M2558" s="1280" t="s">
        <v>40</v>
      </c>
      <c r="N2558" s="1280" t="s">
        <v>32</v>
      </c>
      <c r="O2558" s="1420">
        <v>26</v>
      </c>
      <c r="P2558" s="1420">
        <v>11</v>
      </c>
      <c r="Q2558" s="1228" t="s">
        <v>5610</v>
      </c>
    </row>
    <row r="2559" spans="1:22" s="1116" customFormat="1" ht="21" hidden="1" customHeight="1" x14ac:dyDescent="0.4">
      <c r="A2559" s="1118">
        <f t="shared" si="2"/>
        <v>2647</v>
      </c>
      <c r="B2559" s="1363" t="s">
        <v>31</v>
      </c>
      <c r="C2559" s="1099" t="s">
        <v>5614</v>
      </c>
      <c r="D2559" s="1239">
        <v>18</v>
      </c>
      <c r="E2559" s="1222" t="s">
        <v>30</v>
      </c>
      <c r="F2559" s="1225">
        <v>23</v>
      </c>
      <c r="G2559" s="1227">
        <v>11</v>
      </c>
      <c r="H2559" s="1226"/>
      <c r="I2559" s="1361" t="s">
        <v>137</v>
      </c>
      <c r="J2559" s="1305"/>
      <c r="K2559" s="1280" t="s">
        <v>205</v>
      </c>
      <c r="L2559" s="1228" t="s">
        <v>246</v>
      </c>
      <c r="M2559" s="1280" t="s">
        <v>40</v>
      </c>
      <c r="N2559" s="1280" t="s">
        <v>32</v>
      </c>
      <c r="O2559" s="1420">
        <v>27</v>
      </c>
      <c r="P2559" s="1420">
        <v>11</v>
      </c>
      <c r="Q2559" s="1228" t="s">
        <v>5610</v>
      </c>
    </row>
    <row r="2560" spans="1:22" s="1116" customFormat="1" ht="21" hidden="1" customHeight="1" x14ac:dyDescent="0.4">
      <c r="A2560" s="1118">
        <f t="shared" si="2"/>
        <v>2648</v>
      </c>
      <c r="B2560" s="1363" t="s">
        <v>31</v>
      </c>
      <c r="C2560" s="1099" t="s">
        <v>5615</v>
      </c>
      <c r="D2560" s="1219">
        <v>53</v>
      </c>
      <c r="E2560" s="1222" t="s">
        <v>27</v>
      </c>
      <c r="F2560" s="1225">
        <v>23</v>
      </c>
      <c r="G2560" s="1227">
        <v>11</v>
      </c>
      <c r="H2560" s="1226"/>
      <c r="I2560" s="1361" t="s">
        <v>137</v>
      </c>
      <c r="J2560" s="1305"/>
      <c r="K2560" s="1280" t="s">
        <v>205</v>
      </c>
      <c r="L2560" s="1228" t="s">
        <v>246</v>
      </c>
      <c r="M2560" s="1280" t="s">
        <v>40</v>
      </c>
      <c r="N2560" s="1280" t="s">
        <v>32</v>
      </c>
      <c r="O2560" s="1420">
        <v>28</v>
      </c>
      <c r="P2560" s="1420">
        <v>11</v>
      </c>
      <c r="Q2560" s="1228" t="s">
        <v>5616</v>
      </c>
    </row>
    <row r="2561" spans="1:18" ht="21" hidden="1" customHeight="1" x14ac:dyDescent="0.4">
      <c r="A2561" s="1170">
        <f t="shared" si="2"/>
        <v>2649</v>
      </c>
      <c r="B2561" s="1280" t="s">
        <v>31</v>
      </c>
      <c r="C2561" s="1099" t="s">
        <v>5617</v>
      </c>
      <c r="D2561" s="1286">
        <v>73</v>
      </c>
      <c r="E2561" s="1285" t="s">
        <v>30</v>
      </c>
      <c r="F2561" s="1225">
        <v>23</v>
      </c>
      <c r="G2561" s="1263">
        <v>11</v>
      </c>
      <c r="H2561" s="1243"/>
      <c r="I2561" s="1250" t="s">
        <v>137</v>
      </c>
      <c r="J2561" s="686"/>
      <c r="K2561" s="1280" t="s">
        <v>205</v>
      </c>
      <c r="L2561" s="1228" t="s">
        <v>246</v>
      </c>
      <c r="M2561" s="1108" t="s">
        <v>3382</v>
      </c>
      <c r="N2561" s="1108" t="s">
        <v>32</v>
      </c>
      <c r="O2561" s="1420">
        <v>30</v>
      </c>
      <c r="P2561" s="1420">
        <v>11</v>
      </c>
      <c r="Q2561" s="531" t="s">
        <v>5618</v>
      </c>
    </row>
    <row r="2562" spans="1:18" ht="21" hidden="1" customHeight="1" x14ac:dyDescent="0.4">
      <c r="A2562" s="1170">
        <f t="shared" si="2"/>
        <v>2650</v>
      </c>
      <c r="B2562" s="1280" t="s">
        <v>31</v>
      </c>
      <c r="C2562" s="1422" t="s">
        <v>5619</v>
      </c>
      <c r="D2562" s="1219">
        <v>18</v>
      </c>
      <c r="E2562" s="1285" t="s">
        <v>27</v>
      </c>
      <c r="F2562" s="1225">
        <v>23</v>
      </c>
      <c r="G2562" s="1263">
        <v>11</v>
      </c>
      <c r="H2562" s="1292"/>
      <c r="I2562" s="686"/>
      <c r="J2562" s="1347" t="s">
        <v>28</v>
      </c>
      <c r="K2562" s="1280" t="s">
        <v>205</v>
      </c>
      <c r="L2562" s="1228" t="s">
        <v>246</v>
      </c>
      <c r="M2562" s="515" t="s">
        <v>7188</v>
      </c>
      <c r="N2562" s="1108" t="s">
        <v>32</v>
      </c>
      <c r="O2562" s="1420">
        <v>5</v>
      </c>
      <c r="P2562" s="1420">
        <v>12</v>
      </c>
      <c r="Q2562" s="531" t="s">
        <v>5620</v>
      </c>
    </row>
    <row r="2563" spans="1:18" ht="21" hidden="1" customHeight="1" x14ac:dyDescent="0.4">
      <c r="A2563" s="1170">
        <f t="shared" si="2"/>
        <v>2651</v>
      </c>
      <c r="B2563" s="1280" t="s">
        <v>31</v>
      </c>
      <c r="C2563" s="1422" t="s">
        <v>5621</v>
      </c>
      <c r="D2563" s="1286">
        <v>66</v>
      </c>
      <c r="E2563" s="1285" t="s">
        <v>27</v>
      </c>
      <c r="F2563" s="1225">
        <v>23</v>
      </c>
      <c r="G2563" s="1263">
        <v>11</v>
      </c>
      <c r="H2563" s="1292"/>
      <c r="I2563" s="1250" t="s">
        <v>137</v>
      </c>
      <c r="J2563" s="686"/>
      <c r="K2563" s="1280" t="s">
        <v>205</v>
      </c>
      <c r="L2563" s="1228" t="s">
        <v>246</v>
      </c>
      <c r="M2563" s="531" t="s">
        <v>3382</v>
      </c>
      <c r="N2563" s="1108" t="s">
        <v>32</v>
      </c>
      <c r="O2563" s="1420">
        <v>30</v>
      </c>
      <c r="P2563" s="1420">
        <v>11</v>
      </c>
      <c r="Q2563" s="531" t="s">
        <v>5622</v>
      </c>
    </row>
    <row r="2564" spans="1:18" ht="21" hidden="1" customHeight="1" x14ac:dyDescent="0.4">
      <c r="A2564" s="1170">
        <f t="shared" si="2"/>
        <v>2652</v>
      </c>
      <c r="B2564" s="1280" t="s">
        <v>31</v>
      </c>
      <c r="C2564" s="1422" t="s">
        <v>5623</v>
      </c>
      <c r="D2564" s="1286">
        <v>26</v>
      </c>
      <c r="E2564" s="1285" t="s">
        <v>30</v>
      </c>
      <c r="F2564" s="1225">
        <v>23</v>
      </c>
      <c r="G2564" s="1263">
        <v>11</v>
      </c>
      <c r="H2564" s="1292"/>
      <c r="I2564" s="1361"/>
      <c r="J2564" s="1362" t="s">
        <v>28</v>
      </c>
      <c r="K2564" s="1280" t="s">
        <v>205</v>
      </c>
      <c r="L2564" s="1228" t="s">
        <v>246</v>
      </c>
      <c r="M2564" s="515" t="s">
        <v>7188</v>
      </c>
      <c r="N2564" s="1108" t="s">
        <v>32</v>
      </c>
      <c r="O2564" s="1420">
        <v>11</v>
      </c>
      <c r="P2564" s="1420">
        <v>12</v>
      </c>
      <c r="Q2564" s="1459" t="s">
        <v>5624</v>
      </c>
      <c r="R2564" s="1449"/>
    </row>
    <row r="2565" spans="1:18" ht="21" hidden="1" customHeight="1" x14ac:dyDescent="0.4">
      <c r="A2565" s="1170">
        <f t="shared" si="2"/>
        <v>2653</v>
      </c>
      <c r="B2565" s="1280" t="s">
        <v>31</v>
      </c>
      <c r="C2565" s="1422" t="s">
        <v>5625</v>
      </c>
      <c r="D2565" s="1286">
        <v>31</v>
      </c>
      <c r="E2565" s="1285" t="s">
        <v>27</v>
      </c>
      <c r="F2565" s="1225">
        <v>23</v>
      </c>
      <c r="G2565" s="1263">
        <v>11</v>
      </c>
      <c r="H2565" s="1292"/>
      <c r="I2565" s="1361" t="s">
        <v>137</v>
      </c>
      <c r="J2565" s="686"/>
      <c r="K2565" s="1280" t="s">
        <v>205</v>
      </c>
      <c r="L2565" s="1280" t="s">
        <v>246</v>
      </c>
      <c r="M2565" s="531" t="s">
        <v>42</v>
      </c>
      <c r="N2565" s="1108" t="s">
        <v>32</v>
      </c>
      <c r="O2565" s="1420">
        <v>25</v>
      </c>
      <c r="P2565" s="1420">
        <v>11</v>
      </c>
      <c r="Q2565" s="531" t="s">
        <v>5626</v>
      </c>
      <c r="R2565" s="1632" t="s">
        <v>5623</v>
      </c>
    </row>
    <row r="2566" spans="1:18" ht="21" hidden="1" customHeight="1" x14ac:dyDescent="0.4">
      <c r="A2566" s="1170">
        <f t="shared" si="2"/>
        <v>2654</v>
      </c>
      <c r="B2566" s="1280" t="s">
        <v>31</v>
      </c>
      <c r="C2566" s="1422" t="s">
        <v>5627</v>
      </c>
      <c r="D2566" s="1219">
        <v>3</v>
      </c>
      <c r="E2566" s="1285" t="s">
        <v>27</v>
      </c>
      <c r="F2566" s="1225">
        <v>23</v>
      </c>
      <c r="G2566" s="1263">
        <v>11</v>
      </c>
      <c r="H2566" s="1292"/>
      <c r="I2566" s="1361" t="s">
        <v>137</v>
      </c>
      <c r="J2566" s="686"/>
      <c r="K2566" s="1280" t="s">
        <v>205</v>
      </c>
      <c r="L2566" s="1280" t="s">
        <v>246</v>
      </c>
      <c r="M2566" s="531" t="s">
        <v>42</v>
      </c>
      <c r="N2566" s="1108" t="s">
        <v>32</v>
      </c>
      <c r="O2566" s="1420">
        <v>25</v>
      </c>
      <c r="P2566" s="1420">
        <v>11</v>
      </c>
      <c r="Q2566" s="531" t="s">
        <v>5626</v>
      </c>
      <c r="R2566" s="1630" t="s">
        <v>5669</v>
      </c>
    </row>
    <row r="2567" spans="1:18" ht="21" hidden="1" customHeight="1" x14ac:dyDescent="0.4">
      <c r="A2567" s="1170">
        <f t="shared" si="2"/>
        <v>2655</v>
      </c>
      <c r="B2567" s="1280" t="s">
        <v>31</v>
      </c>
      <c r="C2567" s="1422" t="s">
        <v>5628</v>
      </c>
      <c r="D2567" s="1219">
        <v>4</v>
      </c>
      <c r="E2567" s="1285" t="s">
        <v>27</v>
      </c>
      <c r="F2567" s="1225">
        <v>23</v>
      </c>
      <c r="G2567" s="1263">
        <v>11</v>
      </c>
      <c r="H2567" s="1292"/>
      <c r="I2567" s="1305"/>
      <c r="J2567" s="1404" t="s">
        <v>28</v>
      </c>
      <c r="K2567" s="1280" t="s">
        <v>205</v>
      </c>
      <c r="L2567" s="1228" t="s">
        <v>246</v>
      </c>
      <c r="M2567" s="531" t="s">
        <v>42</v>
      </c>
      <c r="N2567" s="1108" t="s">
        <v>32</v>
      </c>
      <c r="O2567" s="1420">
        <v>8</v>
      </c>
      <c r="P2567" s="1420">
        <v>12</v>
      </c>
      <c r="Q2567" s="531" t="s">
        <v>5629</v>
      </c>
      <c r="R2567" s="341" t="s">
        <v>6895</v>
      </c>
    </row>
    <row r="2568" spans="1:18" ht="21" hidden="1" customHeight="1" x14ac:dyDescent="0.4">
      <c r="A2568" s="1170">
        <f t="shared" si="2"/>
        <v>2656</v>
      </c>
      <c r="B2568" s="1280" t="s">
        <v>31</v>
      </c>
      <c r="C2568" s="1422" t="s">
        <v>5630</v>
      </c>
      <c r="D2568" s="1286">
        <v>34</v>
      </c>
      <c r="E2568" s="1285" t="s">
        <v>27</v>
      </c>
      <c r="F2568" s="1225">
        <v>23</v>
      </c>
      <c r="G2568" s="1263">
        <v>11</v>
      </c>
      <c r="H2568" s="1317"/>
      <c r="I2568" s="1305"/>
      <c r="J2568" s="1404" t="s">
        <v>28</v>
      </c>
      <c r="K2568" s="1280" t="s">
        <v>205</v>
      </c>
      <c r="L2568" s="1228" t="s">
        <v>246</v>
      </c>
      <c r="M2568" s="531" t="s">
        <v>42</v>
      </c>
      <c r="N2568" s="1108" t="s">
        <v>32</v>
      </c>
      <c r="O2568" s="1420">
        <v>8</v>
      </c>
      <c r="P2568" s="1420">
        <v>12</v>
      </c>
      <c r="Q2568" s="531" t="s">
        <v>5629</v>
      </c>
      <c r="R2568" s="259" t="s">
        <v>6203</v>
      </c>
    </row>
    <row r="2569" spans="1:18" ht="21" hidden="1" customHeight="1" x14ac:dyDescent="0.4">
      <c r="A2569" s="1170">
        <f t="shared" si="2"/>
        <v>2657</v>
      </c>
      <c r="B2569" s="1280" t="s">
        <v>31</v>
      </c>
      <c r="C2569" s="1422" t="s">
        <v>5631</v>
      </c>
      <c r="D2569" s="1219">
        <v>11</v>
      </c>
      <c r="E2569" s="1285" t="s">
        <v>27</v>
      </c>
      <c r="F2569" s="1225">
        <v>23</v>
      </c>
      <c r="G2569" s="1263">
        <v>11</v>
      </c>
      <c r="H2569" s="1292"/>
      <c r="I2569" s="1361"/>
      <c r="J2569" s="686"/>
      <c r="K2569" s="1280" t="s">
        <v>205</v>
      </c>
      <c r="L2569" s="1228" t="s">
        <v>246</v>
      </c>
      <c r="M2569" s="531" t="s">
        <v>4382</v>
      </c>
      <c r="N2569" s="1108" t="s">
        <v>32</v>
      </c>
      <c r="O2569" s="1420">
        <v>29</v>
      </c>
      <c r="P2569" s="1420">
        <v>11</v>
      </c>
      <c r="Q2569" s="531" t="s">
        <v>5632</v>
      </c>
      <c r="R2569" s="335" t="s">
        <v>7239</v>
      </c>
    </row>
    <row r="2570" spans="1:18" ht="21" hidden="1" customHeight="1" x14ac:dyDescent="0.4">
      <c r="A2570" s="1170">
        <f t="shared" si="2"/>
        <v>2658</v>
      </c>
      <c r="B2570" s="1280" t="s">
        <v>31</v>
      </c>
      <c r="C2570" s="1422" t="s">
        <v>5633</v>
      </c>
      <c r="D2570" s="1219">
        <v>7</v>
      </c>
      <c r="E2570" s="1285" t="s">
        <v>30</v>
      </c>
      <c r="F2570" s="1225">
        <v>23</v>
      </c>
      <c r="G2570" s="1263">
        <v>11</v>
      </c>
      <c r="H2570" s="1292"/>
      <c r="I2570" s="1361"/>
      <c r="J2570" s="686"/>
      <c r="K2570" s="1280" t="s">
        <v>205</v>
      </c>
      <c r="L2570" s="1228" t="s">
        <v>246</v>
      </c>
      <c r="M2570" s="531" t="s">
        <v>4382</v>
      </c>
      <c r="N2570" s="1108" t="s">
        <v>32</v>
      </c>
      <c r="O2570" s="1420">
        <v>29</v>
      </c>
      <c r="P2570" s="1420">
        <v>11</v>
      </c>
      <c r="Q2570" s="531" t="s">
        <v>5632</v>
      </c>
      <c r="R2570" s="1631" t="s">
        <v>6336</v>
      </c>
    </row>
    <row r="2571" spans="1:18" ht="21" hidden="1" customHeight="1" x14ac:dyDescent="0.4">
      <c r="A2571" s="1170">
        <f t="shared" si="2"/>
        <v>2659</v>
      </c>
      <c r="B2571" s="1363" t="s">
        <v>31</v>
      </c>
      <c r="C2571" s="1422" t="s">
        <v>5634</v>
      </c>
      <c r="D2571" s="1286">
        <v>39</v>
      </c>
      <c r="E2571" s="1285" t="s">
        <v>27</v>
      </c>
      <c r="F2571" s="1225">
        <v>23</v>
      </c>
      <c r="G2571" s="1263">
        <v>11</v>
      </c>
      <c r="H2571" s="1292"/>
      <c r="I2571" s="1305"/>
      <c r="J2571" s="1347" t="s">
        <v>28</v>
      </c>
      <c r="K2571" s="1280" t="s">
        <v>205</v>
      </c>
      <c r="L2571" s="1228" t="s">
        <v>246</v>
      </c>
      <c r="M2571" s="515" t="s">
        <v>7188</v>
      </c>
      <c r="N2571" s="1108" t="s">
        <v>32</v>
      </c>
      <c r="O2571" s="1420">
        <v>2</v>
      </c>
      <c r="P2571" s="1420">
        <v>12</v>
      </c>
      <c r="Q2571" s="531" t="s">
        <v>5632</v>
      </c>
      <c r="R2571" s="1631" t="s">
        <v>6337</v>
      </c>
    </row>
    <row r="2572" spans="1:18" ht="21" hidden="1" customHeight="1" x14ac:dyDescent="0.4">
      <c r="A2572" s="1170">
        <f t="shared" si="2"/>
        <v>2660</v>
      </c>
      <c r="B2572" s="1363" t="s">
        <v>31</v>
      </c>
      <c r="C2572" s="1422" t="s">
        <v>5635</v>
      </c>
      <c r="D2572" s="1286">
        <v>4</v>
      </c>
      <c r="E2572" s="1285" t="s">
        <v>27</v>
      </c>
      <c r="F2572" s="1225">
        <v>23</v>
      </c>
      <c r="G2572" s="1263">
        <v>11</v>
      </c>
      <c r="H2572" s="1292"/>
      <c r="I2572" s="1305" t="s">
        <v>137</v>
      </c>
      <c r="J2572" s="686"/>
      <c r="K2572" s="1280" t="s">
        <v>205</v>
      </c>
      <c r="L2572" s="1280" t="s">
        <v>246</v>
      </c>
      <c r="M2572" s="531" t="s">
        <v>42</v>
      </c>
      <c r="N2572" s="1108" t="s">
        <v>32</v>
      </c>
      <c r="O2572" s="1420">
        <v>26</v>
      </c>
      <c r="P2572" s="1420">
        <v>11</v>
      </c>
      <c r="Q2572" s="531" t="s">
        <v>5636</v>
      </c>
      <c r="R2572" s="1631" t="s">
        <v>6401</v>
      </c>
    </row>
    <row r="2573" spans="1:18" ht="21" hidden="1" customHeight="1" x14ac:dyDescent="0.4">
      <c r="A2573" s="1170">
        <f t="shared" si="2"/>
        <v>2661</v>
      </c>
      <c r="B2573" s="1363" t="s">
        <v>31</v>
      </c>
      <c r="C2573" s="1422" t="s">
        <v>5637</v>
      </c>
      <c r="D2573" s="1286">
        <v>40</v>
      </c>
      <c r="E2573" s="1285" t="s">
        <v>30</v>
      </c>
      <c r="F2573" s="1225">
        <v>23</v>
      </c>
      <c r="G2573" s="1263">
        <v>11</v>
      </c>
      <c r="H2573" s="1243"/>
      <c r="I2573" s="1305" t="s">
        <v>137</v>
      </c>
      <c r="J2573" s="686"/>
      <c r="K2573" s="1280" t="s">
        <v>205</v>
      </c>
      <c r="L2573" s="1280" t="s">
        <v>246</v>
      </c>
      <c r="M2573" s="531" t="s">
        <v>42</v>
      </c>
      <c r="N2573" s="1108" t="s">
        <v>32</v>
      </c>
      <c r="O2573" s="1420">
        <v>26</v>
      </c>
      <c r="P2573" s="1420">
        <v>11</v>
      </c>
      <c r="Q2573" s="531" t="s">
        <v>5636</v>
      </c>
      <c r="R2573" s="335" t="s">
        <v>7240</v>
      </c>
    </row>
    <row r="2574" spans="1:18" ht="21" hidden="1" customHeight="1" x14ac:dyDescent="0.4">
      <c r="A2574" s="1170">
        <f t="shared" si="2"/>
        <v>2662</v>
      </c>
      <c r="B2574" s="1280" t="s">
        <v>31</v>
      </c>
      <c r="C2574" s="1422" t="s">
        <v>5638</v>
      </c>
      <c r="D2574" s="1239">
        <v>12</v>
      </c>
      <c r="E2574" s="1285" t="s">
        <v>30</v>
      </c>
      <c r="F2574" s="1225">
        <v>23</v>
      </c>
      <c r="G2574" s="1263">
        <v>11</v>
      </c>
      <c r="H2574" s="1243"/>
      <c r="I2574" s="1250" t="s">
        <v>137</v>
      </c>
      <c r="J2574" s="686"/>
      <c r="K2574" s="1280" t="s">
        <v>205</v>
      </c>
      <c r="L2574" s="1228" t="s">
        <v>246</v>
      </c>
      <c r="M2574" s="531" t="s">
        <v>5434</v>
      </c>
      <c r="N2574" s="1108" t="s">
        <v>32</v>
      </c>
      <c r="O2574" s="1420">
        <v>28</v>
      </c>
      <c r="P2574" s="1420">
        <v>11</v>
      </c>
      <c r="Q2574" s="531" t="s">
        <v>5639</v>
      </c>
      <c r="R2574" s="1436" t="s">
        <v>6437</v>
      </c>
    </row>
    <row r="2575" spans="1:18" ht="21" hidden="1" customHeight="1" x14ac:dyDescent="0.4">
      <c r="A2575" s="1170">
        <f t="shared" si="2"/>
        <v>2663</v>
      </c>
      <c r="B2575" s="1280" t="s">
        <v>31</v>
      </c>
      <c r="C2575" s="1422" t="s">
        <v>5640</v>
      </c>
      <c r="D2575" s="1286">
        <v>33</v>
      </c>
      <c r="E2575" s="1285" t="s">
        <v>27</v>
      </c>
      <c r="F2575" s="1225">
        <v>23</v>
      </c>
      <c r="G2575" s="1263">
        <v>11</v>
      </c>
      <c r="H2575" s="1243"/>
      <c r="I2575" s="1305"/>
      <c r="J2575" s="1347" t="s">
        <v>28</v>
      </c>
      <c r="K2575" s="1280" t="s">
        <v>205</v>
      </c>
      <c r="L2575" s="1228" t="s">
        <v>246</v>
      </c>
      <c r="M2575" s="515" t="s">
        <v>7188</v>
      </c>
      <c r="N2575" s="1108" t="s">
        <v>32</v>
      </c>
      <c r="O2575" s="1420">
        <v>2</v>
      </c>
      <c r="P2575" s="1420">
        <v>12</v>
      </c>
      <c r="Q2575" s="531" t="s">
        <v>5639</v>
      </c>
      <c r="R2575" s="335" t="s">
        <v>6454</v>
      </c>
    </row>
    <row r="2576" spans="1:18" ht="21" hidden="1" customHeight="1" x14ac:dyDescent="0.4">
      <c r="A2576" s="1170">
        <f t="shared" si="2"/>
        <v>2664</v>
      </c>
      <c r="B2576" s="1280" t="s">
        <v>31</v>
      </c>
      <c r="C2576" s="1422" t="s">
        <v>5641</v>
      </c>
      <c r="D2576" s="1286">
        <v>35</v>
      </c>
      <c r="E2576" s="1285" t="s">
        <v>27</v>
      </c>
      <c r="F2576" s="1225">
        <v>23</v>
      </c>
      <c r="G2576" s="1263">
        <v>11</v>
      </c>
      <c r="H2576" s="1243"/>
      <c r="I2576" s="1361" t="s">
        <v>137</v>
      </c>
      <c r="J2576" s="686"/>
      <c r="K2576" s="1280" t="s">
        <v>205</v>
      </c>
      <c r="L2576" s="1228" t="s">
        <v>246</v>
      </c>
      <c r="M2576" s="531" t="s">
        <v>40</v>
      </c>
      <c r="N2576" s="1108" t="s">
        <v>32</v>
      </c>
      <c r="O2576" s="1420">
        <v>28</v>
      </c>
      <c r="P2576" s="1420">
        <v>11</v>
      </c>
      <c r="Q2576" s="531" t="s">
        <v>5642</v>
      </c>
      <c r="R2576" s="335" t="s">
        <v>6458</v>
      </c>
    </row>
    <row r="2577" spans="1:18" ht="21" hidden="1" customHeight="1" x14ac:dyDescent="0.4">
      <c r="A2577" s="1170">
        <f t="shared" si="2"/>
        <v>2665</v>
      </c>
      <c r="B2577" s="1280" t="s">
        <v>31</v>
      </c>
      <c r="C2577" s="1422" t="s">
        <v>5643</v>
      </c>
      <c r="D2577" s="1286">
        <v>52</v>
      </c>
      <c r="E2577" s="1285" t="s">
        <v>27</v>
      </c>
      <c r="F2577" s="1225">
        <v>23</v>
      </c>
      <c r="G2577" s="1263">
        <v>11</v>
      </c>
      <c r="H2577" s="1243"/>
      <c r="I2577" s="1361" t="s">
        <v>137</v>
      </c>
      <c r="J2577" s="686"/>
      <c r="K2577" s="1280" t="s">
        <v>205</v>
      </c>
      <c r="L2577" s="1228" t="s">
        <v>246</v>
      </c>
      <c r="M2577" s="531" t="s">
        <v>40</v>
      </c>
      <c r="N2577" s="1108" t="s">
        <v>32</v>
      </c>
      <c r="O2577" s="1420">
        <v>28</v>
      </c>
      <c r="P2577" s="1420">
        <v>11</v>
      </c>
      <c r="Q2577" s="531" t="s">
        <v>5642</v>
      </c>
      <c r="R2577" s="335" t="s">
        <v>6460</v>
      </c>
    </row>
    <row r="2578" spans="1:18" ht="21" hidden="1" customHeight="1" x14ac:dyDescent="0.4">
      <c r="A2578" s="1170">
        <f t="shared" si="2"/>
        <v>2666</v>
      </c>
      <c r="B2578" s="1280" t="s">
        <v>31</v>
      </c>
      <c r="C2578" s="1422" t="s">
        <v>5644</v>
      </c>
      <c r="D2578" s="1286">
        <v>30</v>
      </c>
      <c r="E2578" s="1285" t="s">
        <v>27</v>
      </c>
      <c r="F2578" s="1225">
        <v>23</v>
      </c>
      <c r="G2578" s="1263">
        <v>11</v>
      </c>
      <c r="H2578" s="1243"/>
      <c r="I2578" s="1250" t="s">
        <v>137</v>
      </c>
      <c r="J2578" s="686"/>
      <c r="K2578" s="1280" t="s">
        <v>205</v>
      </c>
      <c r="L2578" s="1228" t="s">
        <v>246</v>
      </c>
      <c r="M2578" s="531" t="s">
        <v>40</v>
      </c>
      <c r="N2578" s="1108" t="s">
        <v>32</v>
      </c>
      <c r="O2578" s="1420">
        <v>2</v>
      </c>
      <c r="P2578" s="1420">
        <v>12</v>
      </c>
      <c r="Q2578" s="531" t="s">
        <v>5645</v>
      </c>
      <c r="R2578" s="335" t="s">
        <v>6462</v>
      </c>
    </row>
    <row r="2579" spans="1:18" ht="21" hidden="1" customHeight="1" x14ac:dyDescent="0.4">
      <c r="A2579" s="1170">
        <f t="shared" si="2"/>
        <v>2667</v>
      </c>
      <c r="B2579" s="1280" t="s">
        <v>31</v>
      </c>
      <c r="C2579" s="1422" t="s">
        <v>5646</v>
      </c>
      <c r="D2579" s="1239">
        <v>13</v>
      </c>
      <c r="E2579" s="1285" t="s">
        <v>27</v>
      </c>
      <c r="F2579" s="1225">
        <v>23</v>
      </c>
      <c r="G2579" s="1263">
        <v>11</v>
      </c>
      <c r="H2579" s="1243"/>
      <c r="I2579" s="1361" t="s">
        <v>137</v>
      </c>
      <c r="J2579" s="686"/>
      <c r="K2579" s="1280" t="s">
        <v>205</v>
      </c>
      <c r="L2579" s="1228" t="s">
        <v>246</v>
      </c>
      <c r="M2579" s="531" t="s">
        <v>4382</v>
      </c>
      <c r="N2579" s="1108" t="s">
        <v>32</v>
      </c>
      <c r="O2579" s="1420">
        <v>28</v>
      </c>
      <c r="P2579" s="1420">
        <v>11</v>
      </c>
      <c r="Q2579" s="531" t="s">
        <v>5647</v>
      </c>
      <c r="R2579" s="335" t="s">
        <v>6485</v>
      </c>
    </row>
    <row r="2580" spans="1:18" ht="21" hidden="1" customHeight="1" x14ac:dyDescent="0.4">
      <c r="A2580" s="1170">
        <f t="shared" si="2"/>
        <v>2668</v>
      </c>
      <c r="B2580" s="1280" t="s">
        <v>31</v>
      </c>
      <c r="C2580" s="1422" t="s">
        <v>5648</v>
      </c>
      <c r="D2580" s="1286">
        <v>49</v>
      </c>
      <c r="E2580" s="1285" t="s">
        <v>27</v>
      </c>
      <c r="F2580" s="1225">
        <v>23</v>
      </c>
      <c r="G2580" s="1263">
        <v>11</v>
      </c>
      <c r="H2580" s="1243"/>
      <c r="I2580" s="1361" t="s">
        <v>137</v>
      </c>
      <c r="J2580" s="686"/>
      <c r="K2580" s="1280" t="s">
        <v>205</v>
      </c>
      <c r="L2580" s="1228" t="s">
        <v>246</v>
      </c>
      <c r="M2580" s="531" t="s">
        <v>4382</v>
      </c>
      <c r="N2580" s="1108" t="s">
        <v>32</v>
      </c>
      <c r="O2580" s="1420">
        <v>30</v>
      </c>
      <c r="P2580" s="1420">
        <v>11</v>
      </c>
      <c r="Q2580" s="531" t="s">
        <v>5647</v>
      </c>
      <c r="R2580" s="335" t="s">
        <v>7241</v>
      </c>
    </row>
    <row r="2581" spans="1:18" ht="21" hidden="1" customHeight="1" x14ac:dyDescent="0.4">
      <c r="A2581" s="1170">
        <f t="shared" si="2"/>
        <v>2669</v>
      </c>
      <c r="B2581" s="1280" t="s">
        <v>31</v>
      </c>
      <c r="C2581" s="1422" t="s">
        <v>5649</v>
      </c>
      <c r="D2581" s="1239">
        <v>15</v>
      </c>
      <c r="E2581" s="1285" t="s">
        <v>27</v>
      </c>
      <c r="F2581" s="1225">
        <v>23</v>
      </c>
      <c r="G2581" s="1263">
        <v>11</v>
      </c>
      <c r="H2581" s="1243"/>
      <c r="I2581" s="1250" t="s">
        <v>137</v>
      </c>
      <c r="J2581" s="686"/>
      <c r="K2581" s="1280" t="s">
        <v>205</v>
      </c>
      <c r="L2581" s="1228" t="s">
        <v>246</v>
      </c>
      <c r="M2581" s="531" t="s">
        <v>4382</v>
      </c>
      <c r="N2581" s="1108" t="s">
        <v>32</v>
      </c>
      <c r="O2581" s="1420">
        <v>28</v>
      </c>
      <c r="P2581" s="1420">
        <v>11</v>
      </c>
      <c r="Q2581" s="531" t="s">
        <v>5650</v>
      </c>
      <c r="R2581" s="335" t="s">
        <v>6489</v>
      </c>
    </row>
    <row r="2582" spans="1:18" ht="21" hidden="1" customHeight="1" x14ac:dyDescent="0.4">
      <c r="A2582" s="1170">
        <f t="shared" si="2"/>
        <v>2670</v>
      </c>
      <c r="B2582" s="1280" t="s">
        <v>31</v>
      </c>
      <c r="C2582" s="1422" t="s">
        <v>5651</v>
      </c>
      <c r="D2582" s="1286">
        <v>33</v>
      </c>
      <c r="E2582" s="1285" t="s">
        <v>30</v>
      </c>
      <c r="F2582" s="1225">
        <v>23</v>
      </c>
      <c r="G2582" s="1263">
        <v>11</v>
      </c>
      <c r="H2582" s="1243"/>
      <c r="I2582" s="686"/>
      <c r="J2582" s="1347" t="s">
        <v>137</v>
      </c>
      <c r="K2582" s="1280" t="s">
        <v>205</v>
      </c>
      <c r="L2582" s="1228" t="s">
        <v>246</v>
      </c>
      <c r="M2582" s="629" t="s">
        <v>40</v>
      </c>
      <c r="N2582" s="1108" t="s">
        <v>32</v>
      </c>
      <c r="O2582" s="1420">
        <v>2</v>
      </c>
      <c r="P2582" s="1420">
        <v>12</v>
      </c>
      <c r="Q2582" s="531" t="s">
        <v>5652</v>
      </c>
      <c r="R2582" s="335" t="s">
        <v>6502</v>
      </c>
    </row>
    <row r="2583" spans="1:18" ht="21" hidden="1" customHeight="1" x14ac:dyDescent="0.4">
      <c r="A2583" s="1170">
        <f t="shared" si="2"/>
        <v>2671</v>
      </c>
      <c r="B2583" s="1280" t="s">
        <v>31</v>
      </c>
      <c r="C2583" s="1162" t="s">
        <v>5653</v>
      </c>
      <c r="D2583" s="1239">
        <v>15</v>
      </c>
      <c r="E2583" s="1285" t="s">
        <v>27</v>
      </c>
      <c r="F2583" s="1225">
        <v>23</v>
      </c>
      <c r="G2583" s="1263">
        <v>11</v>
      </c>
      <c r="H2583" s="1243"/>
      <c r="I2583" s="1361" t="s">
        <v>137</v>
      </c>
      <c r="J2583" s="686"/>
      <c r="K2583" s="1280" t="s">
        <v>205</v>
      </c>
      <c r="L2583" s="1228" t="s">
        <v>246</v>
      </c>
      <c r="M2583" s="531" t="s">
        <v>4382</v>
      </c>
      <c r="N2583" s="1108" t="s">
        <v>32</v>
      </c>
      <c r="O2583" s="1420">
        <v>28</v>
      </c>
      <c r="P2583" s="1420">
        <v>11</v>
      </c>
      <c r="Q2583" s="531" t="s">
        <v>4096</v>
      </c>
      <c r="R2583" s="335" t="s">
        <v>6536</v>
      </c>
    </row>
    <row r="2584" spans="1:18" ht="21" hidden="1" customHeight="1" x14ac:dyDescent="0.4">
      <c r="A2584" s="1170">
        <f t="shared" si="2"/>
        <v>2672</v>
      </c>
      <c r="B2584" s="1280" t="s">
        <v>31</v>
      </c>
      <c r="C2584" s="1162" t="s">
        <v>5654</v>
      </c>
      <c r="D2584" s="1239">
        <v>17</v>
      </c>
      <c r="E2584" s="1285" t="s">
        <v>30</v>
      </c>
      <c r="F2584" s="1225">
        <v>23</v>
      </c>
      <c r="G2584" s="1263">
        <v>11</v>
      </c>
      <c r="H2584" s="1243"/>
      <c r="I2584" s="1361" t="s">
        <v>137</v>
      </c>
      <c r="J2584" s="686"/>
      <c r="K2584" s="1280" t="s">
        <v>205</v>
      </c>
      <c r="L2584" s="1228" t="s">
        <v>246</v>
      </c>
      <c r="M2584" s="531" t="s">
        <v>4382</v>
      </c>
      <c r="N2584" s="1108" t="s">
        <v>32</v>
      </c>
      <c r="O2584" s="1420">
        <v>28</v>
      </c>
      <c r="P2584" s="1420">
        <v>11</v>
      </c>
      <c r="Q2584" s="531" t="s">
        <v>5655</v>
      </c>
      <c r="R2584" s="335" t="s">
        <v>6538</v>
      </c>
    </row>
    <row r="2585" spans="1:18" ht="21" hidden="1" customHeight="1" x14ac:dyDescent="0.4">
      <c r="A2585" s="1170">
        <f t="shared" si="2"/>
        <v>2673</v>
      </c>
      <c r="B2585" s="1280" t="s">
        <v>31</v>
      </c>
      <c r="C2585" s="1162" t="s">
        <v>5656</v>
      </c>
      <c r="D2585" s="1286">
        <v>47</v>
      </c>
      <c r="E2585" s="1285" t="s">
        <v>27</v>
      </c>
      <c r="F2585" s="1225">
        <v>23</v>
      </c>
      <c r="G2585" s="1263">
        <v>11</v>
      </c>
      <c r="H2585" s="1243"/>
      <c r="I2585" s="1361" t="s">
        <v>137</v>
      </c>
      <c r="J2585" s="686"/>
      <c r="K2585" s="1280" t="s">
        <v>205</v>
      </c>
      <c r="L2585" s="1228" t="s">
        <v>246</v>
      </c>
      <c r="M2585" s="531" t="s">
        <v>4382</v>
      </c>
      <c r="N2585" s="1108" t="s">
        <v>32</v>
      </c>
      <c r="O2585" s="1420">
        <v>28</v>
      </c>
      <c r="P2585" s="1420">
        <v>11</v>
      </c>
      <c r="Q2585" s="531" t="s">
        <v>5655</v>
      </c>
      <c r="R2585" s="335" t="s">
        <v>6540</v>
      </c>
    </row>
    <row r="2586" spans="1:18" ht="21" hidden="1" customHeight="1" x14ac:dyDescent="0.4">
      <c r="A2586" s="1170">
        <f t="shared" si="2"/>
        <v>2674</v>
      </c>
      <c r="B2586" s="1280" t="s">
        <v>31</v>
      </c>
      <c r="C2586" s="1162" t="s">
        <v>5657</v>
      </c>
      <c r="D2586" s="1219">
        <v>9</v>
      </c>
      <c r="E2586" s="1285" t="s">
        <v>30</v>
      </c>
      <c r="F2586" s="1225">
        <v>23</v>
      </c>
      <c r="G2586" s="1263">
        <v>11</v>
      </c>
      <c r="H2586" s="1243"/>
      <c r="I2586" s="1250" t="s">
        <v>137</v>
      </c>
      <c r="J2586" s="686"/>
      <c r="K2586" s="1280" t="s">
        <v>205</v>
      </c>
      <c r="L2586" s="1228" t="s">
        <v>246</v>
      </c>
      <c r="M2586" s="531" t="s">
        <v>4382</v>
      </c>
      <c r="N2586" s="1108" t="s">
        <v>32</v>
      </c>
      <c r="O2586" s="1420">
        <v>1</v>
      </c>
      <c r="P2586" s="1420">
        <v>12</v>
      </c>
      <c r="Q2586" s="531" t="s">
        <v>5658</v>
      </c>
      <c r="R2586" s="335" t="s">
        <v>6555</v>
      </c>
    </row>
    <row r="2587" spans="1:18" ht="21" hidden="1" customHeight="1" x14ac:dyDescent="0.4">
      <c r="A2587" s="1170">
        <f t="shared" si="2"/>
        <v>2675</v>
      </c>
      <c r="B2587" s="1280" t="s">
        <v>31</v>
      </c>
      <c r="C2587" s="1162" t="s">
        <v>5659</v>
      </c>
      <c r="D2587" s="1286">
        <v>61</v>
      </c>
      <c r="E2587" s="1285" t="s">
        <v>27</v>
      </c>
      <c r="F2587" s="1225">
        <v>23</v>
      </c>
      <c r="G2587" s="1263">
        <v>11</v>
      </c>
      <c r="H2587" s="1243"/>
      <c r="I2587" s="1305"/>
      <c r="J2587" s="1404" t="s">
        <v>28</v>
      </c>
      <c r="K2587" s="1280" t="s">
        <v>205</v>
      </c>
      <c r="L2587" s="1228" t="s">
        <v>246</v>
      </c>
      <c r="M2587" s="515" t="s">
        <v>7188</v>
      </c>
      <c r="N2587" s="1108" t="s">
        <v>32</v>
      </c>
      <c r="O2587" s="1420">
        <v>8</v>
      </c>
      <c r="P2587" s="1420">
        <v>12</v>
      </c>
      <c r="Q2587" s="531" t="s">
        <v>5658</v>
      </c>
      <c r="R2587" s="335" t="s">
        <v>6558</v>
      </c>
    </row>
    <row r="2588" spans="1:18" ht="21" hidden="1" customHeight="1" x14ac:dyDescent="0.4">
      <c r="A2588" s="1170">
        <f t="shared" si="2"/>
        <v>2676</v>
      </c>
      <c r="B2588" s="1280" t="s">
        <v>31</v>
      </c>
      <c r="C2588" s="1162" t="s">
        <v>5660</v>
      </c>
      <c r="D2588" s="1286">
        <v>19</v>
      </c>
      <c r="E2588" s="1285" t="s">
        <v>30</v>
      </c>
      <c r="F2588" s="1225">
        <v>23</v>
      </c>
      <c r="G2588" s="1263">
        <v>11</v>
      </c>
      <c r="H2588" s="1243"/>
      <c r="I2588" s="1361" t="s">
        <v>137</v>
      </c>
      <c r="J2588" s="686"/>
      <c r="K2588" s="1280" t="s">
        <v>205</v>
      </c>
      <c r="L2588" s="1228" t="s">
        <v>246</v>
      </c>
      <c r="M2588" s="531" t="s">
        <v>4382</v>
      </c>
      <c r="N2588" s="1108" t="s">
        <v>32</v>
      </c>
      <c r="O2588" s="1420">
        <v>28</v>
      </c>
      <c r="P2588" s="1420">
        <v>11</v>
      </c>
      <c r="Q2588" s="531" t="s">
        <v>5661</v>
      </c>
      <c r="R2588" s="341" t="s">
        <v>6572</v>
      </c>
    </row>
    <row r="2589" spans="1:18" ht="21" hidden="1" customHeight="1" x14ac:dyDescent="0.4">
      <c r="A2589" s="1170">
        <f t="shared" si="2"/>
        <v>2677</v>
      </c>
      <c r="B2589" s="1280" t="s">
        <v>31</v>
      </c>
      <c r="C2589" s="1162" t="s">
        <v>5662</v>
      </c>
      <c r="D2589" s="1239">
        <v>1</v>
      </c>
      <c r="E2589" s="1285" t="s">
        <v>30</v>
      </c>
      <c r="F2589" s="1225">
        <v>23</v>
      </c>
      <c r="G2589" s="1263">
        <v>11</v>
      </c>
      <c r="H2589" s="1243"/>
      <c r="I2589" s="1361" t="s">
        <v>137</v>
      </c>
      <c r="J2589" s="686"/>
      <c r="K2589" s="1280" t="s">
        <v>205</v>
      </c>
      <c r="L2589" s="1228" t="s">
        <v>246</v>
      </c>
      <c r="M2589" s="531" t="s">
        <v>40</v>
      </c>
      <c r="N2589" s="1108" t="s">
        <v>32</v>
      </c>
      <c r="O2589" s="1420">
        <v>28</v>
      </c>
      <c r="P2589" s="1420">
        <v>11</v>
      </c>
      <c r="Q2589" s="531" t="s">
        <v>5663</v>
      </c>
      <c r="R2589" s="341" t="s">
        <v>6626</v>
      </c>
    </row>
    <row r="2590" spans="1:18" ht="21.75" hidden="1" customHeight="1" thickBot="1" x14ac:dyDescent="0.45">
      <c r="A2590" s="1170">
        <f t="shared" si="2"/>
        <v>2678</v>
      </c>
      <c r="B2590" s="1280" t="s">
        <v>31</v>
      </c>
      <c r="C2590" s="1162" t="s">
        <v>5664</v>
      </c>
      <c r="D2590" s="1293">
        <v>26</v>
      </c>
      <c r="E2590" s="1285" t="s">
        <v>27</v>
      </c>
      <c r="F2590" s="1225">
        <v>23</v>
      </c>
      <c r="G2590" s="1263">
        <v>11</v>
      </c>
      <c r="H2590" s="1243"/>
      <c r="I2590" s="1361" t="s">
        <v>137</v>
      </c>
      <c r="J2590" s="686"/>
      <c r="K2590" s="1280" t="s">
        <v>205</v>
      </c>
      <c r="L2590" s="1228" t="s">
        <v>246</v>
      </c>
      <c r="M2590" s="531" t="s">
        <v>40</v>
      </c>
      <c r="N2590" s="1108" t="s">
        <v>32</v>
      </c>
      <c r="O2590" s="1420">
        <v>28</v>
      </c>
      <c r="P2590" s="1420">
        <v>11</v>
      </c>
      <c r="Q2590" s="531" t="s">
        <v>5663</v>
      </c>
      <c r="R2590" s="341" t="s">
        <v>6636</v>
      </c>
    </row>
    <row r="2591" spans="1:18" ht="21" hidden="1" customHeight="1" x14ac:dyDescent="0.4">
      <c r="A2591" s="1170">
        <f t="shared" si="2"/>
        <v>2679</v>
      </c>
      <c r="B2591" s="1280" t="s">
        <v>31</v>
      </c>
      <c r="C2591" s="1162" t="s">
        <v>5665</v>
      </c>
      <c r="D2591" s="1294">
        <v>14</v>
      </c>
      <c r="E2591" s="1285" t="s">
        <v>30</v>
      </c>
      <c r="F2591" s="1225">
        <v>23</v>
      </c>
      <c r="G2591" s="1263">
        <v>11</v>
      </c>
      <c r="H2591" s="1243"/>
      <c r="I2591" s="1361" t="s">
        <v>137</v>
      </c>
      <c r="J2591" s="686"/>
      <c r="K2591" s="1280" t="s">
        <v>205</v>
      </c>
      <c r="L2591" s="1228" t="s">
        <v>246</v>
      </c>
      <c r="M2591" s="531" t="s">
        <v>4382</v>
      </c>
      <c r="N2591" s="1108" t="s">
        <v>32</v>
      </c>
      <c r="O2591" s="1420">
        <v>28</v>
      </c>
      <c r="P2591" s="1420">
        <v>11</v>
      </c>
      <c r="Q2591" s="531" t="s">
        <v>5666</v>
      </c>
      <c r="R2591" s="341" t="s">
        <v>7242</v>
      </c>
    </row>
    <row r="2592" spans="1:18" ht="21" hidden="1" customHeight="1" x14ac:dyDescent="0.4">
      <c r="A2592" s="1170">
        <f t="shared" si="2"/>
        <v>2680</v>
      </c>
      <c r="B2592" s="1280" t="s">
        <v>31</v>
      </c>
      <c r="C2592" s="1162" t="s">
        <v>5667</v>
      </c>
      <c r="D2592" s="1286">
        <v>42</v>
      </c>
      <c r="E2592" s="1285" t="s">
        <v>27</v>
      </c>
      <c r="F2592" s="1225">
        <v>23</v>
      </c>
      <c r="G2592" s="1263">
        <v>11</v>
      </c>
      <c r="H2592" s="1243"/>
      <c r="I2592" s="1361" t="s">
        <v>137</v>
      </c>
      <c r="J2592" s="686"/>
      <c r="K2592" s="1280" t="s">
        <v>205</v>
      </c>
      <c r="L2592" s="1228" t="s">
        <v>246</v>
      </c>
      <c r="M2592" s="531" t="s">
        <v>4382</v>
      </c>
      <c r="N2592" s="1108" t="s">
        <v>32</v>
      </c>
      <c r="O2592" s="1420">
        <v>28</v>
      </c>
      <c r="P2592" s="1420">
        <v>11</v>
      </c>
      <c r="Q2592" s="531" t="s">
        <v>5666</v>
      </c>
      <c r="R2592" s="341" t="s">
        <v>5892</v>
      </c>
    </row>
    <row r="2593" spans="1:18" ht="21" hidden="1" customHeight="1" x14ac:dyDescent="0.4">
      <c r="A2593" s="1170">
        <f t="shared" si="2"/>
        <v>2681</v>
      </c>
      <c r="B2593" s="1280" t="s">
        <v>31</v>
      </c>
      <c r="C2593" s="1446" t="s">
        <v>6143</v>
      </c>
      <c r="D2593" s="1286">
        <v>48</v>
      </c>
      <c r="E2593" s="1295" t="s">
        <v>30</v>
      </c>
      <c r="F2593" s="1225">
        <v>23</v>
      </c>
      <c r="G2593" s="1263">
        <v>11</v>
      </c>
      <c r="H2593" s="1243"/>
      <c r="I2593" s="1305"/>
      <c r="J2593" s="1347" t="s">
        <v>28</v>
      </c>
      <c r="K2593" s="1280" t="s">
        <v>205</v>
      </c>
      <c r="L2593" s="1228" t="s">
        <v>246</v>
      </c>
      <c r="M2593" s="515" t="s">
        <v>7188</v>
      </c>
      <c r="N2593" s="1108" t="s">
        <v>32</v>
      </c>
      <c r="O2593" s="1420">
        <v>5</v>
      </c>
      <c r="P2593" s="1652">
        <v>12</v>
      </c>
      <c r="Q2593" s="1296" t="s">
        <v>5668</v>
      </c>
      <c r="R2593" s="1634" t="s">
        <v>6645</v>
      </c>
    </row>
    <row r="2594" spans="1:18" s="1277" customFormat="1" ht="21" hidden="1" customHeight="1" x14ac:dyDescent="0.4">
      <c r="A2594" s="1726">
        <f t="shared" si="2"/>
        <v>2682</v>
      </c>
      <c r="B2594" s="307" t="s">
        <v>31</v>
      </c>
      <c r="C2594" s="1727" t="s">
        <v>5669</v>
      </c>
      <c r="D2594" s="1273">
        <v>65</v>
      </c>
      <c r="E2594" s="1728" t="s">
        <v>30</v>
      </c>
      <c r="F2594" s="1274">
        <v>23</v>
      </c>
      <c r="G2594" s="1275">
        <v>11</v>
      </c>
      <c r="H2594" s="1276"/>
      <c r="I2594" s="306"/>
      <c r="J2594" s="306" t="s">
        <v>28</v>
      </c>
      <c r="K2594" s="307" t="s">
        <v>205</v>
      </c>
      <c r="L2594" s="305" t="s">
        <v>246</v>
      </c>
      <c r="M2594" s="629" t="s">
        <v>40</v>
      </c>
      <c r="N2594" s="307" t="s">
        <v>3705</v>
      </c>
      <c r="O2594" s="1700">
        <v>15</v>
      </c>
      <c r="P2594" s="307">
        <v>12</v>
      </c>
      <c r="Q2594" s="1701" t="s">
        <v>5670</v>
      </c>
      <c r="R2594" s="1729"/>
    </row>
    <row r="2595" spans="1:18" ht="21" hidden="1" customHeight="1" x14ac:dyDescent="0.4">
      <c r="A2595" s="1170">
        <f t="shared" si="2"/>
        <v>2683</v>
      </c>
      <c r="B2595" s="1280" t="s">
        <v>31</v>
      </c>
      <c r="C2595" s="1284" t="s">
        <v>5671</v>
      </c>
      <c r="D2595" s="1286">
        <v>22</v>
      </c>
      <c r="E2595" s="1295" t="s">
        <v>27</v>
      </c>
      <c r="F2595" s="1225">
        <v>23</v>
      </c>
      <c r="G2595" s="1263">
        <v>11</v>
      </c>
      <c r="H2595" s="1243"/>
      <c r="I2595" s="1250" t="s">
        <v>137</v>
      </c>
      <c r="J2595" s="686"/>
      <c r="K2595" s="1280" t="s">
        <v>205</v>
      </c>
      <c r="L2595" s="1228" t="s">
        <v>246</v>
      </c>
      <c r="M2595" s="531" t="s">
        <v>40</v>
      </c>
      <c r="N2595" s="1108" t="s">
        <v>32</v>
      </c>
      <c r="O2595" s="1420">
        <v>2</v>
      </c>
      <c r="P2595" s="1656">
        <v>12</v>
      </c>
      <c r="Q2595" s="1296" t="s">
        <v>5672</v>
      </c>
      <c r="R2595" s="1619" t="s">
        <v>6677</v>
      </c>
    </row>
    <row r="2596" spans="1:18" ht="21" hidden="1" customHeight="1" x14ac:dyDescent="0.4">
      <c r="A2596" s="1170">
        <f t="shared" si="2"/>
        <v>2684</v>
      </c>
      <c r="B2596" s="1280" t="s">
        <v>31</v>
      </c>
      <c r="C2596" s="1284" t="s">
        <v>5673</v>
      </c>
      <c r="D2596" s="1219">
        <v>4</v>
      </c>
      <c r="E2596" s="1295" t="s">
        <v>27</v>
      </c>
      <c r="F2596" s="1225">
        <v>23</v>
      </c>
      <c r="G2596" s="1263">
        <v>11</v>
      </c>
      <c r="H2596" s="1243"/>
      <c r="I2596" s="1250" t="s">
        <v>137</v>
      </c>
      <c r="J2596" s="686"/>
      <c r="K2596" s="1280" t="s">
        <v>205</v>
      </c>
      <c r="L2596" s="1228" t="s">
        <v>246</v>
      </c>
      <c r="M2596" s="531" t="s">
        <v>42</v>
      </c>
      <c r="N2596" s="1108" t="s">
        <v>32</v>
      </c>
      <c r="O2596" s="1420">
        <v>2</v>
      </c>
      <c r="P2596" s="1420">
        <v>12</v>
      </c>
      <c r="Q2596" s="1296" t="s">
        <v>5674</v>
      </c>
      <c r="R2596" s="335" t="s">
        <v>6690</v>
      </c>
    </row>
    <row r="2597" spans="1:18" ht="21" hidden="1" customHeight="1" x14ac:dyDescent="0.4">
      <c r="A2597" s="1170">
        <f t="shared" si="2"/>
        <v>2685</v>
      </c>
      <c r="B2597" s="1280" t="s">
        <v>31</v>
      </c>
      <c r="C2597" s="1284" t="s">
        <v>5675</v>
      </c>
      <c r="D2597" s="1286">
        <v>33</v>
      </c>
      <c r="E2597" s="1295" t="s">
        <v>30</v>
      </c>
      <c r="F2597" s="1225">
        <v>23</v>
      </c>
      <c r="G2597" s="1263">
        <v>11</v>
      </c>
      <c r="H2597" s="1243"/>
      <c r="I2597" s="1250" t="s">
        <v>137</v>
      </c>
      <c r="J2597" s="686"/>
      <c r="K2597" s="1280" t="s">
        <v>205</v>
      </c>
      <c r="L2597" s="1228" t="s">
        <v>246</v>
      </c>
      <c r="M2597" s="531" t="s">
        <v>42</v>
      </c>
      <c r="N2597" s="1108" t="s">
        <v>32</v>
      </c>
      <c r="O2597" s="1420">
        <v>2</v>
      </c>
      <c r="P2597" s="1420">
        <v>12</v>
      </c>
      <c r="Q2597" s="1296" t="s">
        <v>5674</v>
      </c>
      <c r="R2597" s="335" t="s">
        <v>6691</v>
      </c>
    </row>
    <row r="2598" spans="1:18" ht="21" hidden="1" customHeight="1" x14ac:dyDescent="0.4">
      <c r="A2598" s="1170">
        <f t="shared" si="2"/>
        <v>2686</v>
      </c>
      <c r="B2598" s="1280" t="s">
        <v>31</v>
      </c>
      <c r="C2598" s="1284" t="s">
        <v>5676</v>
      </c>
      <c r="D2598" s="1219">
        <v>4</v>
      </c>
      <c r="E2598" s="1295" t="s">
        <v>30</v>
      </c>
      <c r="F2598" s="1225">
        <v>23</v>
      </c>
      <c r="G2598" s="1263">
        <v>11</v>
      </c>
      <c r="H2598" s="1243"/>
      <c r="I2598" s="1361" t="s">
        <v>137</v>
      </c>
      <c r="J2598" s="686"/>
      <c r="K2598" s="1280" t="s">
        <v>205</v>
      </c>
      <c r="L2598" s="1280" t="s">
        <v>246</v>
      </c>
      <c r="M2598" s="531" t="s">
        <v>42</v>
      </c>
      <c r="N2598" s="1108" t="s">
        <v>32</v>
      </c>
      <c r="O2598" s="1420">
        <v>25</v>
      </c>
      <c r="P2598" s="1420">
        <v>11</v>
      </c>
      <c r="Q2598" s="1296" t="s">
        <v>5677</v>
      </c>
      <c r="R2598" s="335" t="s">
        <v>7243</v>
      </c>
    </row>
    <row r="2599" spans="1:18" ht="21" hidden="1" customHeight="1" x14ac:dyDescent="0.4">
      <c r="A2599" s="1170">
        <f t="shared" si="2"/>
        <v>2687</v>
      </c>
      <c r="B2599" s="1280" t="s">
        <v>31</v>
      </c>
      <c r="C2599" s="1284" t="s">
        <v>5678</v>
      </c>
      <c r="D2599" s="1286">
        <v>30</v>
      </c>
      <c r="E2599" s="1295" t="s">
        <v>27</v>
      </c>
      <c r="F2599" s="1225">
        <v>23</v>
      </c>
      <c r="G2599" s="1263">
        <v>11</v>
      </c>
      <c r="H2599" s="1243"/>
      <c r="I2599" s="1361" t="s">
        <v>137</v>
      </c>
      <c r="J2599" s="1305"/>
      <c r="K2599" s="1280" t="s">
        <v>205</v>
      </c>
      <c r="L2599" s="1228" t="s">
        <v>246</v>
      </c>
      <c r="M2599" s="531" t="s">
        <v>42</v>
      </c>
      <c r="N2599" s="1108" t="s">
        <v>32</v>
      </c>
      <c r="O2599" s="1420">
        <v>30</v>
      </c>
      <c r="P2599" s="1420">
        <v>11</v>
      </c>
      <c r="Q2599" s="1296" t="s">
        <v>5677</v>
      </c>
      <c r="R2599" s="335" t="s">
        <v>6716</v>
      </c>
    </row>
    <row r="2600" spans="1:18" ht="21" hidden="1" customHeight="1" x14ac:dyDescent="0.4">
      <c r="A2600" s="1170">
        <f t="shared" si="2"/>
        <v>2688</v>
      </c>
      <c r="B2600" s="1280" t="s">
        <v>31</v>
      </c>
      <c r="C2600" s="1284" t="s">
        <v>5679</v>
      </c>
      <c r="D2600" s="1286">
        <v>20</v>
      </c>
      <c r="E2600" s="1295" t="s">
        <v>30</v>
      </c>
      <c r="F2600" s="1225">
        <v>23</v>
      </c>
      <c r="G2600" s="1263">
        <v>11</v>
      </c>
      <c r="H2600" s="1243"/>
      <c r="I2600" s="1361" t="s">
        <v>137</v>
      </c>
      <c r="J2600" s="686"/>
      <c r="K2600" s="1280" t="s">
        <v>205</v>
      </c>
      <c r="L2600" s="1228" t="s">
        <v>246</v>
      </c>
      <c r="M2600" s="1297" t="s">
        <v>3382</v>
      </c>
      <c r="N2600" s="1108" t="s">
        <v>32</v>
      </c>
      <c r="O2600" s="1420">
        <v>28</v>
      </c>
      <c r="P2600" s="1420">
        <v>11</v>
      </c>
      <c r="Q2600" s="1296" t="s">
        <v>5680</v>
      </c>
      <c r="R2600" s="335" t="s">
        <v>6755</v>
      </c>
    </row>
    <row r="2601" spans="1:18" ht="21" hidden="1" customHeight="1" x14ac:dyDescent="0.4">
      <c r="A2601" s="1170">
        <f t="shared" si="2"/>
        <v>2689</v>
      </c>
      <c r="B2601" s="1280" t="s">
        <v>31</v>
      </c>
      <c r="C2601" s="1284" t="s">
        <v>5681</v>
      </c>
      <c r="D2601" s="1286">
        <v>20</v>
      </c>
      <c r="E2601" s="1295" t="s">
        <v>30</v>
      </c>
      <c r="F2601" s="1225">
        <v>23</v>
      </c>
      <c r="G2601" s="1263">
        <v>11</v>
      </c>
      <c r="H2601" s="1243"/>
      <c r="I2601" s="1361" t="s">
        <v>137</v>
      </c>
      <c r="J2601" s="686"/>
      <c r="K2601" s="1280" t="s">
        <v>205</v>
      </c>
      <c r="L2601" s="1228" t="s">
        <v>246</v>
      </c>
      <c r="M2601" s="1297" t="s">
        <v>3382</v>
      </c>
      <c r="N2601" s="1108" t="s">
        <v>32</v>
      </c>
      <c r="O2601" s="1420">
        <v>28</v>
      </c>
      <c r="P2601" s="1420">
        <v>11</v>
      </c>
      <c r="Q2601" s="1296" t="s">
        <v>5682</v>
      </c>
      <c r="R2601" s="335" t="s">
        <v>6757</v>
      </c>
    </row>
    <row r="2602" spans="1:18" ht="21" hidden="1" customHeight="1" x14ac:dyDescent="0.4">
      <c r="A2602" s="1170">
        <f t="shared" si="2"/>
        <v>2690</v>
      </c>
      <c r="B2602" s="1280" t="s">
        <v>31</v>
      </c>
      <c r="C2602" s="1284" t="s">
        <v>5683</v>
      </c>
      <c r="D2602" s="1219">
        <v>10</v>
      </c>
      <c r="E2602" s="1295" t="s">
        <v>27</v>
      </c>
      <c r="F2602" s="1225">
        <v>23</v>
      </c>
      <c r="G2602" s="1263">
        <v>11</v>
      </c>
      <c r="H2602" s="1243"/>
      <c r="I2602" s="686"/>
      <c r="J2602" s="1350" t="s">
        <v>137</v>
      </c>
      <c r="K2602" s="1280" t="s">
        <v>205</v>
      </c>
      <c r="L2602" s="1228" t="s">
        <v>246</v>
      </c>
      <c r="M2602" s="515" t="s">
        <v>7188</v>
      </c>
      <c r="N2602" s="1108" t="s">
        <v>32</v>
      </c>
      <c r="O2602" s="1420">
        <v>4</v>
      </c>
      <c r="P2602" s="1420">
        <v>12</v>
      </c>
      <c r="Q2602" s="1296" t="s">
        <v>5684</v>
      </c>
      <c r="R2602" s="335" t="s">
        <v>7244</v>
      </c>
    </row>
    <row r="2603" spans="1:18" ht="21.75" hidden="1" customHeight="1" thickBot="1" x14ac:dyDescent="0.45">
      <c r="A2603" s="1170">
        <f t="shared" si="2"/>
        <v>2691</v>
      </c>
      <c r="B2603" s="1280" t="s">
        <v>31</v>
      </c>
      <c r="C2603" s="1284" t="s">
        <v>5685</v>
      </c>
      <c r="D2603" s="1293">
        <v>58</v>
      </c>
      <c r="E2603" s="1295" t="s">
        <v>27</v>
      </c>
      <c r="F2603" s="1225">
        <v>23</v>
      </c>
      <c r="G2603" s="1263">
        <v>11</v>
      </c>
      <c r="H2603" s="1316"/>
      <c r="I2603" s="686"/>
      <c r="J2603" s="1379" t="s">
        <v>28</v>
      </c>
      <c r="K2603" s="1280" t="s">
        <v>205</v>
      </c>
      <c r="L2603" s="1228" t="s">
        <v>246</v>
      </c>
      <c r="M2603" s="515" t="s">
        <v>7188</v>
      </c>
      <c r="N2603" s="1108" t="s">
        <v>32</v>
      </c>
      <c r="O2603" s="1420">
        <v>2</v>
      </c>
      <c r="P2603" s="1420">
        <v>12</v>
      </c>
      <c r="Q2603" s="1296" t="s">
        <v>5684</v>
      </c>
      <c r="R2603" s="335" t="s">
        <v>6775</v>
      </c>
    </row>
    <row r="2604" spans="1:18" ht="21" hidden="1" customHeight="1" x14ac:dyDescent="0.4">
      <c r="A2604" s="1170">
        <f t="shared" si="2"/>
        <v>2692</v>
      </c>
      <c r="B2604" s="1280" t="s">
        <v>31</v>
      </c>
      <c r="C2604" s="1284" t="s">
        <v>5686</v>
      </c>
      <c r="D2604" s="1298">
        <v>41</v>
      </c>
      <c r="E2604" s="1295" t="s">
        <v>30</v>
      </c>
      <c r="F2604" s="1225">
        <v>23</v>
      </c>
      <c r="G2604" s="1263">
        <v>11</v>
      </c>
      <c r="H2604" s="1243"/>
      <c r="I2604" s="1361" t="s">
        <v>137</v>
      </c>
      <c r="J2604" s="686"/>
      <c r="K2604" s="1280" t="s">
        <v>205</v>
      </c>
      <c r="L2604" s="1228" t="s">
        <v>246</v>
      </c>
      <c r="M2604" s="1297" t="s">
        <v>3382</v>
      </c>
      <c r="N2604" s="1108" t="s">
        <v>32</v>
      </c>
      <c r="O2604" s="1420">
        <v>28</v>
      </c>
      <c r="P2604" s="1420">
        <v>11</v>
      </c>
      <c r="Q2604" s="1296" t="s">
        <v>5687</v>
      </c>
      <c r="R2604" s="341" t="s">
        <v>7245</v>
      </c>
    </row>
    <row r="2605" spans="1:18" ht="21" hidden="1" customHeight="1" x14ac:dyDescent="0.4">
      <c r="A2605" s="1170">
        <f t="shared" si="2"/>
        <v>2693</v>
      </c>
      <c r="B2605" s="1280" t="s">
        <v>31</v>
      </c>
      <c r="C2605" s="1284" t="s">
        <v>5688</v>
      </c>
      <c r="D2605" s="1286">
        <v>46</v>
      </c>
      <c r="E2605" s="1295" t="s">
        <v>30</v>
      </c>
      <c r="F2605" s="1225">
        <v>23</v>
      </c>
      <c r="G2605" s="1263">
        <v>11</v>
      </c>
      <c r="H2605" s="1243"/>
      <c r="I2605" s="1361" t="s">
        <v>137</v>
      </c>
      <c r="J2605" s="686"/>
      <c r="K2605" s="1280" t="s">
        <v>205</v>
      </c>
      <c r="L2605" s="1228" t="s">
        <v>246</v>
      </c>
      <c r="M2605" s="1297" t="s">
        <v>42</v>
      </c>
      <c r="N2605" s="1108" t="s">
        <v>32</v>
      </c>
      <c r="O2605" s="1420">
        <v>30</v>
      </c>
      <c r="P2605" s="1420">
        <v>11</v>
      </c>
      <c r="Q2605" s="1296" t="s">
        <v>5689</v>
      </c>
      <c r="R2605" s="341" t="s">
        <v>6802</v>
      </c>
    </row>
    <row r="2606" spans="1:18" ht="21" hidden="1" customHeight="1" x14ac:dyDescent="0.4">
      <c r="A2606" s="1170">
        <f t="shared" ref="A2606:A2669" si="3">A2605+1</f>
        <v>2694</v>
      </c>
      <c r="B2606" s="1280" t="s">
        <v>31</v>
      </c>
      <c r="C2606" s="1284" t="s">
        <v>5690</v>
      </c>
      <c r="D2606" s="1239" t="s">
        <v>815</v>
      </c>
      <c r="E2606" s="1295" t="s">
        <v>27</v>
      </c>
      <c r="F2606" s="1225">
        <v>23</v>
      </c>
      <c r="G2606" s="1263">
        <v>11</v>
      </c>
      <c r="H2606" s="1243"/>
      <c r="I2606" s="532" t="s">
        <v>28</v>
      </c>
      <c r="J2606" s="1223"/>
      <c r="K2606" s="1108" t="s">
        <v>205</v>
      </c>
      <c r="L2606" s="1108" t="s">
        <v>246</v>
      </c>
      <c r="M2606" s="1297" t="s">
        <v>3382</v>
      </c>
      <c r="N2606" s="1108" t="s">
        <v>32</v>
      </c>
      <c r="O2606" s="1420">
        <v>24</v>
      </c>
      <c r="P2606" s="1420">
        <v>11</v>
      </c>
      <c r="Q2606" s="1296" t="s">
        <v>5691</v>
      </c>
      <c r="R2606" s="341" t="s">
        <v>6954</v>
      </c>
    </row>
    <row r="2607" spans="1:18" ht="21" hidden="1" customHeight="1" x14ac:dyDescent="0.4">
      <c r="A2607" s="1170">
        <f t="shared" si="3"/>
        <v>2695</v>
      </c>
      <c r="B2607" s="1191" t="s">
        <v>31</v>
      </c>
      <c r="C2607" s="1072" t="s">
        <v>5692</v>
      </c>
      <c r="D2607" s="1190">
        <v>29</v>
      </c>
      <c r="E2607" s="1190" t="s">
        <v>27</v>
      </c>
      <c r="F2607" s="1072">
        <v>23</v>
      </c>
      <c r="G2607" s="1191">
        <v>11</v>
      </c>
      <c r="H2607" s="1191"/>
      <c r="I2607" s="1190"/>
      <c r="J2607" s="1348" t="s">
        <v>28</v>
      </c>
      <c r="K2607" s="1191" t="s">
        <v>205</v>
      </c>
      <c r="L2607" s="1342" t="s">
        <v>246</v>
      </c>
      <c r="M2607" s="515" t="s">
        <v>7188</v>
      </c>
      <c r="N2607" s="1191" t="s">
        <v>32</v>
      </c>
      <c r="O2607" s="1420">
        <v>3</v>
      </c>
      <c r="P2607" s="1141">
        <v>12</v>
      </c>
      <c r="Q2607" s="1191" t="s">
        <v>5691</v>
      </c>
      <c r="R2607" s="1460" t="s">
        <v>6834</v>
      </c>
    </row>
    <row r="2608" spans="1:18" ht="21" hidden="1" customHeight="1" x14ac:dyDescent="0.4">
      <c r="A2608" s="1170">
        <f t="shared" si="3"/>
        <v>2696</v>
      </c>
      <c r="B2608" s="1191" t="s">
        <v>31</v>
      </c>
      <c r="C2608" s="1072" t="s">
        <v>5693</v>
      </c>
      <c r="D2608" s="1247">
        <v>5</v>
      </c>
      <c r="E2608" s="1190" t="s">
        <v>30</v>
      </c>
      <c r="F2608" s="1072">
        <v>23</v>
      </c>
      <c r="G2608" s="1191">
        <v>11</v>
      </c>
      <c r="H2608" s="1191"/>
      <c r="I2608" s="1190" t="s">
        <v>28</v>
      </c>
      <c r="J2608" s="1072"/>
      <c r="K2608" s="1191" t="s">
        <v>205</v>
      </c>
      <c r="L2608" s="1191" t="s">
        <v>246</v>
      </c>
      <c r="M2608" s="1191" t="s">
        <v>3382</v>
      </c>
      <c r="N2608" s="1191" t="s">
        <v>32</v>
      </c>
      <c r="O2608" s="1420">
        <v>24</v>
      </c>
      <c r="P2608" s="1141">
        <v>11</v>
      </c>
      <c r="Q2608" s="1191" t="s">
        <v>5694</v>
      </c>
      <c r="R2608" s="341" t="s">
        <v>6850</v>
      </c>
    </row>
    <row r="2609" spans="1:18" ht="21" hidden="1" customHeight="1" x14ac:dyDescent="0.4">
      <c r="A2609" s="1170">
        <f t="shared" si="3"/>
        <v>2697</v>
      </c>
      <c r="B2609" s="1191" t="s">
        <v>31</v>
      </c>
      <c r="C2609" s="1072" t="s">
        <v>5695</v>
      </c>
      <c r="D2609" s="1190">
        <v>66</v>
      </c>
      <c r="E2609" s="1190" t="s">
        <v>30</v>
      </c>
      <c r="F2609" s="1072">
        <v>23</v>
      </c>
      <c r="G2609" s="1191">
        <v>11</v>
      </c>
      <c r="H2609" s="1191"/>
      <c r="I2609" s="1190"/>
      <c r="J2609" s="1348" t="s">
        <v>28</v>
      </c>
      <c r="K2609" s="1191" t="s">
        <v>205</v>
      </c>
      <c r="L2609" s="1342" t="s">
        <v>246</v>
      </c>
      <c r="M2609" s="515" t="s">
        <v>7188</v>
      </c>
      <c r="N2609" s="1191" t="s">
        <v>32</v>
      </c>
      <c r="O2609" s="1420">
        <v>2</v>
      </c>
      <c r="P2609" s="1141">
        <v>12</v>
      </c>
      <c r="Q2609" s="1191" t="s">
        <v>5694</v>
      </c>
      <c r="R2609" s="341" t="s">
        <v>6851</v>
      </c>
    </row>
    <row r="2610" spans="1:18" ht="21" hidden="1" customHeight="1" x14ac:dyDescent="0.4">
      <c r="A2610" s="1170">
        <f t="shared" si="3"/>
        <v>2698</v>
      </c>
      <c r="B2610" s="1191" t="s">
        <v>31</v>
      </c>
      <c r="C2610" s="1072" t="s">
        <v>5696</v>
      </c>
      <c r="D2610" s="1190">
        <v>80</v>
      </c>
      <c r="E2610" s="1190" t="s">
        <v>30</v>
      </c>
      <c r="F2610" s="1072">
        <v>23</v>
      </c>
      <c r="G2610" s="1191">
        <v>11</v>
      </c>
      <c r="H2610" s="1191"/>
      <c r="I2610" s="1230"/>
      <c r="J2610" s="1191"/>
      <c r="K2610" s="1191" t="s">
        <v>205</v>
      </c>
      <c r="L2610" s="1342" t="s">
        <v>246</v>
      </c>
      <c r="M2610" s="1191" t="s">
        <v>42</v>
      </c>
      <c r="N2610" s="1191" t="s">
        <v>32</v>
      </c>
      <c r="O2610" s="1420">
        <v>29</v>
      </c>
      <c r="P2610" s="1141">
        <v>11</v>
      </c>
      <c r="Q2610" s="1191" t="s">
        <v>5697</v>
      </c>
      <c r="R2610" s="341" t="s">
        <v>6852</v>
      </c>
    </row>
    <row r="2611" spans="1:18" ht="21" hidden="1" customHeight="1" x14ac:dyDescent="0.4">
      <c r="A2611" s="1170">
        <f t="shared" si="3"/>
        <v>2699</v>
      </c>
      <c r="B2611" s="1191" t="s">
        <v>31</v>
      </c>
      <c r="C2611" s="1072" t="s">
        <v>5698</v>
      </c>
      <c r="D2611" s="1190">
        <v>24</v>
      </c>
      <c r="E2611" s="1190" t="s">
        <v>30</v>
      </c>
      <c r="F2611" s="1072">
        <v>23</v>
      </c>
      <c r="G2611" s="1191">
        <v>11</v>
      </c>
      <c r="H2611" s="1191"/>
      <c r="I2611" s="1230" t="s">
        <v>28</v>
      </c>
      <c r="J2611" s="1191"/>
      <c r="K2611" s="1191" t="s">
        <v>205</v>
      </c>
      <c r="L2611" s="1342" t="s">
        <v>246</v>
      </c>
      <c r="M2611" s="1191" t="s">
        <v>40</v>
      </c>
      <c r="N2611" s="1191" t="s">
        <v>32</v>
      </c>
      <c r="O2611" s="1420">
        <v>27</v>
      </c>
      <c r="P2611" s="1141">
        <v>11</v>
      </c>
      <c r="Q2611" s="1191" t="s">
        <v>5699</v>
      </c>
      <c r="R2611" s="341" t="s">
        <v>6853</v>
      </c>
    </row>
    <row r="2612" spans="1:18" ht="21" hidden="1" customHeight="1" x14ac:dyDescent="0.4">
      <c r="A2612" s="1170">
        <f t="shared" si="3"/>
        <v>2700</v>
      </c>
      <c r="B2612" s="1191" t="s">
        <v>31</v>
      </c>
      <c r="C2612" s="1072" t="s">
        <v>5700</v>
      </c>
      <c r="D2612" s="1190">
        <v>66</v>
      </c>
      <c r="E2612" s="1190" t="s">
        <v>27</v>
      </c>
      <c r="F2612" s="1072">
        <v>23</v>
      </c>
      <c r="G2612" s="1191">
        <v>11</v>
      </c>
      <c r="H2612" s="1191"/>
      <c r="I2612" s="1278" t="s">
        <v>28</v>
      </c>
      <c r="J2612" s="1191"/>
      <c r="K2612" s="1191" t="s">
        <v>205</v>
      </c>
      <c r="L2612" s="1342" t="s">
        <v>246</v>
      </c>
      <c r="M2612" s="1191" t="s">
        <v>40</v>
      </c>
      <c r="N2612" s="1191" t="s">
        <v>32</v>
      </c>
      <c r="O2612" s="1420">
        <v>2</v>
      </c>
      <c r="P2612" s="1141">
        <v>12</v>
      </c>
      <c r="Q2612" s="1191" t="s">
        <v>5701</v>
      </c>
      <c r="R2612" s="335" t="s">
        <v>6854</v>
      </c>
    </row>
    <row r="2613" spans="1:18" ht="21" hidden="1" customHeight="1" x14ac:dyDescent="0.4">
      <c r="A2613" s="1170">
        <f t="shared" si="3"/>
        <v>2701</v>
      </c>
      <c r="B2613" s="1191" t="s">
        <v>31</v>
      </c>
      <c r="C2613" s="1072" t="s">
        <v>5702</v>
      </c>
      <c r="D2613" s="1190">
        <v>32</v>
      </c>
      <c r="E2613" s="1190" t="s">
        <v>27</v>
      </c>
      <c r="F2613" s="1072">
        <v>23</v>
      </c>
      <c r="G2613" s="1191">
        <v>11</v>
      </c>
      <c r="H2613" s="1191"/>
      <c r="I2613" s="1278" t="s">
        <v>28</v>
      </c>
      <c r="J2613" s="1191"/>
      <c r="K2613" s="1191" t="s">
        <v>205</v>
      </c>
      <c r="L2613" s="1342" t="s">
        <v>246</v>
      </c>
      <c r="M2613" s="1191" t="s">
        <v>40</v>
      </c>
      <c r="N2613" s="1191" t="s">
        <v>32</v>
      </c>
      <c r="O2613" s="1420">
        <v>2</v>
      </c>
      <c r="P2613" s="1141">
        <v>12</v>
      </c>
      <c r="Q2613" s="1191" t="s">
        <v>5703</v>
      </c>
      <c r="R2613" s="335" t="s">
        <v>6855</v>
      </c>
    </row>
    <row r="2614" spans="1:18" ht="21" hidden="1" customHeight="1" x14ac:dyDescent="0.4">
      <c r="A2614" s="1170">
        <f t="shared" si="3"/>
        <v>2702</v>
      </c>
      <c r="B2614" s="1072" t="s">
        <v>31</v>
      </c>
      <c r="C2614" s="1072" t="s">
        <v>5704</v>
      </c>
      <c r="D2614" s="1230">
        <v>2</v>
      </c>
      <c r="E2614" s="1190" t="s">
        <v>27</v>
      </c>
      <c r="F2614" s="1072">
        <v>23</v>
      </c>
      <c r="G2614" s="1191">
        <v>11</v>
      </c>
      <c r="H2614" s="1191"/>
      <c r="I2614" s="1230" t="s">
        <v>28</v>
      </c>
      <c r="J2614" s="1191"/>
      <c r="K2614" s="1191" t="s">
        <v>205</v>
      </c>
      <c r="L2614" s="1191" t="s">
        <v>246</v>
      </c>
      <c r="M2614" s="1191" t="s">
        <v>40</v>
      </c>
      <c r="N2614" s="1191" t="s">
        <v>32</v>
      </c>
      <c r="O2614" s="1420">
        <v>26</v>
      </c>
      <c r="P2614" s="1141">
        <v>11</v>
      </c>
      <c r="Q2614" s="1191" t="s">
        <v>5705</v>
      </c>
      <c r="R2614" s="335" t="s">
        <v>6857</v>
      </c>
    </row>
    <row r="2615" spans="1:18" ht="21" hidden="1" customHeight="1" x14ac:dyDescent="0.4">
      <c r="A2615" s="1170">
        <f t="shared" si="3"/>
        <v>2703</v>
      </c>
      <c r="B2615" s="1072" t="s">
        <v>31</v>
      </c>
      <c r="C2615" s="1072" t="s">
        <v>5706</v>
      </c>
      <c r="D2615" s="1190">
        <v>23</v>
      </c>
      <c r="E2615" s="1190" t="s">
        <v>27</v>
      </c>
      <c r="F2615" s="1072">
        <v>23</v>
      </c>
      <c r="G2615" s="1191">
        <v>11</v>
      </c>
      <c r="H2615" s="1191"/>
      <c r="I2615" s="1230" t="s">
        <v>28</v>
      </c>
      <c r="J2615" s="1191"/>
      <c r="K2615" s="1191" t="s">
        <v>205</v>
      </c>
      <c r="L2615" s="1191" t="s">
        <v>246</v>
      </c>
      <c r="M2615" s="1191" t="s">
        <v>40</v>
      </c>
      <c r="N2615" s="1191" t="s">
        <v>32</v>
      </c>
      <c r="O2615" s="1420">
        <v>26</v>
      </c>
      <c r="P2615" s="1141">
        <v>11</v>
      </c>
      <c r="Q2615" s="1191" t="s">
        <v>5705</v>
      </c>
      <c r="R2615" s="335" t="s">
        <v>6863</v>
      </c>
    </row>
    <row r="2616" spans="1:18" ht="21" hidden="1" customHeight="1" x14ac:dyDescent="0.4">
      <c r="A2616" s="1170">
        <f t="shared" si="3"/>
        <v>2704</v>
      </c>
      <c r="B2616" s="1072" t="s">
        <v>31</v>
      </c>
      <c r="C2616" s="1072" t="s">
        <v>5707</v>
      </c>
      <c r="D2616" s="1190">
        <v>63</v>
      </c>
      <c r="E2616" s="1190" t="s">
        <v>30</v>
      </c>
      <c r="F2616" s="1072">
        <v>23</v>
      </c>
      <c r="G2616" s="1191">
        <v>11</v>
      </c>
      <c r="H2616" s="1191"/>
      <c r="I2616" s="1230" t="s">
        <v>28</v>
      </c>
      <c r="J2616" s="1191"/>
      <c r="K2616" s="1191" t="s">
        <v>205</v>
      </c>
      <c r="L2616" s="1191" t="s">
        <v>246</v>
      </c>
      <c r="M2616" s="1191" t="s">
        <v>40</v>
      </c>
      <c r="N2616" s="1191" t="s">
        <v>32</v>
      </c>
      <c r="O2616" s="1420">
        <v>25</v>
      </c>
      <c r="P2616" s="1141">
        <v>11</v>
      </c>
      <c r="Q2616" s="1191" t="s">
        <v>5708</v>
      </c>
      <c r="R2616" s="341" t="s">
        <v>6864</v>
      </c>
    </row>
    <row r="2617" spans="1:18" ht="21" hidden="1" customHeight="1" x14ac:dyDescent="0.4">
      <c r="A2617" s="1170">
        <f t="shared" si="3"/>
        <v>2705</v>
      </c>
      <c r="B2617" s="1072" t="s">
        <v>31</v>
      </c>
      <c r="C2617" s="1072" t="s">
        <v>5709</v>
      </c>
      <c r="D2617" s="1190">
        <v>53</v>
      </c>
      <c r="E2617" s="1190" t="s">
        <v>30</v>
      </c>
      <c r="F2617" s="1072">
        <v>23</v>
      </c>
      <c r="G2617" s="1191">
        <v>11</v>
      </c>
      <c r="H2617" s="1191"/>
      <c r="I2617" s="1230" t="s">
        <v>28</v>
      </c>
      <c r="J2617" s="1191"/>
      <c r="K2617" s="1191" t="s">
        <v>205</v>
      </c>
      <c r="L2617" s="1191" t="s">
        <v>246</v>
      </c>
      <c r="M2617" s="1191" t="s">
        <v>40</v>
      </c>
      <c r="N2617" s="1191" t="s">
        <v>32</v>
      </c>
      <c r="O2617" s="1420">
        <v>25</v>
      </c>
      <c r="P2617" s="1141">
        <v>11</v>
      </c>
      <c r="Q2617" s="1191" t="s">
        <v>5710</v>
      </c>
      <c r="R2617" s="341" t="s">
        <v>6885</v>
      </c>
    </row>
    <row r="2618" spans="1:18" ht="21" hidden="1" customHeight="1" x14ac:dyDescent="0.4">
      <c r="A2618" s="1170">
        <f t="shared" si="3"/>
        <v>2706</v>
      </c>
      <c r="B2618" s="1072" t="s">
        <v>31</v>
      </c>
      <c r="C2618" s="1072" t="s">
        <v>5711</v>
      </c>
      <c r="D2618" s="1190">
        <v>41</v>
      </c>
      <c r="E2618" s="1190" t="s">
        <v>27</v>
      </c>
      <c r="F2618" s="1072">
        <v>23</v>
      </c>
      <c r="G2618" s="1191">
        <v>11</v>
      </c>
      <c r="H2618" s="1191"/>
      <c r="I2618" s="1230" t="s">
        <v>28</v>
      </c>
      <c r="J2618" s="1191"/>
      <c r="K2618" s="1191" t="s">
        <v>205</v>
      </c>
      <c r="L2618" s="1191" t="s">
        <v>246</v>
      </c>
      <c r="M2618" s="1191" t="s">
        <v>40</v>
      </c>
      <c r="N2618" s="1191" t="s">
        <v>32</v>
      </c>
      <c r="O2618" s="1420">
        <v>25</v>
      </c>
      <c r="P2618" s="1141">
        <v>11</v>
      </c>
      <c r="Q2618" s="1191" t="s">
        <v>5712</v>
      </c>
      <c r="R2618" s="341" t="s">
        <v>6886</v>
      </c>
    </row>
    <row r="2619" spans="1:18" ht="21" hidden="1" customHeight="1" x14ac:dyDescent="0.4">
      <c r="A2619" s="1170">
        <f t="shared" si="3"/>
        <v>2707</v>
      </c>
      <c r="B2619" s="1191" t="s">
        <v>31</v>
      </c>
      <c r="C2619" s="1072" t="s">
        <v>5713</v>
      </c>
      <c r="D2619" s="1190">
        <v>74</v>
      </c>
      <c r="E2619" s="1190" t="s">
        <v>30</v>
      </c>
      <c r="F2619" s="1072">
        <v>23</v>
      </c>
      <c r="G2619" s="1191">
        <v>11</v>
      </c>
      <c r="H2619" s="1191"/>
      <c r="I2619" s="1230" t="s">
        <v>28</v>
      </c>
      <c r="J2619" s="1191"/>
      <c r="K2619" s="1191" t="s">
        <v>205</v>
      </c>
      <c r="L2619" s="1191" t="s">
        <v>246</v>
      </c>
      <c r="M2619" s="1191" t="s">
        <v>40</v>
      </c>
      <c r="N2619" s="1191" t="s">
        <v>32</v>
      </c>
      <c r="O2619" s="1420">
        <v>25</v>
      </c>
      <c r="P2619" s="1141">
        <v>11</v>
      </c>
      <c r="Q2619" s="1191" t="s">
        <v>5714</v>
      </c>
      <c r="R2619" s="341" t="s">
        <v>6887</v>
      </c>
    </row>
    <row r="2620" spans="1:18" ht="21" hidden="1" customHeight="1" x14ac:dyDescent="0.4">
      <c r="A2620" s="1170">
        <f t="shared" si="3"/>
        <v>2708</v>
      </c>
      <c r="B2620" s="1191" t="s">
        <v>31</v>
      </c>
      <c r="C2620" s="1072" t="s">
        <v>5715</v>
      </c>
      <c r="D2620" s="1190">
        <v>52</v>
      </c>
      <c r="E2620" s="1190" t="s">
        <v>27</v>
      </c>
      <c r="F2620" s="1072">
        <v>23</v>
      </c>
      <c r="G2620" s="1191">
        <v>11</v>
      </c>
      <c r="H2620" s="1191"/>
      <c r="I2620" s="1230" t="s">
        <v>28</v>
      </c>
      <c r="J2620" s="1191"/>
      <c r="K2620" s="1191" t="s">
        <v>205</v>
      </c>
      <c r="L2620" s="1342" t="s">
        <v>246</v>
      </c>
      <c r="M2620" s="1191" t="s">
        <v>3382</v>
      </c>
      <c r="N2620" s="1191" t="s">
        <v>32</v>
      </c>
      <c r="O2620" s="1420">
        <v>28</v>
      </c>
      <c r="P2620" s="1141">
        <v>11</v>
      </c>
      <c r="Q2620" s="1191" t="s">
        <v>5716</v>
      </c>
      <c r="R2620" s="341" t="s">
        <v>7246</v>
      </c>
    </row>
    <row r="2621" spans="1:18" ht="21" hidden="1" customHeight="1" x14ac:dyDescent="0.4">
      <c r="A2621" s="1170">
        <f t="shared" si="3"/>
        <v>2709</v>
      </c>
      <c r="B2621" s="1191" t="s">
        <v>31</v>
      </c>
      <c r="C2621" s="1072" t="s">
        <v>5717</v>
      </c>
      <c r="D2621" s="1230">
        <v>13</v>
      </c>
      <c r="E2621" s="1190" t="s">
        <v>30</v>
      </c>
      <c r="F2621" s="1072">
        <v>23</v>
      </c>
      <c r="G2621" s="1191">
        <v>11</v>
      </c>
      <c r="H2621" s="1191"/>
      <c r="I2621" s="1230"/>
      <c r="J2621" s="1351" t="s">
        <v>28</v>
      </c>
      <c r="K2621" s="1191" t="s">
        <v>205</v>
      </c>
      <c r="L2621" s="1342" t="s">
        <v>246</v>
      </c>
      <c r="M2621" s="629" t="s">
        <v>40</v>
      </c>
      <c r="N2621" s="1191" t="s">
        <v>32</v>
      </c>
      <c r="O2621" s="1420">
        <v>4</v>
      </c>
      <c r="P2621" s="1141">
        <v>12</v>
      </c>
      <c r="Q2621" s="1191" t="s">
        <v>5719</v>
      </c>
      <c r="R2621" s="341" t="s">
        <v>6890</v>
      </c>
    </row>
    <row r="2622" spans="1:18" ht="21" hidden="1" customHeight="1" x14ac:dyDescent="0.4">
      <c r="A2622" s="1170">
        <f t="shared" si="3"/>
        <v>2710</v>
      </c>
      <c r="B2622" s="1191" t="s">
        <v>31</v>
      </c>
      <c r="C2622" s="1072" t="s">
        <v>5720</v>
      </c>
      <c r="D2622" s="1190">
        <v>36</v>
      </c>
      <c r="E2622" s="1190" t="s">
        <v>27</v>
      </c>
      <c r="F2622" s="1072">
        <v>23</v>
      </c>
      <c r="G2622" s="1191">
        <v>11</v>
      </c>
      <c r="H2622" s="1190" t="s">
        <v>28</v>
      </c>
      <c r="I2622" s="1230"/>
      <c r="J2622" s="1191"/>
      <c r="K2622" s="1191" t="s">
        <v>205</v>
      </c>
      <c r="L2622" s="1342" t="s">
        <v>246</v>
      </c>
      <c r="M2622" s="1191" t="s">
        <v>5718</v>
      </c>
      <c r="N2622" s="1191" t="s">
        <v>32</v>
      </c>
      <c r="O2622" s="1420">
        <v>4</v>
      </c>
      <c r="P2622" s="1141">
        <v>12</v>
      </c>
      <c r="Q2622" s="1191" t="s">
        <v>5719</v>
      </c>
      <c r="R2622" s="341" t="s">
        <v>6891</v>
      </c>
    </row>
    <row r="2623" spans="1:18" ht="21" hidden="1" customHeight="1" x14ac:dyDescent="0.4">
      <c r="A2623" s="1170">
        <f t="shared" si="3"/>
        <v>2711</v>
      </c>
      <c r="B2623" s="1191" t="s">
        <v>31</v>
      </c>
      <c r="C2623" s="1072" t="s">
        <v>5721</v>
      </c>
      <c r="D2623" s="1230">
        <v>4</v>
      </c>
      <c r="E2623" s="1190" t="s">
        <v>30</v>
      </c>
      <c r="F2623" s="1072">
        <v>23</v>
      </c>
      <c r="G2623" s="1191">
        <v>11</v>
      </c>
      <c r="H2623" s="1191"/>
      <c r="I2623" s="1230" t="s">
        <v>28</v>
      </c>
      <c r="J2623" s="1191"/>
      <c r="K2623" s="1191" t="s">
        <v>205</v>
      </c>
      <c r="L2623" s="1191" t="s">
        <v>246</v>
      </c>
      <c r="M2623" s="1191" t="s">
        <v>42</v>
      </c>
      <c r="N2623" s="1191" t="s">
        <v>32</v>
      </c>
      <c r="O2623" s="1420">
        <v>25</v>
      </c>
      <c r="P2623" s="1141">
        <v>11</v>
      </c>
      <c r="Q2623" s="1191" t="s">
        <v>5722</v>
      </c>
      <c r="R2623" s="341" t="s">
        <v>6899</v>
      </c>
    </row>
    <row r="2624" spans="1:18" s="1346" customFormat="1" ht="21" hidden="1" customHeight="1" x14ac:dyDescent="0.4">
      <c r="A2624" s="1345">
        <f t="shared" si="3"/>
        <v>2712</v>
      </c>
      <c r="B2624" s="1072" t="s">
        <v>31</v>
      </c>
      <c r="C2624" s="1072" t="s">
        <v>5723</v>
      </c>
      <c r="D2624" s="1230">
        <v>39</v>
      </c>
      <c r="E2624" s="1230" t="s">
        <v>27</v>
      </c>
      <c r="F2624" s="1072">
        <v>23</v>
      </c>
      <c r="G2624" s="1072">
        <v>11</v>
      </c>
      <c r="H2624" s="1072"/>
      <c r="I2624" s="1230" t="s">
        <v>28</v>
      </c>
      <c r="J2624" s="1072"/>
      <c r="K2624" s="1072" t="s">
        <v>205</v>
      </c>
      <c r="L2624" s="1376" t="s">
        <v>246</v>
      </c>
      <c r="M2624" s="1072" t="s">
        <v>42</v>
      </c>
      <c r="N2624" s="1072" t="s">
        <v>32</v>
      </c>
      <c r="O2624" s="1420">
        <v>25</v>
      </c>
      <c r="P2624" s="1120">
        <v>11</v>
      </c>
      <c r="Q2624" s="1072" t="s">
        <v>5722</v>
      </c>
      <c r="R2624" s="341" t="s">
        <v>6900</v>
      </c>
    </row>
    <row r="2625" spans="1:18" ht="21" hidden="1" customHeight="1" x14ac:dyDescent="0.4">
      <c r="A2625" s="1170">
        <f t="shared" si="3"/>
        <v>2713</v>
      </c>
      <c r="B2625" s="1191" t="s">
        <v>31</v>
      </c>
      <c r="C2625" s="1072" t="s">
        <v>5724</v>
      </c>
      <c r="D2625" s="1190">
        <v>24</v>
      </c>
      <c r="E2625" s="1190" t="s">
        <v>27</v>
      </c>
      <c r="F2625" s="1072">
        <v>23</v>
      </c>
      <c r="G2625" s="1191">
        <v>11</v>
      </c>
      <c r="H2625" s="1191"/>
      <c r="I2625" s="1230"/>
      <c r="J2625" s="1191"/>
      <c r="K2625" s="1191" t="s">
        <v>205</v>
      </c>
      <c r="L2625" s="1342" t="s">
        <v>246</v>
      </c>
      <c r="M2625" s="1191" t="s">
        <v>42</v>
      </c>
      <c r="N2625" s="1191" t="s">
        <v>32</v>
      </c>
      <c r="O2625" s="1420">
        <v>29</v>
      </c>
      <c r="P2625" s="1141">
        <v>11</v>
      </c>
      <c r="Q2625" s="1191" t="s">
        <v>5725</v>
      </c>
      <c r="R2625" s="341" t="s">
        <v>6901</v>
      </c>
    </row>
    <row r="2626" spans="1:18" ht="21" hidden="1" customHeight="1" x14ac:dyDescent="0.4">
      <c r="A2626" s="1170">
        <f t="shared" si="3"/>
        <v>2714</v>
      </c>
      <c r="B2626" s="1191" t="s">
        <v>31</v>
      </c>
      <c r="C2626" s="1072" t="s">
        <v>5726</v>
      </c>
      <c r="D2626" s="1190">
        <v>26</v>
      </c>
      <c r="E2626" s="1190" t="s">
        <v>27</v>
      </c>
      <c r="F2626" s="1072">
        <v>23</v>
      </c>
      <c r="G2626" s="1191">
        <v>11</v>
      </c>
      <c r="H2626" s="1191"/>
      <c r="I2626" s="1230"/>
      <c r="J2626" s="1191"/>
      <c r="K2626" s="1191" t="s">
        <v>205</v>
      </c>
      <c r="L2626" s="1342" t="s">
        <v>246</v>
      </c>
      <c r="M2626" s="1191" t="s">
        <v>42</v>
      </c>
      <c r="N2626" s="1191" t="s">
        <v>32</v>
      </c>
      <c r="O2626" s="1420">
        <v>29</v>
      </c>
      <c r="P2626" s="1141">
        <v>11</v>
      </c>
      <c r="Q2626" s="1191" t="s">
        <v>5727</v>
      </c>
      <c r="R2626" s="341" t="s">
        <v>6938</v>
      </c>
    </row>
    <row r="2627" spans="1:18" ht="21" hidden="1" customHeight="1" x14ac:dyDescent="0.4">
      <c r="A2627" s="1170">
        <f t="shared" si="3"/>
        <v>2715</v>
      </c>
      <c r="B2627" s="1280" t="s">
        <v>31</v>
      </c>
      <c r="C2627" s="1162" t="s">
        <v>5751</v>
      </c>
      <c r="D2627" s="1286">
        <v>34</v>
      </c>
      <c r="E2627" s="1285" t="s">
        <v>30</v>
      </c>
      <c r="F2627" s="1225">
        <v>23</v>
      </c>
      <c r="G2627" s="1263">
        <v>11</v>
      </c>
      <c r="H2627" s="1243"/>
      <c r="I2627" s="1361" t="s">
        <v>28</v>
      </c>
      <c r="J2627" s="686"/>
      <c r="K2627" s="1280" t="s">
        <v>205</v>
      </c>
      <c r="L2627" s="1280" t="s">
        <v>246</v>
      </c>
      <c r="M2627" s="532" t="s">
        <v>40</v>
      </c>
      <c r="N2627" s="1108" t="s">
        <v>32</v>
      </c>
      <c r="O2627" s="1420">
        <v>25</v>
      </c>
      <c r="P2627" s="1420">
        <v>11</v>
      </c>
      <c r="Q2627" s="531" t="s">
        <v>5752</v>
      </c>
      <c r="R2627" s="341" t="s">
        <v>6939</v>
      </c>
    </row>
    <row r="2628" spans="1:18" ht="21" hidden="1" customHeight="1" x14ac:dyDescent="0.4">
      <c r="A2628" s="1170">
        <f t="shared" si="3"/>
        <v>2716</v>
      </c>
      <c r="B2628" s="1280" t="s">
        <v>31</v>
      </c>
      <c r="C2628" s="1162" t="s">
        <v>5753</v>
      </c>
      <c r="D2628" s="1286">
        <v>53</v>
      </c>
      <c r="E2628" s="1285" t="s">
        <v>27</v>
      </c>
      <c r="F2628" s="1225">
        <v>23</v>
      </c>
      <c r="G2628" s="1263">
        <v>11</v>
      </c>
      <c r="H2628" s="1243"/>
      <c r="I2628" s="1361" t="s">
        <v>28</v>
      </c>
      <c r="J2628" s="686"/>
      <c r="K2628" s="1280" t="s">
        <v>205</v>
      </c>
      <c r="L2628" s="1280" t="s">
        <v>246</v>
      </c>
      <c r="M2628" s="532" t="s">
        <v>40</v>
      </c>
      <c r="N2628" s="1108" t="s">
        <v>32</v>
      </c>
      <c r="O2628" s="1420">
        <v>25</v>
      </c>
      <c r="P2628" s="1420">
        <v>11</v>
      </c>
      <c r="Q2628" s="531" t="s">
        <v>5754</v>
      </c>
      <c r="R2628" s="341" t="s">
        <v>6942</v>
      </c>
    </row>
    <row r="2629" spans="1:18" ht="21" hidden="1" customHeight="1" x14ac:dyDescent="0.4">
      <c r="A2629" s="1170">
        <f t="shared" si="3"/>
        <v>2717</v>
      </c>
      <c r="B2629" s="1280" t="s">
        <v>31</v>
      </c>
      <c r="C2629" s="1162" t="s">
        <v>5755</v>
      </c>
      <c r="D2629" s="1286">
        <v>21</v>
      </c>
      <c r="E2629" s="1285" t="s">
        <v>27</v>
      </c>
      <c r="F2629" s="1225">
        <v>23</v>
      </c>
      <c r="G2629" s="1263">
        <v>11</v>
      </c>
      <c r="H2629" s="1243"/>
      <c r="I2629" s="532"/>
      <c r="J2629" s="1347" t="s">
        <v>28</v>
      </c>
      <c r="K2629" s="1280" t="s">
        <v>205</v>
      </c>
      <c r="L2629" s="1228" t="s">
        <v>246</v>
      </c>
      <c r="M2629" s="629" t="s">
        <v>40</v>
      </c>
      <c r="N2629" s="1108" t="s">
        <v>32</v>
      </c>
      <c r="O2629" s="1420">
        <v>4</v>
      </c>
      <c r="P2629" s="1420">
        <v>12</v>
      </c>
      <c r="Q2629" s="531" t="s">
        <v>5756</v>
      </c>
      <c r="R2629" s="335" t="s">
        <v>6955</v>
      </c>
    </row>
    <row r="2630" spans="1:18" ht="21" hidden="1" customHeight="1" x14ac:dyDescent="0.4">
      <c r="A2630" s="1170">
        <f t="shared" si="3"/>
        <v>2718</v>
      </c>
      <c r="B2630" s="1280" t="s">
        <v>31</v>
      </c>
      <c r="C2630" s="1422" t="s">
        <v>5757</v>
      </c>
      <c r="D2630" s="1286">
        <v>46</v>
      </c>
      <c r="E2630" s="1285" t="s">
        <v>30</v>
      </c>
      <c r="F2630" s="1225">
        <v>23</v>
      </c>
      <c r="G2630" s="1263">
        <v>11</v>
      </c>
      <c r="H2630" s="1243"/>
      <c r="I2630" s="1361" t="s">
        <v>28</v>
      </c>
      <c r="J2630" s="686"/>
      <c r="K2630" s="1280" t="s">
        <v>205</v>
      </c>
      <c r="L2630" s="1228" t="s">
        <v>246</v>
      </c>
      <c r="M2630" s="532" t="s">
        <v>40</v>
      </c>
      <c r="N2630" s="1108" t="s">
        <v>32</v>
      </c>
      <c r="O2630" s="1420">
        <v>27</v>
      </c>
      <c r="P2630" s="1420">
        <v>11</v>
      </c>
      <c r="Q2630" s="531" t="s">
        <v>5758</v>
      </c>
      <c r="R2630" s="335" t="s">
        <v>6966</v>
      </c>
    </row>
    <row r="2631" spans="1:18" ht="21" hidden="1" customHeight="1" x14ac:dyDescent="0.4">
      <c r="A2631" s="1170">
        <f t="shared" si="3"/>
        <v>2719</v>
      </c>
      <c r="B2631" s="1280" t="s">
        <v>31</v>
      </c>
      <c r="C2631" s="1422" t="s">
        <v>5759</v>
      </c>
      <c r="D2631" s="1286">
        <v>23</v>
      </c>
      <c r="E2631" s="1285" t="s">
        <v>30</v>
      </c>
      <c r="F2631" s="1225">
        <v>23</v>
      </c>
      <c r="G2631" s="1263">
        <v>11</v>
      </c>
      <c r="H2631" s="1243"/>
      <c r="I2631" s="1361" t="s">
        <v>28</v>
      </c>
      <c r="J2631" s="686"/>
      <c r="K2631" s="1280" t="s">
        <v>205</v>
      </c>
      <c r="L2631" s="1228" t="s">
        <v>246</v>
      </c>
      <c r="M2631" s="532" t="s">
        <v>40</v>
      </c>
      <c r="N2631" s="1108" t="s">
        <v>32</v>
      </c>
      <c r="O2631" s="1420">
        <v>28</v>
      </c>
      <c r="P2631" s="1420">
        <v>11</v>
      </c>
      <c r="Q2631" s="531" t="s">
        <v>5760</v>
      </c>
      <c r="R2631" s="335" t="s">
        <v>6967</v>
      </c>
    </row>
    <row r="2632" spans="1:18" ht="21" hidden="1" customHeight="1" x14ac:dyDescent="0.4">
      <c r="A2632" s="1170">
        <f t="shared" si="3"/>
        <v>2720</v>
      </c>
      <c r="B2632" s="1280" t="s">
        <v>31</v>
      </c>
      <c r="C2632" s="1422" t="s">
        <v>5761</v>
      </c>
      <c r="D2632" s="1286">
        <v>33</v>
      </c>
      <c r="E2632" s="1285" t="s">
        <v>30</v>
      </c>
      <c r="F2632" s="1225">
        <v>23</v>
      </c>
      <c r="G2632" s="1263">
        <v>11</v>
      </c>
      <c r="H2632" s="1243"/>
      <c r="I2632" s="1250" t="s">
        <v>28</v>
      </c>
      <c r="J2632" s="686"/>
      <c r="K2632" s="1280" t="s">
        <v>205</v>
      </c>
      <c r="L2632" s="1228" t="s">
        <v>246</v>
      </c>
      <c r="M2632" s="532" t="s">
        <v>40</v>
      </c>
      <c r="N2632" s="1108" t="s">
        <v>32</v>
      </c>
      <c r="O2632" s="1420">
        <v>1</v>
      </c>
      <c r="P2632" s="1420">
        <v>12</v>
      </c>
      <c r="Q2632" s="531" t="s">
        <v>5762</v>
      </c>
      <c r="R2632" s="335" t="s">
        <v>6968</v>
      </c>
    </row>
    <row r="2633" spans="1:18" ht="21" hidden="1" customHeight="1" x14ac:dyDescent="0.4">
      <c r="A2633" s="1170">
        <f t="shared" si="3"/>
        <v>2721</v>
      </c>
      <c r="B2633" s="1280" t="s">
        <v>31</v>
      </c>
      <c r="C2633" s="1422" t="s">
        <v>5763</v>
      </c>
      <c r="D2633" s="1219">
        <v>4</v>
      </c>
      <c r="E2633" s="1285" t="s">
        <v>30</v>
      </c>
      <c r="F2633" s="1225">
        <v>23</v>
      </c>
      <c r="G2633" s="1263">
        <v>11</v>
      </c>
      <c r="H2633" s="1243"/>
      <c r="I2633" s="1361" t="s">
        <v>28</v>
      </c>
      <c r="J2633" s="686"/>
      <c r="K2633" s="1280" t="s">
        <v>205</v>
      </c>
      <c r="L2633" s="1228" t="s">
        <v>246</v>
      </c>
      <c r="M2633" s="532" t="s">
        <v>5764</v>
      </c>
      <c r="N2633" s="1108" t="s">
        <v>32</v>
      </c>
      <c r="O2633" s="1420">
        <v>30</v>
      </c>
      <c r="P2633" s="1420">
        <v>11</v>
      </c>
      <c r="Q2633" s="531" t="s">
        <v>5765</v>
      </c>
      <c r="R2633" s="335" t="s">
        <v>6976</v>
      </c>
    </row>
    <row r="2634" spans="1:18" ht="21" hidden="1" customHeight="1" x14ac:dyDescent="0.4">
      <c r="A2634" s="1170">
        <f t="shared" si="3"/>
        <v>2722</v>
      </c>
      <c r="B2634" s="1280" t="s">
        <v>31</v>
      </c>
      <c r="C2634" s="1422" t="s">
        <v>5766</v>
      </c>
      <c r="D2634" s="1286">
        <v>44</v>
      </c>
      <c r="E2634" s="1285" t="s">
        <v>27</v>
      </c>
      <c r="F2634" s="1225">
        <v>23</v>
      </c>
      <c r="G2634" s="1263">
        <v>11</v>
      </c>
      <c r="H2634" s="1243"/>
      <c r="I2634" s="1361" t="s">
        <v>28</v>
      </c>
      <c r="J2634" s="686"/>
      <c r="K2634" s="1280" t="s">
        <v>205</v>
      </c>
      <c r="L2634" s="1228" t="s">
        <v>246</v>
      </c>
      <c r="M2634" s="532" t="s">
        <v>5764</v>
      </c>
      <c r="N2634" s="1108" t="s">
        <v>32</v>
      </c>
      <c r="O2634" s="1420">
        <v>30</v>
      </c>
      <c r="P2634" s="1420">
        <v>11</v>
      </c>
      <c r="Q2634" s="531" t="s">
        <v>5765</v>
      </c>
      <c r="R2634" s="335" t="s">
        <v>6982</v>
      </c>
    </row>
    <row r="2635" spans="1:18" ht="21" hidden="1" customHeight="1" x14ac:dyDescent="0.4">
      <c r="A2635" s="1170">
        <f t="shared" si="3"/>
        <v>2723</v>
      </c>
      <c r="B2635" s="1280" t="s">
        <v>31</v>
      </c>
      <c r="C2635" s="1422" t="s">
        <v>5767</v>
      </c>
      <c r="D2635" s="1219">
        <v>14</v>
      </c>
      <c r="E2635" s="1285" t="s">
        <v>27</v>
      </c>
      <c r="F2635" s="1225">
        <v>23</v>
      </c>
      <c r="G2635" s="1263">
        <v>11</v>
      </c>
      <c r="H2635" s="1243"/>
      <c r="I2635" s="1361" t="s">
        <v>28</v>
      </c>
      <c r="J2635" s="686"/>
      <c r="K2635" s="1280" t="s">
        <v>205</v>
      </c>
      <c r="L2635" s="1280" t="s">
        <v>246</v>
      </c>
      <c r="M2635" s="532" t="s">
        <v>5764</v>
      </c>
      <c r="N2635" s="1108" t="s">
        <v>32</v>
      </c>
      <c r="O2635" s="1420">
        <v>25</v>
      </c>
      <c r="P2635" s="1420">
        <v>11</v>
      </c>
      <c r="Q2635" s="531" t="s">
        <v>5768</v>
      </c>
      <c r="R2635" s="335" t="s">
        <v>6983</v>
      </c>
    </row>
    <row r="2636" spans="1:18" ht="21" hidden="1" customHeight="1" x14ac:dyDescent="0.4">
      <c r="A2636" s="1170">
        <f t="shared" si="3"/>
        <v>2724</v>
      </c>
      <c r="B2636" s="1280" t="s">
        <v>31</v>
      </c>
      <c r="C2636" s="1422" t="s">
        <v>5769</v>
      </c>
      <c r="D2636" s="1286">
        <v>47</v>
      </c>
      <c r="E2636" s="1285" t="s">
        <v>27</v>
      </c>
      <c r="F2636" s="1225">
        <v>23</v>
      </c>
      <c r="G2636" s="1263">
        <v>11</v>
      </c>
      <c r="H2636" s="1243"/>
      <c r="I2636" s="1361" t="s">
        <v>28</v>
      </c>
      <c r="J2636" s="686"/>
      <c r="K2636" s="1280" t="s">
        <v>205</v>
      </c>
      <c r="L2636" s="1280" t="s">
        <v>246</v>
      </c>
      <c r="M2636" s="532" t="s">
        <v>5764</v>
      </c>
      <c r="N2636" s="1108" t="s">
        <v>32</v>
      </c>
      <c r="O2636" s="1420">
        <v>25</v>
      </c>
      <c r="P2636" s="1420">
        <v>11</v>
      </c>
      <c r="Q2636" s="531" t="s">
        <v>5770</v>
      </c>
      <c r="R2636" s="335" t="s">
        <v>6985</v>
      </c>
    </row>
    <row r="2637" spans="1:18" ht="21" hidden="1" customHeight="1" x14ac:dyDescent="0.4">
      <c r="A2637" s="1170">
        <f t="shared" si="3"/>
        <v>2725</v>
      </c>
      <c r="B2637" s="1280" t="s">
        <v>31</v>
      </c>
      <c r="C2637" s="1162" t="s">
        <v>5771</v>
      </c>
      <c r="D2637" s="1286">
        <v>58</v>
      </c>
      <c r="E2637" s="1285" t="s">
        <v>27</v>
      </c>
      <c r="F2637" s="1225">
        <v>23</v>
      </c>
      <c r="G2637" s="1263">
        <v>11</v>
      </c>
      <c r="H2637" s="1243"/>
      <c r="I2637" s="1361" t="s">
        <v>28</v>
      </c>
      <c r="J2637" s="686"/>
      <c r="K2637" s="1280" t="s">
        <v>205</v>
      </c>
      <c r="L2637" s="1228" t="s">
        <v>246</v>
      </c>
      <c r="M2637" s="532" t="s">
        <v>5764</v>
      </c>
      <c r="N2637" s="1108" t="s">
        <v>32</v>
      </c>
      <c r="O2637" s="1420">
        <v>28</v>
      </c>
      <c r="P2637" s="1420">
        <v>11</v>
      </c>
      <c r="Q2637" s="531" t="s">
        <v>5772</v>
      </c>
      <c r="R2637" s="335" t="s">
        <v>6986</v>
      </c>
    </row>
    <row r="2638" spans="1:18" ht="21" hidden="1" customHeight="1" x14ac:dyDescent="0.4">
      <c r="A2638" s="1170">
        <f t="shared" si="3"/>
        <v>2726</v>
      </c>
      <c r="B2638" s="1280" t="s">
        <v>31</v>
      </c>
      <c r="C2638" s="1162" t="s">
        <v>5773</v>
      </c>
      <c r="D2638" s="1239">
        <v>14</v>
      </c>
      <c r="E2638" s="1295" t="s">
        <v>27</v>
      </c>
      <c r="F2638" s="1225">
        <v>23</v>
      </c>
      <c r="G2638" s="1263">
        <v>11</v>
      </c>
      <c r="H2638" s="1243"/>
      <c r="I2638" s="1361" t="s">
        <v>28</v>
      </c>
      <c r="J2638" s="686"/>
      <c r="K2638" s="1280" t="s">
        <v>205</v>
      </c>
      <c r="L2638" s="1228" t="s">
        <v>246</v>
      </c>
      <c r="M2638" s="532" t="s">
        <v>5764</v>
      </c>
      <c r="N2638" s="1108" t="s">
        <v>32</v>
      </c>
      <c r="O2638" s="1420">
        <v>28</v>
      </c>
      <c r="P2638" s="1420">
        <v>11</v>
      </c>
      <c r="Q2638" s="531" t="s">
        <v>5772</v>
      </c>
      <c r="R2638" s="335" t="s">
        <v>7026</v>
      </c>
    </row>
    <row r="2639" spans="1:18" ht="21" hidden="1" customHeight="1" x14ac:dyDescent="0.4">
      <c r="A2639" s="1170">
        <f t="shared" si="3"/>
        <v>2727</v>
      </c>
      <c r="B2639" s="1280" t="s">
        <v>31</v>
      </c>
      <c r="C2639" s="1162" t="s">
        <v>5774</v>
      </c>
      <c r="D2639" s="1239">
        <v>3</v>
      </c>
      <c r="E2639" s="1295" t="s">
        <v>30</v>
      </c>
      <c r="F2639" s="1225">
        <v>23</v>
      </c>
      <c r="G2639" s="1263">
        <v>11</v>
      </c>
      <c r="H2639" s="1243"/>
      <c r="I2639" s="1361" t="s">
        <v>28</v>
      </c>
      <c r="J2639" s="686"/>
      <c r="K2639" s="1280" t="s">
        <v>205</v>
      </c>
      <c r="L2639" s="1228" t="s">
        <v>246</v>
      </c>
      <c r="M2639" s="532" t="s">
        <v>5764</v>
      </c>
      <c r="N2639" s="1108" t="s">
        <v>32</v>
      </c>
      <c r="O2639" s="1420">
        <v>28</v>
      </c>
      <c r="P2639" s="1420">
        <v>11</v>
      </c>
      <c r="Q2639" s="531" t="s">
        <v>5775</v>
      </c>
      <c r="R2639" s="335" t="s">
        <v>7118</v>
      </c>
    </row>
    <row r="2640" spans="1:18" ht="21" hidden="1" customHeight="1" x14ac:dyDescent="0.4">
      <c r="A2640" s="1170">
        <f t="shared" si="3"/>
        <v>2728</v>
      </c>
      <c r="B2640" s="1280" t="s">
        <v>31</v>
      </c>
      <c r="C2640" s="1162" t="s">
        <v>5776</v>
      </c>
      <c r="D2640" s="1239">
        <v>6</v>
      </c>
      <c r="E2640" s="1295" t="s">
        <v>30</v>
      </c>
      <c r="F2640" s="1225">
        <v>23</v>
      </c>
      <c r="G2640" s="1263">
        <v>11</v>
      </c>
      <c r="H2640" s="1243"/>
      <c r="I2640" s="1361" t="s">
        <v>28</v>
      </c>
      <c r="J2640" s="686"/>
      <c r="K2640" s="1280" t="s">
        <v>205</v>
      </c>
      <c r="L2640" s="1228" t="s">
        <v>246</v>
      </c>
      <c r="M2640" s="532" t="s">
        <v>5764</v>
      </c>
      <c r="N2640" s="1108" t="s">
        <v>32</v>
      </c>
      <c r="O2640" s="1420">
        <v>28</v>
      </c>
      <c r="P2640" s="1420">
        <v>11</v>
      </c>
      <c r="Q2640" s="531" t="s">
        <v>5775</v>
      </c>
      <c r="R2640" s="335" t="s">
        <v>7120</v>
      </c>
    </row>
    <row r="2641" spans="1:18" ht="21" hidden="1" customHeight="1" x14ac:dyDescent="0.4">
      <c r="A2641" s="1170">
        <f t="shared" si="3"/>
        <v>2729</v>
      </c>
      <c r="B2641" s="1280" t="s">
        <v>31</v>
      </c>
      <c r="C2641" s="1162" t="s">
        <v>5777</v>
      </c>
      <c r="D2641" s="1286">
        <v>29</v>
      </c>
      <c r="E2641" s="1295" t="s">
        <v>27</v>
      </c>
      <c r="F2641" s="1225">
        <v>23</v>
      </c>
      <c r="G2641" s="1263">
        <v>11</v>
      </c>
      <c r="H2641" s="1243"/>
      <c r="I2641" s="1361" t="s">
        <v>28</v>
      </c>
      <c r="J2641" s="686"/>
      <c r="K2641" s="1280" t="s">
        <v>205</v>
      </c>
      <c r="L2641" s="1228" t="s">
        <v>246</v>
      </c>
      <c r="M2641" s="532" t="s">
        <v>5764</v>
      </c>
      <c r="N2641" s="1108" t="s">
        <v>32</v>
      </c>
      <c r="O2641" s="1420">
        <v>28</v>
      </c>
      <c r="P2641" s="1420">
        <v>11</v>
      </c>
      <c r="Q2641" s="531" t="s">
        <v>5775</v>
      </c>
      <c r="R2641" s="335" t="s">
        <v>7122</v>
      </c>
    </row>
    <row r="2642" spans="1:18" ht="21" hidden="1" customHeight="1" x14ac:dyDescent="0.4">
      <c r="A2642" s="1170">
        <f t="shared" si="3"/>
        <v>2730</v>
      </c>
      <c r="B2642" s="1280" t="s">
        <v>31</v>
      </c>
      <c r="C2642" s="1162" t="s">
        <v>5778</v>
      </c>
      <c r="D2642" s="1286">
        <v>28</v>
      </c>
      <c r="E2642" s="1295" t="s">
        <v>30</v>
      </c>
      <c r="F2642" s="1225">
        <v>23</v>
      </c>
      <c r="G2642" s="1263">
        <v>11</v>
      </c>
      <c r="H2642" s="1243"/>
      <c r="I2642" s="1250" t="s">
        <v>28</v>
      </c>
      <c r="J2642" s="686"/>
      <c r="K2642" s="1280" t="s">
        <v>205</v>
      </c>
      <c r="L2642" s="1228" t="s">
        <v>246</v>
      </c>
      <c r="M2642" s="532" t="s">
        <v>5764</v>
      </c>
      <c r="N2642" s="1108" t="s">
        <v>32</v>
      </c>
      <c r="O2642" s="1420">
        <v>2</v>
      </c>
      <c r="P2642" s="1420">
        <v>12</v>
      </c>
      <c r="Q2642" s="531" t="s">
        <v>5779</v>
      </c>
      <c r="R2642" s="335" t="s">
        <v>7131</v>
      </c>
    </row>
    <row r="2643" spans="1:18" ht="21" hidden="1" customHeight="1" x14ac:dyDescent="0.4">
      <c r="A2643" s="1170">
        <f t="shared" si="3"/>
        <v>2731</v>
      </c>
      <c r="B2643" s="1280" t="s">
        <v>31</v>
      </c>
      <c r="C2643" s="1162" t="s">
        <v>5780</v>
      </c>
      <c r="D2643" s="1286">
        <v>19</v>
      </c>
      <c r="E2643" s="1295" t="s">
        <v>27</v>
      </c>
      <c r="F2643" s="1225">
        <v>23</v>
      </c>
      <c r="G2643" s="1263">
        <v>11</v>
      </c>
      <c r="H2643" s="1243"/>
      <c r="I2643" s="1250" t="s">
        <v>28</v>
      </c>
      <c r="J2643" s="686"/>
      <c r="K2643" s="1280" t="s">
        <v>205</v>
      </c>
      <c r="L2643" s="1228" t="s">
        <v>246</v>
      </c>
      <c r="M2643" s="532" t="s">
        <v>5764</v>
      </c>
      <c r="N2643" s="1108" t="s">
        <v>32</v>
      </c>
      <c r="O2643" s="1420">
        <v>2</v>
      </c>
      <c r="P2643" s="1420">
        <v>12</v>
      </c>
      <c r="Q2643" s="531" t="s">
        <v>5779</v>
      </c>
      <c r="R2643" s="335" t="s">
        <v>7133</v>
      </c>
    </row>
    <row r="2644" spans="1:18" ht="21" hidden="1" customHeight="1" x14ac:dyDescent="0.4">
      <c r="A2644" s="1170">
        <f t="shared" si="3"/>
        <v>2732</v>
      </c>
      <c r="B2644" s="1280" t="s">
        <v>31</v>
      </c>
      <c r="C2644" s="1162" t="s">
        <v>5781</v>
      </c>
      <c r="D2644" s="1286">
        <v>19</v>
      </c>
      <c r="E2644" s="1295" t="s">
        <v>27</v>
      </c>
      <c r="F2644" s="1225">
        <v>23</v>
      </c>
      <c r="G2644" s="1263">
        <v>11</v>
      </c>
      <c r="H2644" s="1243"/>
      <c r="I2644" s="1250" t="s">
        <v>28</v>
      </c>
      <c r="J2644" s="686"/>
      <c r="K2644" s="1280" t="s">
        <v>205</v>
      </c>
      <c r="L2644" s="1228" t="s">
        <v>246</v>
      </c>
      <c r="M2644" s="532" t="s">
        <v>5764</v>
      </c>
      <c r="N2644" s="1108" t="s">
        <v>32</v>
      </c>
      <c r="O2644" s="1420">
        <v>2</v>
      </c>
      <c r="P2644" s="1420">
        <v>12</v>
      </c>
      <c r="Q2644" s="531" t="s">
        <v>5782</v>
      </c>
      <c r="R2644" s="335" t="s">
        <v>7137</v>
      </c>
    </row>
    <row r="2645" spans="1:18" ht="21" hidden="1" customHeight="1" x14ac:dyDescent="0.4">
      <c r="A2645" s="1170">
        <f t="shared" si="3"/>
        <v>2733</v>
      </c>
      <c r="B2645" s="1280" t="s">
        <v>31</v>
      </c>
      <c r="C2645" s="1162" t="s">
        <v>5783</v>
      </c>
      <c r="D2645" s="1239">
        <v>15</v>
      </c>
      <c r="E2645" s="1285" t="s">
        <v>27</v>
      </c>
      <c r="F2645" s="1225">
        <v>23</v>
      </c>
      <c r="G2645" s="1263">
        <v>11</v>
      </c>
      <c r="H2645" s="1243"/>
      <c r="I2645" s="1361" t="s">
        <v>28</v>
      </c>
      <c r="J2645" s="686"/>
      <c r="K2645" s="1280" t="s">
        <v>205</v>
      </c>
      <c r="L2645" s="1228" t="s">
        <v>246</v>
      </c>
      <c r="M2645" s="532" t="s">
        <v>5764</v>
      </c>
      <c r="N2645" s="1108" t="s">
        <v>32</v>
      </c>
      <c r="O2645" s="1420">
        <v>28</v>
      </c>
      <c r="P2645" s="1420">
        <v>11</v>
      </c>
      <c r="Q2645" s="531" t="s">
        <v>5741</v>
      </c>
      <c r="R2645" s="335" t="s">
        <v>7140</v>
      </c>
    </row>
    <row r="2646" spans="1:18" ht="21" hidden="1" customHeight="1" x14ac:dyDescent="0.4">
      <c r="A2646" s="1170">
        <f t="shared" si="3"/>
        <v>2734</v>
      </c>
      <c r="B2646" s="1280" t="s">
        <v>31</v>
      </c>
      <c r="C2646" s="1162" t="s">
        <v>5784</v>
      </c>
      <c r="D2646" s="1239">
        <v>13</v>
      </c>
      <c r="E2646" s="1285" t="s">
        <v>27</v>
      </c>
      <c r="F2646" s="1225">
        <v>23</v>
      </c>
      <c r="G2646" s="1263">
        <v>11</v>
      </c>
      <c r="H2646" s="1243"/>
      <c r="I2646" s="1361" t="s">
        <v>28</v>
      </c>
      <c r="J2646" s="686"/>
      <c r="K2646" s="1280" t="s">
        <v>205</v>
      </c>
      <c r="L2646" s="1228" t="s">
        <v>246</v>
      </c>
      <c r="M2646" s="532" t="s">
        <v>5764</v>
      </c>
      <c r="N2646" s="1108" t="s">
        <v>32</v>
      </c>
      <c r="O2646" s="1420">
        <v>28</v>
      </c>
      <c r="P2646" s="1420">
        <v>11</v>
      </c>
      <c r="Q2646" s="531" t="s">
        <v>5785</v>
      </c>
      <c r="R2646" s="335" t="s">
        <v>7142</v>
      </c>
    </row>
    <row r="2647" spans="1:18" ht="21" hidden="1" customHeight="1" x14ac:dyDescent="0.4">
      <c r="A2647" s="1170">
        <f t="shared" si="3"/>
        <v>2735</v>
      </c>
      <c r="B2647" s="1280" t="s">
        <v>31</v>
      </c>
      <c r="C2647" s="1162" t="s">
        <v>5786</v>
      </c>
      <c r="D2647" s="1286">
        <v>36</v>
      </c>
      <c r="E2647" s="1285" t="s">
        <v>27</v>
      </c>
      <c r="F2647" s="1225">
        <v>23</v>
      </c>
      <c r="G2647" s="1263">
        <v>11</v>
      </c>
      <c r="H2647" s="1243"/>
      <c r="I2647" s="1361" t="s">
        <v>28</v>
      </c>
      <c r="J2647" s="686"/>
      <c r="K2647" s="1280" t="s">
        <v>205</v>
      </c>
      <c r="L2647" s="1228" t="s">
        <v>246</v>
      </c>
      <c r="M2647" s="532" t="s">
        <v>5764</v>
      </c>
      <c r="N2647" s="1108" t="s">
        <v>32</v>
      </c>
      <c r="O2647" s="1420">
        <v>28</v>
      </c>
      <c r="P2647" s="1420">
        <v>11</v>
      </c>
      <c r="Q2647" s="531" t="s">
        <v>5787</v>
      </c>
      <c r="R2647" s="335" t="s">
        <v>7165</v>
      </c>
    </row>
    <row r="2648" spans="1:18" ht="21" hidden="1" customHeight="1" x14ac:dyDescent="0.4">
      <c r="A2648" s="1170">
        <f t="shared" si="3"/>
        <v>2736</v>
      </c>
      <c r="B2648" s="1280" t="s">
        <v>31</v>
      </c>
      <c r="C2648" s="1162" t="s">
        <v>5788</v>
      </c>
      <c r="D2648" s="1219">
        <v>17</v>
      </c>
      <c r="E2648" s="1285" t="s">
        <v>27</v>
      </c>
      <c r="F2648" s="1225">
        <v>23</v>
      </c>
      <c r="G2648" s="1263">
        <v>11</v>
      </c>
      <c r="H2648" s="1243"/>
      <c r="I2648" s="1250" t="s">
        <v>28</v>
      </c>
      <c r="J2648" s="686"/>
      <c r="K2648" s="1280" t="s">
        <v>205</v>
      </c>
      <c r="L2648" s="1228" t="s">
        <v>246</v>
      </c>
      <c r="M2648" s="532" t="s">
        <v>5764</v>
      </c>
      <c r="N2648" s="1108" t="s">
        <v>32</v>
      </c>
      <c r="O2648" s="1420">
        <v>1</v>
      </c>
      <c r="P2648" s="1420">
        <v>12</v>
      </c>
      <c r="Q2648" s="531" t="s">
        <v>5789</v>
      </c>
      <c r="R2648" s="335" t="s">
        <v>7177</v>
      </c>
    </row>
    <row r="2649" spans="1:18" ht="21" hidden="1" customHeight="1" x14ac:dyDescent="0.4">
      <c r="A2649" s="1170">
        <f t="shared" si="3"/>
        <v>2737</v>
      </c>
      <c r="B2649" s="1280" t="s">
        <v>31</v>
      </c>
      <c r="C2649" s="1162" t="s">
        <v>5790</v>
      </c>
      <c r="D2649" s="1286">
        <v>22</v>
      </c>
      <c r="E2649" s="1292" t="s">
        <v>30</v>
      </c>
      <c r="F2649" s="1225">
        <v>23</v>
      </c>
      <c r="G2649" s="1263">
        <v>11</v>
      </c>
      <c r="H2649" s="686"/>
      <c r="I2649" s="1250" t="s">
        <v>28</v>
      </c>
      <c r="J2649" s="686"/>
      <c r="K2649" s="1280" t="s">
        <v>205</v>
      </c>
      <c r="L2649" s="1228" t="s">
        <v>246</v>
      </c>
      <c r="M2649" s="532" t="s">
        <v>5764</v>
      </c>
      <c r="N2649" s="1108" t="s">
        <v>32</v>
      </c>
      <c r="O2649" s="1420">
        <v>1</v>
      </c>
      <c r="P2649" s="1420">
        <v>12</v>
      </c>
      <c r="Q2649" s="531" t="s">
        <v>5789</v>
      </c>
      <c r="R2649" s="335" t="s">
        <v>7179</v>
      </c>
    </row>
    <row r="2650" spans="1:18" ht="21" hidden="1" customHeight="1" x14ac:dyDescent="0.4">
      <c r="A2650" s="1170">
        <f t="shared" si="3"/>
        <v>2738</v>
      </c>
      <c r="B2650" s="1280" t="s">
        <v>31</v>
      </c>
      <c r="C2650" s="1162" t="s">
        <v>5791</v>
      </c>
      <c r="D2650" s="1286">
        <v>44</v>
      </c>
      <c r="E2650" s="1292" t="s">
        <v>27</v>
      </c>
      <c r="F2650" s="1225">
        <v>23</v>
      </c>
      <c r="G2650" s="1263">
        <v>11</v>
      </c>
      <c r="H2650" s="686"/>
      <c r="I2650" s="1361" t="s">
        <v>28</v>
      </c>
      <c r="J2650" s="686"/>
      <c r="K2650" s="1280" t="s">
        <v>205</v>
      </c>
      <c r="L2650" s="1228" t="s">
        <v>246</v>
      </c>
      <c r="M2650" s="532" t="s">
        <v>42</v>
      </c>
      <c r="N2650" s="1108" t="s">
        <v>32</v>
      </c>
      <c r="O2650" s="1420">
        <v>28</v>
      </c>
      <c r="P2650" s="1420">
        <v>11</v>
      </c>
      <c r="Q2650" s="531" t="s">
        <v>5792</v>
      </c>
      <c r="R2650" s="335" t="s">
        <v>7181</v>
      </c>
    </row>
    <row r="2651" spans="1:18" ht="21" hidden="1" customHeight="1" x14ac:dyDescent="0.4">
      <c r="A2651" s="1170">
        <f t="shared" si="3"/>
        <v>2739</v>
      </c>
      <c r="B2651" s="1280" t="s">
        <v>31</v>
      </c>
      <c r="C2651" s="1162" t="s">
        <v>5793</v>
      </c>
      <c r="D2651" s="1286">
        <v>15</v>
      </c>
      <c r="E2651" s="1292" t="s">
        <v>27</v>
      </c>
      <c r="F2651" s="1225">
        <v>23</v>
      </c>
      <c r="G2651" s="1263">
        <v>11</v>
      </c>
      <c r="H2651" s="686"/>
      <c r="I2651" s="1361" t="s">
        <v>28</v>
      </c>
      <c r="J2651" s="686"/>
      <c r="K2651" s="1280" t="s">
        <v>205</v>
      </c>
      <c r="L2651" s="1228" t="s">
        <v>246</v>
      </c>
      <c r="M2651" s="532" t="s">
        <v>42</v>
      </c>
      <c r="N2651" s="1108" t="s">
        <v>32</v>
      </c>
      <c r="O2651" s="1420">
        <v>28</v>
      </c>
      <c r="P2651" s="1420">
        <v>11</v>
      </c>
      <c r="Q2651" s="531" t="s">
        <v>5794</v>
      </c>
      <c r="R2651" s="335" t="s">
        <v>7183</v>
      </c>
    </row>
    <row r="2652" spans="1:18" ht="21" hidden="1" customHeight="1" x14ac:dyDescent="0.4">
      <c r="A2652" s="1170">
        <f t="shared" si="3"/>
        <v>2740</v>
      </c>
      <c r="B2652" s="1280" t="s">
        <v>31</v>
      </c>
      <c r="C2652" s="1162" t="s">
        <v>5795</v>
      </c>
      <c r="D2652" s="1239">
        <v>15</v>
      </c>
      <c r="E2652" s="1243" t="s">
        <v>27</v>
      </c>
      <c r="F2652" s="1225">
        <v>23</v>
      </c>
      <c r="G2652" s="1263">
        <v>11</v>
      </c>
      <c r="H2652" s="686"/>
      <c r="I2652" s="1361" t="s">
        <v>28</v>
      </c>
      <c r="J2652" s="686"/>
      <c r="K2652" s="1280" t="s">
        <v>205</v>
      </c>
      <c r="L2652" s="1228" t="s">
        <v>246</v>
      </c>
      <c r="M2652" s="532" t="s">
        <v>42</v>
      </c>
      <c r="N2652" s="1108" t="s">
        <v>32</v>
      </c>
      <c r="O2652" s="1420">
        <v>28</v>
      </c>
      <c r="P2652" s="1420">
        <v>11</v>
      </c>
      <c r="Q2652" s="531" t="s">
        <v>5796</v>
      </c>
      <c r="R2652" s="335" t="s">
        <v>7185</v>
      </c>
    </row>
    <row r="2653" spans="1:18" ht="21" hidden="1" customHeight="1" x14ac:dyDescent="0.4">
      <c r="A2653" s="1170">
        <f t="shared" si="3"/>
        <v>2741</v>
      </c>
      <c r="B2653" s="1280" t="s">
        <v>31</v>
      </c>
      <c r="C2653" s="1162" t="s">
        <v>5797</v>
      </c>
      <c r="D2653" s="1286">
        <v>39</v>
      </c>
      <c r="E2653" s="1243" t="s">
        <v>27</v>
      </c>
      <c r="F2653" s="1225">
        <v>23</v>
      </c>
      <c r="G2653" s="1263">
        <v>11</v>
      </c>
      <c r="H2653" s="686"/>
      <c r="I2653" s="1250" t="s">
        <v>28</v>
      </c>
      <c r="J2653" s="686"/>
      <c r="K2653" s="1280" t="s">
        <v>205</v>
      </c>
      <c r="L2653" s="1228" t="s">
        <v>246</v>
      </c>
      <c r="M2653" s="532" t="s">
        <v>4382</v>
      </c>
      <c r="N2653" s="1108" t="s">
        <v>32</v>
      </c>
      <c r="O2653" s="1420">
        <v>1</v>
      </c>
      <c r="P2653" s="1420">
        <v>12</v>
      </c>
      <c r="Q2653" s="531" t="s">
        <v>5798</v>
      </c>
      <c r="R2653" s="339" t="s">
        <v>7192</v>
      </c>
    </row>
    <row r="2654" spans="1:18" ht="21" hidden="1" customHeight="1" x14ac:dyDescent="0.4">
      <c r="A2654" s="1170">
        <f t="shared" si="3"/>
        <v>2742</v>
      </c>
      <c r="B2654" s="1280" t="s">
        <v>31</v>
      </c>
      <c r="C2654" s="1162" t="s">
        <v>5799</v>
      </c>
      <c r="D2654" s="1219">
        <v>17</v>
      </c>
      <c r="E2654" s="1243" t="s">
        <v>30</v>
      </c>
      <c r="F2654" s="1225">
        <v>23</v>
      </c>
      <c r="G2654" s="1263">
        <v>11</v>
      </c>
      <c r="H2654" s="686"/>
      <c r="I2654" s="1250" t="s">
        <v>28</v>
      </c>
      <c r="J2654" s="686"/>
      <c r="K2654" s="1280" t="s">
        <v>205</v>
      </c>
      <c r="L2654" s="1228" t="s">
        <v>246</v>
      </c>
      <c r="M2654" s="532" t="s">
        <v>4382</v>
      </c>
      <c r="N2654" s="1108" t="s">
        <v>32</v>
      </c>
      <c r="O2654" s="1420">
        <v>1</v>
      </c>
      <c r="P2654" s="1420">
        <v>12</v>
      </c>
      <c r="Q2654" s="531" t="s">
        <v>5798</v>
      </c>
      <c r="R2654" s="339" t="s">
        <v>7195</v>
      </c>
    </row>
    <row r="2655" spans="1:18" ht="21" hidden="1" customHeight="1" x14ac:dyDescent="0.4">
      <c r="A2655" s="1170">
        <f t="shared" si="3"/>
        <v>2743</v>
      </c>
      <c r="B2655" s="1280" t="s">
        <v>31</v>
      </c>
      <c r="C2655" s="1162" t="s">
        <v>5800</v>
      </c>
      <c r="D2655" s="1219">
        <v>12</v>
      </c>
      <c r="E2655" s="1243" t="s">
        <v>30</v>
      </c>
      <c r="F2655" s="1225">
        <v>23</v>
      </c>
      <c r="G2655" s="1263">
        <v>11</v>
      </c>
      <c r="H2655" s="686"/>
      <c r="I2655" s="1361" t="s">
        <v>28</v>
      </c>
      <c r="J2655" s="686"/>
      <c r="K2655" s="1280" t="s">
        <v>205</v>
      </c>
      <c r="L2655" s="1280" t="s">
        <v>246</v>
      </c>
      <c r="M2655" s="532" t="s">
        <v>817</v>
      </c>
      <c r="N2655" s="1108" t="s">
        <v>32</v>
      </c>
      <c r="O2655" s="1420">
        <v>25</v>
      </c>
      <c r="P2655" s="1420">
        <v>11</v>
      </c>
      <c r="Q2655" s="531" t="s">
        <v>5801</v>
      </c>
      <c r="R2655" s="339" t="s">
        <v>7200</v>
      </c>
    </row>
    <row r="2656" spans="1:18" ht="21" hidden="1" customHeight="1" x14ac:dyDescent="0.4">
      <c r="A2656" s="1170">
        <f t="shared" si="3"/>
        <v>2744</v>
      </c>
      <c r="B2656" s="1280" t="s">
        <v>31</v>
      </c>
      <c r="C2656" s="1162" t="s">
        <v>5802</v>
      </c>
      <c r="D2656" s="1286">
        <v>32</v>
      </c>
      <c r="E2656" s="1243" t="s">
        <v>27</v>
      </c>
      <c r="F2656" s="1225">
        <v>23</v>
      </c>
      <c r="G2656" s="1263">
        <v>11</v>
      </c>
      <c r="H2656" s="686"/>
      <c r="I2656" s="1361" t="s">
        <v>28</v>
      </c>
      <c r="J2656" s="686"/>
      <c r="K2656" s="1280" t="s">
        <v>205</v>
      </c>
      <c r="L2656" s="1280" t="s">
        <v>246</v>
      </c>
      <c r="M2656" s="532" t="s">
        <v>817</v>
      </c>
      <c r="N2656" s="1108" t="s">
        <v>32</v>
      </c>
      <c r="O2656" s="1420">
        <v>25</v>
      </c>
      <c r="P2656" s="1420">
        <v>11</v>
      </c>
      <c r="Q2656" s="531" t="s">
        <v>5801</v>
      </c>
      <c r="R2656" s="1266"/>
    </row>
    <row r="2657" spans="1:18" ht="21" hidden="1" customHeight="1" x14ac:dyDescent="0.4">
      <c r="A2657" s="1170">
        <f t="shared" si="3"/>
        <v>2745</v>
      </c>
      <c r="B2657" s="1280" t="s">
        <v>31</v>
      </c>
      <c r="C2657" s="1162" t="s">
        <v>5803</v>
      </c>
      <c r="D2657" s="1219">
        <v>6</v>
      </c>
      <c r="E2657" s="1243" t="s">
        <v>27</v>
      </c>
      <c r="F2657" s="1225">
        <v>23</v>
      </c>
      <c r="G2657" s="1263">
        <v>11</v>
      </c>
      <c r="H2657" s="686"/>
      <c r="I2657" s="1361" t="s">
        <v>28</v>
      </c>
      <c r="J2657" s="686"/>
      <c r="K2657" s="1280" t="s">
        <v>205</v>
      </c>
      <c r="L2657" s="1280" t="s">
        <v>246</v>
      </c>
      <c r="M2657" s="532" t="s">
        <v>4382</v>
      </c>
      <c r="N2657" s="1108" t="s">
        <v>32</v>
      </c>
      <c r="O2657" s="1420">
        <v>25</v>
      </c>
      <c r="P2657" s="1420">
        <v>11</v>
      </c>
      <c r="Q2657" s="531" t="s">
        <v>5804</v>
      </c>
      <c r="R2657" s="1266"/>
    </row>
    <row r="2658" spans="1:18" ht="21" hidden="1" customHeight="1" x14ac:dyDescent="0.4">
      <c r="A2658" s="1170">
        <f t="shared" si="3"/>
        <v>2746</v>
      </c>
      <c r="B2658" s="1280" t="s">
        <v>31</v>
      </c>
      <c r="C2658" s="1162" t="s">
        <v>5805</v>
      </c>
      <c r="D2658" s="1286">
        <v>52</v>
      </c>
      <c r="E2658" s="1243" t="s">
        <v>27</v>
      </c>
      <c r="F2658" s="1225">
        <v>23</v>
      </c>
      <c r="G2658" s="1263">
        <v>11</v>
      </c>
      <c r="H2658" s="686"/>
      <c r="I2658" s="1361" t="s">
        <v>28</v>
      </c>
      <c r="J2658" s="686"/>
      <c r="K2658" s="1280" t="s">
        <v>205</v>
      </c>
      <c r="L2658" s="1280" t="s">
        <v>246</v>
      </c>
      <c r="M2658" s="532" t="s">
        <v>4382</v>
      </c>
      <c r="N2658" s="1108" t="s">
        <v>32</v>
      </c>
      <c r="O2658" s="1420">
        <v>25</v>
      </c>
      <c r="P2658" s="1420">
        <v>11</v>
      </c>
      <c r="Q2658" s="531" t="s">
        <v>5804</v>
      </c>
      <c r="R2658" s="1266"/>
    </row>
    <row r="2659" spans="1:18" ht="21" hidden="1" customHeight="1" x14ac:dyDescent="0.4">
      <c r="A2659" s="1170">
        <f t="shared" si="3"/>
        <v>2747</v>
      </c>
      <c r="B2659" s="1280" t="s">
        <v>31</v>
      </c>
      <c r="C2659" s="1162" t="s">
        <v>5806</v>
      </c>
      <c r="D2659" s="1286">
        <v>51</v>
      </c>
      <c r="E2659" s="1243" t="s">
        <v>27</v>
      </c>
      <c r="F2659" s="1225">
        <v>23</v>
      </c>
      <c r="G2659" s="1263">
        <v>11</v>
      </c>
      <c r="H2659" s="686"/>
      <c r="I2659" s="1361" t="s">
        <v>28</v>
      </c>
      <c r="J2659" s="686"/>
      <c r="K2659" s="1280" t="s">
        <v>205</v>
      </c>
      <c r="L2659" s="1228" t="s">
        <v>246</v>
      </c>
      <c r="M2659" s="532" t="s">
        <v>4382</v>
      </c>
      <c r="N2659" s="1108" t="s">
        <v>32</v>
      </c>
      <c r="O2659" s="1420">
        <v>28</v>
      </c>
      <c r="P2659" s="1420">
        <v>11</v>
      </c>
      <c r="Q2659" s="531" t="s">
        <v>5807</v>
      </c>
      <c r="R2659" s="1266"/>
    </row>
    <row r="2660" spans="1:18" ht="21" hidden="1" customHeight="1" x14ac:dyDescent="0.4">
      <c r="A2660" s="1170">
        <f t="shared" si="3"/>
        <v>2748</v>
      </c>
      <c r="B2660" s="1280" t="s">
        <v>31</v>
      </c>
      <c r="C2660" s="1162" t="s">
        <v>5808</v>
      </c>
      <c r="D2660" s="1239">
        <v>15</v>
      </c>
      <c r="E2660" s="1243" t="s">
        <v>27</v>
      </c>
      <c r="F2660" s="1225">
        <v>23</v>
      </c>
      <c r="G2660" s="1263">
        <v>11</v>
      </c>
      <c r="H2660" s="686"/>
      <c r="I2660" s="1361" t="s">
        <v>28</v>
      </c>
      <c r="J2660" s="686"/>
      <c r="K2660" s="1280" t="s">
        <v>205</v>
      </c>
      <c r="L2660" s="1228" t="s">
        <v>246</v>
      </c>
      <c r="M2660" s="532" t="s">
        <v>4382</v>
      </c>
      <c r="N2660" s="1108" t="s">
        <v>32</v>
      </c>
      <c r="O2660" s="1420">
        <v>28</v>
      </c>
      <c r="P2660" s="1420">
        <v>11</v>
      </c>
      <c r="Q2660" s="531" t="s">
        <v>5807</v>
      </c>
      <c r="R2660" s="1266"/>
    </row>
    <row r="2661" spans="1:18" ht="21" hidden="1" customHeight="1" x14ac:dyDescent="0.4">
      <c r="A2661" s="1170">
        <f t="shared" si="3"/>
        <v>2749</v>
      </c>
      <c r="B2661" s="1280" t="s">
        <v>31</v>
      </c>
      <c r="C2661" s="1162" t="s">
        <v>5809</v>
      </c>
      <c r="D2661" s="1239">
        <v>13</v>
      </c>
      <c r="E2661" s="1243" t="s">
        <v>30</v>
      </c>
      <c r="F2661" s="1225">
        <v>23</v>
      </c>
      <c r="G2661" s="1263">
        <v>11</v>
      </c>
      <c r="H2661" s="686"/>
      <c r="I2661" s="1361" t="s">
        <v>28</v>
      </c>
      <c r="J2661" s="686"/>
      <c r="K2661" s="1280" t="s">
        <v>205</v>
      </c>
      <c r="L2661" s="1228" t="s">
        <v>246</v>
      </c>
      <c r="M2661" s="532" t="s">
        <v>4382</v>
      </c>
      <c r="N2661" s="1108" t="s">
        <v>32</v>
      </c>
      <c r="O2661" s="1420">
        <v>28</v>
      </c>
      <c r="P2661" s="1420">
        <v>11</v>
      </c>
      <c r="Q2661" s="531" t="s">
        <v>5810</v>
      </c>
      <c r="R2661" s="1266"/>
    </row>
    <row r="2662" spans="1:18" ht="21" hidden="1" customHeight="1" x14ac:dyDescent="0.4">
      <c r="A2662" s="1170">
        <f t="shared" si="3"/>
        <v>2750</v>
      </c>
      <c r="B2662" s="1280" t="s">
        <v>31</v>
      </c>
      <c r="C2662" s="1162" t="s">
        <v>5811</v>
      </c>
      <c r="D2662" s="1286">
        <v>41</v>
      </c>
      <c r="E2662" s="1243" t="s">
        <v>27</v>
      </c>
      <c r="F2662" s="1225">
        <v>23</v>
      </c>
      <c r="G2662" s="1263">
        <v>11</v>
      </c>
      <c r="H2662" s="686"/>
      <c r="I2662" s="1361" t="s">
        <v>28</v>
      </c>
      <c r="J2662" s="686"/>
      <c r="K2662" s="1280" t="s">
        <v>205</v>
      </c>
      <c r="L2662" s="1228" t="s">
        <v>246</v>
      </c>
      <c r="M2662" s="532" t="s">
        <v>4382</v>
      </c>
      <c r="N2662" s="1108" t="s">
        <v>32</v>
      </c>
      <c r="O2662" s="1420">
        <v>28</v>
      </c>
      <c r="P2662" s="1420">
        <v>11</v>
      </c>
      <c r="Q2662" s="531" t="s">
        <v>5810</v>
      </c>
      <c r="R2662" s="1266"/>
    </row>
    <row r="2663" spans="1:18" ht="21" hidden="1" customHeight="1" x14ac:dyDescent="0.4">
      <c r="A2663" s="1170">
        <f t="shared" si="3"/>
        <v>2751</v>
      </c>
      <c r="B2663" s="1280" t="s">
        <v>31</v>
      </c>
      <c r="C2663" s="1162" t="s">
        <v>5812</v>
      </c>
      <c r="D2663" s="1239">
        <v>12</v>
      </c>
      <c r="E2663" s="1243" t="s">
        <v>27</v>
      </c>
      <c r="F2663" s="1225">
        <v>23</v>
      </c>
      <c r="G2663" s="1263">
        <v>11</v>
      </c>
      <c r="H2663" s="686"/>
      <c r="I2663" s="1361" t="s">
        <v>28</v>
      </c>
      <c r="J2663" s="686"/>
      <c r="K2663" s="1280" t="s">
        <v>205</v>
      </c>
      <c r="L2663" s="1228" t="s">
        <v>246</v>
      </c>
      <c r="M2663" s="532" t="s">
        <v>4382</v>
      </c>
      <c r="N2663" s="1108" t="s">
        <v>32</v>
      </c>
      <c r="O2663" s="1420">
        <v>28</v>
      </c>
      <c r="P2663" s="1420">
        <v>11</v>
      </c>
      <c r="Q2663" s="531" t="s">
        <v>5813</v>
      </c>
      <c r="R2663" s="1266"/>
    </row>
    <row r="2664" spans="1:18" ht="21" hidden="1" customHeight="1" x14ac:dyDescent="0.4">
      <c r="A2664" s="1170">
        <f t="shared" si="3"/>
        <v>2752</v>
      </c>
      <c r="B2664" s="1280" t="s">
        <v>31</v>
      </c>
      <c r="C2664" s="1162" t="s">
        <v>5814</v>
      </c>
      <c r="D2664" s="1286">
        <v>46</v>
      </c>
      <c r="E2664" s="1243" t="s">
        <v>30</v>
      </c>
      <c r="F2664" s="1225">
        <v>23</v>
      </c>
      <c r="G2664" s="1263">
        <v>11</v>
      </c>
      <c r="H2664" s="686"/>
      <c r="I2664" s="1361" t="s">
        <v>28</v>
      </c>
      <c r="J2664" s="686"/>
      <c r="K2664" s="1280" t="s">
        <v>205</v>
      </c>
      <c r="L2664" s="1228" t="s">
        <v>246</v>
      </c>
      <c r="M2664" s="532" t="s">
        <v>4382</v>
      </c>
      <c r="N2664" s="1108" t="s">
        <v>32</v>
      </c>
      <c r="O2664" s="1420">
        <v>28</v>
      </c>
      <c r="P2664" s="1420">
        <v>11</v>
      </c>
      <c r="Q2664" s="531" t="s">
        <v>5815</v>
      </c>
      <c r="R2664" s="1266"/>
    </row>
    <row r="2665" spans="1:18" ht="21" hidden="1" customHeight="1" x14ac:dyDescent="0.4">
      <c r="A2665" s="1170">
        <f t="shared" si="3"/>
        <v>2753</v>
      </c>
      <c r="B2665" s="1280" t="s">
        <v>31</v>
      </c>
      <c r="C2665" s="1162" t="s">
        <v>5816</v>
      </c>
      <c r="D2665" s="1286">
        <v>54</v>
      </c>
      <c r="E2665" s="1243" t="s">
        <v>30</v>
      </c>
      <c r="F2665" s="1225">
        <v>23</v>
      </c>
      <c r="G2665" s="1263">
        <v>11</v>
      </c>
      <c r="H2665" s="686"/>
      <c r="I2665" s="1361" t="s">
        <v>28</v>
      </c>
      <c r="J2665" s="686"/>
      <c r="K2665" s="1280" t="s">
        <v>205</v>
      </c>
      <c r="L2665" s="1228" t="s">
        <v>246</v>
      </c>
      <c r="M2665" s="532" t="s">
        <v>4382</v>
      </c>
      <c r="N2665" s="1108" t="s">
        <v>32</v>
      </c>
      <c r="O2665" s="1420">
        <v>28</v>
      </c>
      <c r="P2665" s="1420">
        <v>11</v>
      </c>
      <c r="Q2665" s="531" t="s">
        <v>5817</v>
      </c>
      <c r="R2665" s="1266"/>
    </row>
    <row r="2666" spans="1:18" ht="21" hidden="1" customHeight="1" x14ac:dyDescent="0.4">
      <c r="A2666" s="1170">
        <f t="shared" si="3"/>
        <v>2754</v>
      </c>
      <c r="B2666" s="1280" t="s">
        <v>31</v>
      </c>
      <c r="C2666" s="1162" t="s">
        <v>5818</v>
      </c>
      <c r="D2666" s="1286">
        <v>43</v>
      </c>
      <c r="E2666" s="1243" t="s">
        <v>30</v>
      </c>
      <c r="F2666" s="1225">
        <v>23</v>
      </c>
      <c r="G2666" s="1263">
        <v>11</v>
      </c>
      <c r="H2666" s="686"/>
      <c r="I2666" s="1361" t="s">
        <v>28</v>
      </c>
      <c r="J2666" s="686"/>
      <c r="K2666" s="1280" t="s">
        <v>205</v>
      </c>
      <c r="L2666" s="1228" t="s">
        <v>246</v>
      </c>
      <c r="M2666" s="532" t="s">
        <v>4382</v>
      </c>
      <c r="N2666" s="1108" t="s">
        <v>32</v>
      </c>
      <c r="O2666" s="1420">
        <v>28</v>
      </c>
      <c r="P2666" s="1420">
        <v>11</v>
      </c>
      <c r="Q2666" s="531" t="s">
        <v>5817</v>
      </c>
      <c r="R2666" s="1266"/>
    </row>
    <row r="2667" spans="1:18" ht="21" hidden="1" customHeight="1" x14ac:dyDescent="0.4">
      <c r="A2667" s="1170">
        <f t="shared" si="3"/>
        <v>2755</v>
      </c>
      <c r="B2667" s="1280" t="s">
        <v>31</v>
      </c>
      <c r="C2667" s="1162" t="s">
        <v>5819</v>
      </c>
      <c r="D2667" s="1286">
        <v>24</v>
      </c>
      <c r="E2667" s="1243" t="s">
        <v>30</v>
      </c>
      <c r="F2667" s="1225">
        <v>23</v>
      </c>
      <c r="G2667" s="1263">
        <v>11</v>
      </c>
      <c r="H2667" s="686"/>
      <c r="I2667" s="1361" t="s">
        <v>28</v>
      </c>
      <c r="J2667" s="686"/>
      <c r="K2667" s="1280" t="s">
        <v>205</v>
      </c>
      <c r="L2667" s="1228" t="s">
        <v>246</v>
      </c>
      <c r="M2667" s="532" t="s">
        <v>4382</v>
      </c>
      <c r="N2667" s="1108" t="s">
        <v>32</v>
      </c>
      <c r="O2667" s="1420">
        <v>28</v>
      </c>
      <c r="P2667" s="1420">
        <v>11</v>
      </c>
      <c r="Q2667" s="531" t="s">
        <v>5817</v>
      </c>
      <c r="R2667" s="1266"/>
    </row>
    <row r="2668" spans="1:18" ht="21" hidden="1" customHeight="1" x14ac:dyDescent="0.4">
      <c r="A2668" s="1170">
        <f t="shared" si="3"/>
        <v>2756</v>
      </c>
      <c r="B2668" s="1280" t="s">
        <v>31</v>
      </c>
      <c r="C2668" s="1162" t="s">
        <v>5820</v>
      </c>
      <c r="D2668" s="1286">
        <v>53</v>
      </c>
      <c r="E2668" s="1243" t="s">
        <v>30</v>
      </c>
      <c r="F2668" s="1225">
        <v>23</v>
      </c>
      <c r="G2668" s="1263">
        <v>11</v>
      </c>
      <c r="H2668" s="686"/>
      <c r="I2668" s="1361" t="s">
        <v>28</v>
      </c>
      <c r="J2668" s="686"/>
      <c r="K2668" s="1280" t="s">
        <v>205</v>
      </c>
      <c r="L2668" s="1228" t="s">
        <v>246</v>
      </c>
      <c r="M2668" s="532" t="s">
        <v>4382</v>
      </c>
      <c r="N2668" s="1108" t="s">
        <v>32</v>
      </c>
      <c r="O2668" s="1420">
        <v>28</v>
      </c>
      <c r="P2668" s="1420">
        <v>11</v>
      </c>
      <c r="Q2668" s="531" t="s">
        <v>5817</v>
      </c>
      <c r="R2668" s="1266"/>
    </row>
    <row r="2669" spans="1:18" ht="21" hidden="1" customHeight="1" x14ac:dyDescent="0.4">
      <c r="A2669" s="1170">
        <f t="shared" si="3"/>
        <v>2757</v>
      </c>
      <c r="B2669" s="1280" t="s">
        <v>31</v>
      </c>
      <c r="C2669" s="1162" t="s">
        <v>5821</v>
      </c>
      <c r="D2669" s="1286">
        <v>46</v>
      </c>
      <c r="E2669" s="1243" t="s">
        <v>27</v>
      </c>
      <c r="F2669" s="1225">
        <v>23</v>
      </c>
      <c r="G2669" s="1263">
        <v>11</v>
      </c>
      <c r="H2669" s="686"/>
      <c r="I2669" s="1361" t="s">
        <v>28</v>
      </c>
      <c r="J2669" s="686"/>
      <c r="K2669" s="1280" t="s">
        <v>205</v>
      </c>
      <c r="L2669" s="1228" t="s">
        <v>246</v>
      </c>
      <c r="M2669" s="532" t="s">
        <v>40</v>
      </c>
      <c r="N2669" s="1108" t="s">
        <v>32</v>
      </c>
      <c r="O2669" s="1420">
        <v>27</v>
      </c>
      <c r="P2669" s="1420">
        <v>11</v>
      </c>
      <c r="Q2669" s="531" t="s">
        <v>5822</v>
      </c>
      <c r="R2669" s="1266"/>
    </row>
    <row r="2670" spans="1:18" ht="21" hidden="1" customHeight="1" x14ac:dyDescent="0.4">
      <c r="A2670" s="1170">
        <f t="shared" ref="A2670:A2733" si="4">A2669+1</f>
        <v>2758</v>
      </c>
      <c r="B2670" s="1280" t="s">
        <v>31</v>
      </c>
      <c r="C2670" s="1162" t="s">
        <v>5823</v>
      </c>
      <c r="D2670" s="1286">
        <v>21</v>
      </c>
      <c r="E2670" s="1292" t="s">
        <v>27</v>
      </c>
      <c r="F2670" s="1225">
        <v>23</v>
      </c>
      <c r="G2670" s="1263">
        <v>11</v>
      </c>
      <c r="H2670" s="686"/>
      <c r="I2670" s="1361" t="s">
        <v>28</v>
      </c>
      <c r="J2670" s="686"/>
      <c r="K2670" s="1280" t="s">
        <v>205</v>
      </c>
      <c r="L2670" s="1228" t="s">
        <v>246</v>
      </c>
      <c r="M2670" s="531" t="s">
        <v>4382</v>
      </c>
      <c r="N2670" s="1108" t="s">
        <v>32</v>
      </c>
      <c r="O2670" s="1420">
        <v>28</v>
      </c>
      <c r="P2670" s="1420">
        <v>11</v>
      </c>
      <c r="Q2670" s="531" t="s">
        <v>5824</v>
      </c>
      <c r="R2670" s="1266"/>
    </row>
    <row r="2671" spans="1:18" ht="21" hidden="1" customHeight="1" x14ac:dyDescent="0.4">
      <c r="A2671" s="1170">
        <f t="shared" si="4"/>
        <v>2759</v>
      </c>
      <c r="B2671" s="1280" t="s">
        <v>31</v>
      </c>
      <c r="C2671" s="1162" t="s">
        <v>5825</v>
      </c>
      <c r="D2671" s="1286">
        <v>29</v>
      </c>
      <c r="E2671" s="1292" t="s">
        <v>27</v>
      </c>
      <c r="F2671" s="1225">
        <v>23</v>
      </c>
      <c r="G2671" s="1263">
        <v>11</v>
      </c>
      <c r="H2671" s="686"/>
      <c r="I2671" s="1361" t="s">
        <v>28</v>
      </c>
      <c r="J2671" s="686"/>
      <c r="K2671" s="1280" t="s">
        <v>205</v>
      </c>
      <c r="L2671" s="1228" t="s">
        <v>246</v>
      </c>
      <c r="M2671" s="531" t="s">
        <v>42</v>
      </c>
      <c r="N2671" s="1108" t="s">
        <v>32</v>
      </c>
      <c r="O2671" s="1420">
        <v>27</v>
      </c>
      <c r="P2671" s="1420">
        <v>11</v>
      </c>
      <c r="Q2671" s="531" t="s">
        <v>5826</v>
      </c>
      <c r="R2671" s="1266"/>
    </row>
    <row r="2672" spans="1:18" ht="21" hidden="1" customHeight="1" x14ac:dyDescent="0.4">
      <c r="A2672" s="1170">
        <f t="shared" si="4"/>
        <v>2760</v>
      </c>
      <c r="B2672" s="1280" t="s">
        <v>31</v>
      </c>
      <c r="C2672" s="1162" t="s">
        <v>5827</v>
      </c>
      <c r="D2672" s="1286">
        <v>26</v>
      </c>
      <c r="E2672" s="1292" t="s">
        <v>758</v>
      </c>
      <c r="F2672" s="1225">
        <v>23</v>
      </c>
      <c r="G2672" s="1263">
        <v>11</v>
      </c>
      <c r="H2672" s="686"/>
      <c r="I2672" s="1250" t="s">
        <v>28</v>
      </c>
      <c r="J2672" s="686"/>
      <c r="K2672" s="1280" t="s">
        <v>205</v>
      </c>
      <c r="L2672" s="1228" t="s">
        <v>246</v>
      </c>
      <c r="M2672" s="531" t="s">
        <v>4382</v>
      </c>
      <c r="N2672" s="1108" t="s">
        <v>32</v>
      </c>
      <c r="O2672" s="1420">
        <v>2</v>
      </c>
      <c r="P2672" s="1420">
        <v>12</v>
      </c>
      <c r="Q2672" s="531" t="s">
        <v>5828</v>
      </c>
      <c r="R2672" s="1266"/>
    </row>
    <row r="2673" spans="1:18" ht="21" hidden="1" customHeight="1" x14ac:dyDescent="0.4">
      <c r="A2673" s="1170">
        <f t="shared" si="4"/>
        <v>2761</v>
      </c>
      <c r="B2673" s="1280" t="s">
        <v>31</v>
      </c>
      <c r="C2673" s="1162" t="s">
        <v>5829</v>
      </c>
      <c r="D2673" s="1219">
        <v>16</v>
      </c>
      <c r="E2673" s="1292" t="s">
        <v>27</v>
      </c>
      <c r="F2673" s="1225">
        <v>23</v>
      </c>
      <c r="G2673" s="1263">
        <v>11</v>
      </c>
      <c r="H2673" s="686"/>
      <c r="I2673" s="1250" t="s">
        <v>28</v>
      </c>
      <c r="J2673" s="686"/>
      <c r="K2673" s="1280" t="s">
        <v>205</v>
      </c>
      <c r="L2673" s="1228" t="s">
        <v>246</v>
      </c>
      <c r="M2673" s="531" t="s">
        <v>4382</v>
      </c>
      <c r="N2673" s="1108" t="s">
        <v>32</v>
      </c>
      <c r="O2673" s="1420">
        <v>2</v>
      </c>
      <c r="P2673" s="1420">
        <v>12</v>
      </c>
      <c r="Q2673" s="531" t="s">
        <v>5828</v>
      </c>
      <c r="R2673" s="1266"/>
    </row>
    <row r="2674" spans="1:18" ht="21" hidden="1" customHeight="1" x14ac:dyDescent="0.4">
      <c r="A2674" s="1170">
        <f t="shared" si="4"/>
        <v>2762</v>
      </c>
      <c r="B2674" s="1280" t="s">
        <v>31</v>
      </c>
      <c r="C2674" s="1162" t="s">
        <v>5830</v>
      </c>
      <c r="D2674" s="1219">
        <v>18</v>
      </c>
      <c r="E2674" s="1292" t="s">
        <v>27</v>
      </c>
      <c r="F2674" s="1225">
        <v>23</v>
      </c>
      <c r="G2674" s="1263">
        <v>11</v>
      </c>
      <c r="H2674" s="686"/>
      <c r="I2674" s="1250" t="s">
        <v>28</v>
      </c>
      <c r="J2674" s="686"/>
      <c r="K2674" s="1280" t="s">
        <v>205</v>
      </c>
      <c r="L2674" s="1228" t="s">
        <v>246</v>
      </c>
      <c r="M2674" s="531" t="s">
        <v>4382</v>
      </c>
      <c r="N2674" s="1108" t="s">
        <v>32</v>
      </c>
      <c r="O2674" s="1420">
        <v>2</v>
      </c>
      <c r="P2674" s="1420">
        <v>12</v>
      </c>
      <c r="Q2674" s="531" t="s">
        <v>5831</v>
      </c>
      <c r="R2674" s="1266"/>
    </row>
    <row r="2675" spans="1:18" ht="21" hidden="1" customHeight="1" x14ac:dyDescent="0.4">
      <c r="A2675" s="1170">
        <f t="shared" si="4"/>
        <v>2763</v>
      </c>
      <c r="B2675" s="1280" t="s">
        <v>31</v>
      </c>
      <c r="C2675" s="1162" t="s">
        <v>5832</v>
      </c>
      <c r="D2675" s="1286">
        <v>31</v>
      </c>
      <c r="E2675" s="1292" t="s">
        <v>30</v>
      </c>
      <c r="F2675" s="1225">
        <v>23</v>
      </c>
      <c r="G2675" s="1263">
        <v>11</v>
      </c>
      <c r="H2675" s="686"/>
      <c r="I2675" s="1250" t="s">
        <v>28</v>
      </c>
      <c r="J2675" s="686"/>
      <c r="K2675" s="1280" t="s">
        <v>205</v>
      </c>
      <c r="L2675" s="1228" t="s">
        <v>246</v>
      </c>
      <c r="M2675" s="531" t="s">
        <v>4382</v>
      </c>
      <c r="N2675" s="1108" t="s">
        <v>32</v>
      </c>
      <c r="O2675" s="1420">
        <v>2</v>
      </c>
      <c r="P2675" s="1420">
        <v>12</v>
      </c>
      <c r="Q2675" s="531" t="s">
        <v>5833</v>
      </c>
      <c r="R2675" s="1266"/>
    </row>
    <row r="2676" spans="1:18" ht="21" hidden="1" customHeight="1" x14ac:dyDescent="0.4">
      <c r="A2676" s="1170">
        <f t="shared" si="4"/>
        <v>2764</v>
      </c>
      <c r="B2676" s="1280" t="s">
        <v>31</v>
      </c>
      <c r="C2676" s="1162" t="s">
        <v>5834</v>
      </c>
      <c r="D2676" s="1286">
        <v>35</v>
      </c>
      <c r="E2676" s="1292" t="s">
        <v>30</v>
      </c>
      <c r="F2676" s="1225">
        <v>23</v>
      </c>
      <c r="G2676" s="1263">
        <v>11</v>
      </c>
      <c r="H2676" s="686"/>
      <c r="I2676" s="1361" t="s">
        <v>28</v>
      </c>
      <c r="J2676" s="686"/>
      <c r="K2676" s="1280" t="s">
        <v>205</v>
      </c>
      <c r="L2676" s="1228" t="s">
        <v>246</v>
      </c>
      <c r="M2676" s="531" t="s">
        <v>40</v>
      </c>
      <c r="N2676" s="1108" t="s">
        <v>32</v>
      </c>
      <c r="O2676" s="1420">
        <v>27</v>
      </c>
      <c r="P2676" s="1420">
        <v>11</v>
      </c>
      <c r="Q2676" s="531" t="s">
        <v>5835</v>
      </c>
      <c r="R2676" s="1266"/>
    </row>
    <row r="2677" spans="1:18" ht="21" hidden="1" customHeight="1" x14ac:dyDescent="0.4">
      <c r="A2677" s="1170">
        <f t="shared" si="4"/>
        <v>2765</v>
      </c>
      <c r="B2677" s="1280" t="s">
        <v>31</v>
      </c>
      <c r="C2677" s="1162" t="s">
        <v>5728</v>
      </c>
      <c r="D2677" s="1286">
        <v>33</v>
      </c>
      <c r="E2677" s="1292" t="s">
        <v>30</v>
      </c>
      <c r="F2677" s="1225">
        <v>23</v>
      </c>
      <c r="G2677" s="1263">
        <v>11</v>
      </c>
      <c r="H2677" s="686"/>
      <c r="I2677" s="1361" t="s">
        <v>28</v>
      </c>
      <c r="J2677" s="686"/>
      <c r="K2677" s="1280" t="s">
        <v>205</v>
      </c>
      <c r="L2677" s="1228" t="s">
        <v>246</v>
      </c>
      <c r="M2677" s="531" t="s">
        <v>40</v>
      </c>
      <c r="N2677" s="1108" t="s">
        <v>32</v>
      </c>
      <c r="O2677" s="1420">
        <v>27</v>
      </c>
      <c r="P2677" s="1420">
        <v>11</v>
      </c>
      <c r="Q2677" s="531" t="s">
        <v>5729</v>
      </c>
      <c r="R2677" s="1266"/>
    </row>
    <row r="2678" spans="1:18" ht="21" hidden="1" customHeight="1" x14ac:dyDescent="0.4">
      <c r="A2678" s="1170">
        <f t="shared" si="4"/>
        <v>2766</v>
      </c>
      <c r="B2678" s="1280" t="s">
        <v>31</v>
      </c>
      <c r="C2678" s="1162" t="s">
        <v>5730</v>
      </c>
      <c r="D2678" s="1286">
        <v>54</v>
      </c>
      <c r="E2678" s="1292" t="s">
        <v>27</v>
      </c>
      <c r="F2678" s="1225">
        <v>23</v>
      </c>
      <c r="G2678" s="1263">
        <v>11</v>
      </c>
      <c r="H2678" s="686"/>
      <c r="I2678" s="1361" t="s">
        <v>28</v>
      </c>
      <c r="J2678" s="686"/>
      <c r="K2678" s="1280" t="s">
        <v>205</v>
      </c>
      <c r="L2678" s="1228" t="s">
        <v>246</v>
      </c>
      <c r="M2678" s="531" t="s">
        <v>40</v>
      </c>
      <c r="N2678" s="1108" t="s">
        <v>32</v>
      </c>
      <c r="O2678" s="1420">
        <v>27</v>
      </c>
      <c r="P2678" s="1420">
        <v>11</v>
      </c>
      <c r="Q2678" s="531" t="s">
        <v>5731</v>
      </c>
      <c r="R2678" s="1281"/>
    </row>
    <row r="2679" spans="1:18" ht="21" hidden="1" customHeight="1" x14ac:dyDescent="0.4">
      <c r="A2679" s="1170">
        <f t="shared" si="4"/>
        <v>2767</v>
      </c>
      <c r="B2679" s="1280" t="s">
        <v>31</v>
      </c>
      <c r="C2679" s="1162" t="s">
        <v>5732</v>
      </c>
      <c r="D2679" s="1286">
        <v>70</v>
      </c>
      <c r="E2679" s="1292" t="s">
        <v>27</v>
      </c>
      <c r="F2679" s="1225">
        <v>23</v>
      </c>
      <c r="G2679" s="1263">
        <v>11</v>
      </c>
      <c r="H2679" s="686"/>
      <c r="I2679" s="1361" t="s">
        <v>28</v>
      </c>
      <c r="J2679" s="686"/>
      <c r="K2679" s="1280" t="s">
        <v>205</v>
      </c>
      <c r="L2679" s="1228" t="s">
        <v>246</v>
      </c>
      <c r="M2679" s="531" t="s">
        <v>40</v>
      </c>
      <c r="N2679" s="1108" t="s">
        <v>32</v>
      </c>
      <c r="O2679" s="1420">
        <v>27</v>
      </c>
      <c r="P2679" s="1420">
        <v>11</v>
      </c>
      <c r="Q2679" s="531" t="s">
        <v>5733</v>
      </c>
      <c r="R2679" s="1281"/>
    </row>
    <row r="2680" spans="1:18" ht="21" hidden="1" customHeight="1" x14ac:dyDescent="0.4">
      <c r="A2680" s="1170">
        <f t="shared" si="4"/>
        <v>2768</v>
      </c>
      <c r="B2680" s="1280" t="s">
        <v>31</v>
      </c>
      <c r="C2680" s="1162" t="s">
        <v>5734</v>
      </c>
      <c r="D2680" s="1286">
        <v>52</v>
      </c>
      <c r="E2680" s="1292" t="s">
        <v>27</v>
      </c>
      <c r="F2680" s="1225">
        <v>23</v>
      </c>
      <c r="G2680" s="1263">
        <v>11</v>
      </c>
      <c r="H2680" s="686"/>
      <c r="I2680" s="1361" t="s">
        <v>28</v>
      </c>
      <c r="J2680" s="686"/>
      <c r="K2680" s="1280" t="s">
        <v>205</v>
      </c>
      <c r="L2680" s="1228" t="s">
        <v>246</v>
      </c>
      <c r="M2680" s="531" t="s">
        <v>40</v>
      </c>
      <c r="N2680" s="1108" t="s">
        <v>32</v>
      </c>
      <c r="O2680" s="1420">
        <v>27</v>
      </c>
      <c r="P2680" s="1420">
        <v>11</v>
      </c>
      <c r="Q2680" s="531" t="s">
        <v>5735</v>
      </c>
      <c r="R2680" s="1281"/>
    </row>
    <row r="2681" spans="1:18" ht="21" hidden="1" customHeight="1" x14ac:dyDescent="0.4">
      <c r="A2681" s="1170">
        <f t="shared" si="4"/>
        <v>2769</v>
      </c>
      <c r="B2681" s="1280" t="s">
        <v>31</v>
      </c>
      <c r="C2681" s="1162" t="s">
        <v>5736</v>
      </c>
      <c r="D2681" s="1239">
        <v>14</v>
      </c>
      <c r="E2681" s="1292" t="s">
        <v>30</v>
      </c>
      <c r="F2681" s="1225">
        <v>23</v>
      </c>
      <c r="G2681" s="1263">
        <v>11</v>
      </c>
      <c r="H2681" s="686"/>
      <c r="I2681" s="1361" t="s">
        <v>28</v>
      </c>
      <c r="J2681" s="686"/>
      <c r="K2681" s="1280" t="s">
        <v>205</v>
      </c>
      <c r="L2681" s="1228" t="s">
        <v>246</v>
      </c>
      <c r="M2681" s="531" t="s">
        <v>4382</v>
      </c>
      <c r="N2681" s="1108" t="s">
        <v>32</v>
      </c>
      <c r="O2681" s="1420">
        <v>28</v>
      </c>
      <c r="P2681" s="1420">
        <v>11</v>
      </c>
      <c r="Q2681" s="531" t="s">
        <v>5737</v>
      </c>
      <c r="R2681" s="1281"/>
    </row>
    <row r="2682" spans="1:18" ht="21" hidden="1" customHeight="1" x14ac:dyDescent="0.4">
      <c r="A2682" s="1170">
        <f t="shared" si="4"/>
        <v>2770</v>
      </c>
      <c r="B2682" s="1280" t="s">
        <v>31</v>
      </c>
      <c r="C2682" s="1162" t="s">
        <v>5738</v>
      </c>
      <c r="D2682" s="1286">
        <v>34</v>
      </c>
      <c r="E2682" s="1292" t="s">
        <v>27</v>
      </c>
      <c r="F2682" s="1225">
        <v>23</v>
      </c>
      <c r="G2682" s="1263">
        <v>11</v>
      </c>
      <c r="H2682" s="686"/>
      <c r="I2682" s="1361" t="s">
        <v>28</v>
      </c>
      <c r="J2682" s="686"/>
      <c r="K2682" s="1280" t="s">
        <v>205</v>
      </c>
      <c r="L2682" s="1228" t="s">
        <v>246</v>
      </c>
      <c r="M2682" s="531" t="s">
        <v>4382</v>
      </c>
      <c r="N2682" s="1108" t="s">
        <v>32</v>
      </c>
      <c r="O2682" s="1420">
        <v>28</v>
      </c>
      <c r="P2682" s="1420">
        <v>11</v>
      </c>
      <c r="Q2682" s="531" t="s">
        <v>5739</v>
      </c>
      <c r="R2682" s="1281"/>
    </row>
    <row r="2683" spans="1:18" ht="21" hidden="1" customHeight="1" x14ac:dyDescent="0.4">
      <c r="A2683" s="1170">
        <f t="shared" si="4"/>
        <v>2771</v>
      </c>
      <c r="B2683" s="1280" t="s">
        <v>31</v>
      </c>
      <c r="C2683" s="1162" t="s">
        <v>5740</v>
      </c>
      <c r="D2683" s="1286">
        <v>29</v>
      </c>
      <c r="E2683" s="1292" t="s">
        <v>27</v>
      </c>
      <c r="F2683" s="1280">
        <v>24</v>
      </c>
      <c r="G2683" s="1108">
        <v>11</v>
      </c>
      <c r="H2683" s="686"/>
      <c r="I2683" s="1361" t="s">
        <v>28</v>
      </c>
      <c r="J2683" s="686"/>
      <c r="K2683" s="1280" t="s">
        <v>205</v>
      </c>
      <c r="L2683" s="1228" t="s">
        <v>246</v>
      </c>
      <c r="M2683" s="531" t="s">
        <v>4382</v>
      </c>
      <c r="N2683" s="1108" t="s">
        <v>32</v>
      </c>
      <c r="O2683" s="1420">
        <v>28</v>
      </c>
      <c r="P2683" s="1420">
        <v>11</v>
      </c>
      <c r="Q2683" s="531" t="s">
        <v>5741</v>
      </c>
      <c r="R2683" s="1281"/>
    </row>
    <row r="2684" spans="1:18" ht="21" hidden="1" customHeight="1" x14ac:dyDescent="0.4">
      <c r="A2684" s="1170">
        <f t="shared" si="4"/>
        <v>2772</v>
      </c>
      <c r="B2684" s="1280" t="s">
        <v>31</v>
      </c>
      <c r="C2684" s="1162" t="s">
        <v>5742</v>
      </c>
      <c r="D2684" s="1239">
        <v>3</v>
      </c>
      <c r="E2684" s="1292" t="s">
        <v>30</v>
      </c>
      <c r="F2684" s="1280">
        <v>24</v>
      </c>
      <c r="G2684" s="1108">
        <v>11</v>
      </c>
      <c r="H2684" s="686"/>
      <c r="I2684" s="1361" t="s">
        <v>28</v>
      </c>
      <c r="J2684" s="686"/>
      <c r="K2684" s="1280" t="s">
        <v>205</v>
      </c>
      <c r="L2684" s="1228" t="s">
        <v>246</v>
      </c>
      <c r="M2684" s="531" t="s">
        <v>4382</v>
      </c>
      <c r="N2684" s="1108" t="s">
        <v>32</v>
      </c>
      <c r="O2684" s="1420">
        <v>28</v>
      </c>
      <c r="P2684" s="1420">
        <v>11</v>
      </c>
      <c r="Q2684" s="531" t="s">
        <v>5741</v>
      </c>
      <c r="R2684" s="1281"/>
    </row>
    <row r="2685" spans="1:18" ht="21" hidden="1" customHeight="1" x14ac:dyDescent="0.4">
      <c r="A2685" s="1170">
        <f t="shared" si="4"/>
        <v>2773</v>
      </c>
      <c r="B2685" s="1280" t="s">
        <v>31</v>
      </c>
      <c r="C2685" s="1162" t="s">
        <v>5743</v>
      </c>
      <c r="D2685" s="1286">
        <v>37</v>
      </c>
      <c r="E2685" s="1292" t="s">
        <v>27</v>
      </c>
      <c r="F2685" s="1280">
        <v>24</v>
      </c>
      <c r="G2685" s="1108">
        <v>11</v>
      </c>
      <c r="H2685" s="686"/>
      <c r="I2685" s="1361" t="s">
        <v>28</v>
      </c>
      <c r="J2685" s="686"/>
      <c r="K2685" s="1280" t="s">
        <v>205</v>
      </c>
      <c r="L2685" s="1280" t="s">
        <v>246</v>
      </c>
      <c r="M2685" s="531" t="s">
        <v>817</v>
      </c>
      <c r="N2685" s="1108" t="s">
        <v>32</v>
      </c>
      <c r="O2685" s="1420">
        <v>25</v>
      </c>
      <c r="P2685" s="1420">
        <v>11</v>
      </c>
      <c r="Q2685" s="531" t="s">
        <v>5744</v>
      </c>
      <c r="R2685" s="1281"/>
    </row>
    <row r="2686" spans="1:18" ht="21" hidden="1" customHeight="1" x14ac:dyDescent="0.4">
      <c r="A2686" s="1170">
        <f t="shared" si="4"/>
        <v>2774</v>
      </c>
      <c r="B2686" s="1280" t="s">
        <v>31</v>
      </c>
      <c r="C2686" s="1162" t="s">
        <v>5745</v>
      </c>
      <c r="D2686" s="1219">
        <v>14</v>
      </c>
      <c r="E2686" s="1292" t="s">
        <v>30</v>
      </c>
      <c r="F2686" s="1280">
        <v>24</v>
      </c>
      <c r="G2686" s="1108">
        <v>11</v>
      </c>
      <c r="H2686" s="686"/>
      <c r="I2686" s="1361" t="s">
        <v>28</v>
      </c>
      <c r="J2686" s="686"/>
      <c r="K2686" s="1280" t="s">
        <v>205</v>
      </c>
      <c r="L2686" s="1280" t="s">
        <v>246</v>
      </c>
      <c r="M2686" s="531" t="s">
        <v>817</v>
      </c>
      <c r="N2686" s="1108" t="s">
        <v>32</v>
      </c>
      <c r="O2686" s="1420">
        <v>25</v>
      </c>
      <c r="P2686" s="1420">
        <v>11</v>
      </c>
      <c r="Q2686" s="531" t="s">
        <v>5744</v>
      </c>
      <c r="R2686" s="1281"/>
    </row>
    <row r="2687" spans="1:18" s="1334" customFormat="1" ht="21" hidden="1" customHeight="1" x14ac:dyDescent="0.4">
      <c r="A2687" s="1170">
        <f t="shared" si="4"/>
        <v>2775</v>
      </c>
      <c r="B2687" s="1363" t="s">
        <v>31</v>
      </c>
      <c r="C2687" s="1162" t="s">
        <v>5746</v>
      </c>
      <c r="D2687" s="1286">
        <v>34</v>
      </c>
      <c r="E2687" s="1292" t="s">
        <v>30</v>
      </c>
      <c r="F2687" s="1363">
        <v>24</v>
      </c>
      <c r="G2687" s="1108">
        <v>11</v>
      </c>
      <c r="H2687" s="686"/>
      <c r="I2687" s="1361"/>
      <c r="J2687" s="1347" t="s">
        <v>28</v>
      </c>
      <c r="K2687" s="1363" t="s">
        <v>205</v>
      </c>
      <c r="L2687" s="1228" t="s">
        <v>246</v>
      </c>
      <c r="M2687" s="515" t="s">
        <v>7188</v>
      </c>
      <c r="N2687" s="1108" t="s">
        <v>32</v>
      </c>
      <c r="O2687" s="1420">
        <v>2</v>
      </c>
      <c r="P2687" s="1420">
        <v>12</v>
      </c>
      <c r="Q2687" s="531" t="s">
        <v>6335</v>
      </c>
      <c r="R2687" s="1333"/>
    </row>
    <row r="2688" spans="1:18" ht="21" hidden="1" customHeight="1" x14ac:dyDescent="0.4">
      <c r="A2688" s="1170">
        <f t="shared" si="4"/>
        <v>2776</v>
      </c>
      <c r="B2688" s="1280" t="s">
        <v>31</v>
      </c>
      <c r="C2688" s="1162" t="s">
        <v>5747</v>
      </c>
      <c r="D2688" s="1286">
        <v>36</v>
      </c>
      <c r="E2688" s="1292" t="s">
        <v>30</v>
      </c>
      <c r="F2688" s="1280">
        <v>24</v>
      </c>
      <c r="G2688" s="1108">
        <v>11</v>
      </c>
      <c r="H2688" s="686"/>
      <c r="I2688" s="1361" t="s">
        <v>28</v>
      </c>
      <c r="J2688" s="686"/>
      <c r="K2688" s="1280" t="s">
        <v>205</v>
      </c>
      <c r="L2688" s="1228" t="s">
        <v>246</v>
      </c>
      <c r="M2688" s="531" t="s">
        <v>40</v>
      </c>
      <c r="N2688" s="1108" t="s">
        <v>32</v>
      </c>
      <c r="O2688" s="1420">
        <v>27</v>
      </c>
      <c r="P2688" s="1420">
        <v>11</v>
      </c>
      <c r="Q2688" s="531" t="s">
        <v>5748</v>
      </c>
      <c r="R2688" s="1281"/>
    </row>
    <row r="2689" spans="1:20" ht="21" hidden="1" customHeight="1" x14ac:dyDescent="0.4">
      <c r="A2689" s="1170">
        <f t="shared" si="4"/>
        <v>2777</v>
      </c>
      <c r="B2689" s="1363" t="s">
        <v>31</v>
      </c>
      <c r="C2689" s="1162" t="s">
        <v>5749</v>
      </c>
      <c r="D2689" s="1286">
        <v>65</v>
      </c>
      <c r="E2689" s="1292" t="s">
        <v>30</v>
      </c>
      <c r="F2689" s="1280">
        <v>24</v>
      </c>
      <c r="G2689" s="1108">
        <v>11</v>
      </c>
      <c r="H2689" s="686"/>
      <c r="I2689" s="1305" t="s">
        <v>28</v>
      </c>
      <c r="J2689" s="686"/>
      <c r="K2689" s="1280" t="s">
        <v>205</v>
      </c>
      <c r="L2689" s="1280" t="s">
        <v>246</v>
      </c>
      <c r="M2689" s="531" t="s">
        <v>40</v>
      </c>
      <c r="N2689" s="1108" t="s">
        <v>32</v>
      </c>
      <c r="O2689" s="1420">
        <v>26</v>
      </c>
      <c r="P2689" s="1420">
        <v>11</v>
      </c>
      <c r="Q2689" s="531" t="s">
        <v>5750</v>
      </c>
      <c r="R2689" s="1281"/>
    </row>
    <row r="2690" spans="1:20" ht="21" hidden="1" customHeight="1" x14ac:dyDescent="0.4">
      <c r="A2690" s="1170">
        <f t="shared" si="4"/>
        <v>2778</v>
      </c>
      <c r="B2690" s="1280" t="s">
        <v>31</v>
      </c>
      <c r="C2690" s="1162" t="s">
        <v>5839</v>
      </c>
      <c r="D2690" s="1239">
        <v>2</v>
      </c>
      <c r="E2690" s="1292" t="s">
        <v>30</v>
      </c>
      <c r="F2690" s="1108">
        <v>24</v>
      </c>
      <c r="G2690" s="1108">
        <v>11</v>
      </c>
      <c r="H2690" s="686"/>
      <c r="I2690" s="1361" t="s">
        <v>137</v>
      </c>
      <c r="J2690" s="686"/>
      <c r="K2690" s="1280" t="s">
        <v>205</v>
      </c>
      <c r="L2690" s="1228" t="s">
        <v>246</v>
      </c>
      <c r="M2690" s="531" t="s">
        <v>4382</v>
      </c>
      <c r="N2690" s="1108" t="s">
        <v>32</v>
      </c>
      <c r="O2690" s="1420">
        <v>28</v>
      </c>
      <c r="P2690" s="1420">
        <v>11</v>
      </c>
      <c r="Q2690" s="531" t="s">
        <v>5840</v>
      </c>
      <c r="R2690" s="1299"/>
    </row>
    <row r="2691" spans="1:20" ht="21" hidden="1" customHeight="1" x14ac:dyDescent="0.4">
      <c r="A2691" s="1170">
        <f t="shared" si="4"/>
        <v>2779</v>
      </c>
      <c r="B2691" s="1280" t="s">
        <v>31</v>
      </c>
      <c r="C2691" s="1162" t="s">
        <v>5841</v>
      </c>
      <c r="D2691" s="1286">
        <v>25</v>
      </c>
      <c r="E2691" s="1292" t="s">
        <v>27</v>
      </c>
      <c r="F2691" s="1108">
        <v>24</v>
      </c>
      <c r="G2691" s="1108">
        <v>11</v>
      </c>
      <c r="H2691" s="686"/>
      <c r="I2691" s="1361" t="s">
        <v>137</v>
      </c>
      <c r="J2691" s="686"/>
      <c r="K2691" s="1280" t="s">
        <v>205</v>
      </c>
      <c r="L2691" s="1228" t="s">
        <v>246</v>
      </c>
      <c r="M2691" s="531" t="s">
        <v>4382</v>
      </c>
      <c r="N2691" s="1108" t="s">
        <v>32</v>
      </c>
      <c r="O2691" s="1420">
        <v>28</v>
      </c>
      <c r="P2691" s="1420">
        <v>11</v>
      </c>
      <c r="Q2691" s="531" t="s">
        <v>5840</v>
      </c>
      <c r="R2691" s="1299"/>
    </row>
    <row r="2692" spans="1:20" ht="21" hidden="1" customHeight="1" x14ac:dyDescent="0.4">
      <c r="A2692" s="1190">
        <f t="shared" si="4"/>
        <v>2780</v>
      </c>
      <c r="B2692" s="1280" t="s">
        <v>31</v>
      </c>
      <c r="C2692" s="1162" t="s">
        <v>5842</v>
      </c>
      <c r="D2692" s="1286">
        <v>48</v>
      </c>
      <c r="E2692" s="1292" t="s">
        <v>27</v>
      </c>
      <c r="F2692" s="1108">
        <v>24</v>
      </c>
      <c r="G2692" s="1108">
        <v>11</v>
      </c>
      <c r="H2692" s="686"/>
      <c r="I2692" s="1361" t="s">
        <v>137</v>
      </c>
      <c r="J2692" s="686"/>
      <c r="K2692" s="1280" t="s">
        <v>205</v>
      </c>
      <c r="L2692" s="1228" t="s">
        <v>246</v>
      </c>
      <c r="M2692" s="531" t="s">
        <v>4382</v>
      </c>
      <c r="N2692" s="1108" t="s">
        <v>32</v>
      </c>
      <c r="O2692" s="1420">
        <v>28</v>
      </c>
      <c r="P2692" s="1420">
        <v>11</v>
      </c>
      <c r="Q2692" s="531" t="s">
        <v>5840</v>
      </c>
      <c r="R2692" s="1191"/>
      <c r="S2692" s="1191"/>
      <c r="T2692" s="1191"/>
    </row>
    <row r="2693" spans="1:20" ht="21" hidden="1" customHeight="1" x14ac:dyDescent="0.4">
      <c r="A2693" s="1190">
        <f t="shared" si="4"/>
        <v>2781</v>
      </c>
      <c r="B2693" s="1280" t="s">
        <v>31</v>
      </c>
      <c r="C2693" s="1162" t="s">
        <v>5843</v>
      </c>
      <c r="D2693" s="1286">
        <v>35</v>
      </c>
      <c r="E2693" s="1292" t="s">
        <v>30</v>
      </c>
      <c r="F2693" s="1108">
        <v>24</v>
      </c>
      <c r="G2693" s="1108">
        <v>11</v>
      </c>
      <c r="H2693" s="686"/>
      <c r="I2693" s="532"/>
      <c r="J2693" s="1404" t="s">
        <v>137</v>
      </c>
      <c r="K2693" s="1280" t="s">
        <v>205</v>
      </c>
      <c r="L2693" s="1228" t="s">
        <v>246</v>
      </c>
      <c r="M2693" s="515" t="s">
        <v>7188</v>
      </c>
      <c r="N2693" s="1108" t="s">
        <v>32</v>
      </c>
      <c r="O2693" s="1420">
        <v>8</v>
      </c>
      <c r="P2693" s="1420">
        <v>12</v>
      </c>
      <c r="Q2693" s="531" t="s">
        <v>5844</v>
      </c>
      <c r="R2693" s="1191"/>
      <c r="S2693" s="1191"/>
      <c r="T2693" s="1191"/>
    </row>
    <row r="2694" spans="1:20" ht="21" hidden="1" customHeight="1" x14ac:dyDescent="0.4">
      <c r="A2694" s="1190">
        <f t="shared" si="4"/>
        <v>2782</v>
      </c>
      <c r="B2694" s="1280" t="s">
        <v>31</v>
      </c>
      <c r="C2694" s="1162" t="s">
        <v>5845</v>
      </c>
      <c r="D2694" s="1286">
        <v>41</v>
      </c>
      <c r="E2694" s="1292" t="s">
        <v>30</v>
      </c>
      <c r="F2694" s="1108">
        <v>24</v>
      </c>
      <c r="G2694" s="1108">
        <v>11</v>
      </c>
      <c r="H2694" s="686"/>
      <c r="I2694" s="532"/>
      <c r="J2694" s="1404" t="s">
        <v>137</v>
      </c>
      <c r="K2694" s="1280" t="s">
        <v>205</v>
      </c>
      <c r="L2694" s="1228" t="s">
        <v>246</v>
      </c>
      <c r="M2694" s="515" t="s">
        <v>7188</v>
      </c>
      <c r="N2694" s="1108" t="s">
        <v>32</v>
      </c>
      <c r="O2694" s="1420">
        <v>8</v>
      </c>
      <c r="P2694" s="1420">
        <v>12</v>
      </c>
      <c r="Q2694" s="531" t="s">
        <v>5846</v>
      </c>
      <c r="R2694" s="1191"/>
      <c r="S2694" s="1191"/>
      <c r="T2694" s="1191"/>
    </row>
    <row r="2695" spans="1:20" ht="21" hidden="1" customHeight="1" x14ac:dyDescent="0.4">
      <c r="A2695" s="1190">
        <f t="shared" si="4"/>
        <v>2783</v>
      </c>
      <c r="B2695" s="1280" t="s">
        <v>31</v>
      </c>
      <c r="C2695" s="1162" t="s">
        <v>5847</v>
      </c>
      <c r="D2695" s="1286">
        <v>37</v>
      </c>
      <c r="E2695" s="1292" t="s">
        <v>30</v>
      </c>
      <c r="F2695" s="1108">
        <v>24</v>
      </c>
      <c r="G2695" s="1108">
        <v>11</v>
      </c>
      <c r="H2695" s="686"/>
      <c r="I2695" s="532"/>
      <c r="J2695" s="1404" t="s">
        <v>137</v>
      </c>
      <c r="K2695" s="1280" t="s">
        <v>205</v>
      </c>
      <c r="L2695" s="1228" t="s">
        <v>246</v>
      </c>
      <c r="M2695" s="515" t="s">
        <v>7188</v>
      </c>
      <c r="N2695" s="1108" t="s">
        <v>32</v>
      </c>
      <c r="O2695" s="1420">
        <v>8</v>
      </c>
      <c r="P2695" s="1420">
        <v>12</v>
      </c>
      <c r="Q2695" s="531" t="s">
        <v>5848</v>
      </c>
      <c r="R2695" s="1191"/>
      <c r="S2695" s="1191"/>
      <c r="T2695" s="1191"/>
    </row>
    <row r="2696" spans="1:20" ht="21" hidden="1" customHeight="1" x14ac:dyDescent="0.4">
      <c r="A2696" s="1190">
        <f t="shared" si="4"/>
        <v>2784</v>
      </c>
      <c r="B2696" s="1280" t="s">
        <v>31</v>
      </c>
      <c r="C2696" s="1162" t="s">
        <v>5849</v>
      </c>
      <c r="D2696" s="1286">
        <v>28</v>
      </c>
      <c r="E2696" s="1292" t="s">
        <v>30</v>
      </c>
      <c r="F2696" s="1108">
        <v>24</v>
      </c>
      <c r="G2696" s="1108">
        <v>11</v>
      </c>
      <c r="H2696" s="686"/>
      <c r="I2696" s="532"/>
      <c r="J2696" s="1347" t="s">
        <v>137</v>
      </c>
      <c r="K2696" s="1280" t="s">
        <v>205</v>
      </c>
      <c r="L2696" s="1228" t="s">
        <v>246</v>
      </c>
      <c r="M2696" s="629" t="s">
        <v>40</v>
      </c>
      <c r="N2696" s="1108" t="s">
        <v>32</v>
      </c>
      <c r="O2696" s="1420">
        <v>5</v>
      </c>
      <c r="P2696" s="1420">
        <v>12</v>
      </c>
      <c r="Q2696" s="531" t="s">
        <v>5850</v>
      </c>
      <c r="R2696" s="1300"/>
      <c r="S2696" s="1191"/>
      <c r="T2696" s="1191"/>
    </row>
    <row r="2697" spans="1:20" ht="21" hidden="1" customHeight="1" x14ac:dyDescent="0.4">
      <c r="A2697" s="1190">
        <f t="shared" si="4"/>
        <v>2785</v>
      </c>
      <c r="B2697" s="1280" t="s">
        <v>31</v>
      </c>
      <c r="C2697" s="1162" t="s">
        <v>5851</v>
      </c>
      <c r="D2697" s="1286">
        <v>49</v>
      </c>
      <c r="E2697" s="1292" t="s">
        <v>30</v>
      </c>
      <c r="F2697" s="1108">
        <v>24</v>
      </c>
      <c r="G2697" s="1108">
        <v>11</v>
      </c>
      <c r="H2697" s="686"/>
      <c r="I2697" s="532"/>
      <c r="J2697" s="1347" t="s">
        <v>137</v>
      </c>
      <c r="K2697" s="1280" t="s">
        <v>205</v>
      </c>
      <c r="L2697" s="1228" t="s">
        <v>246</v>
      </c>
      <c r="M2697" s="629" t="s">
        <v>40</v>
      </c>
      <c r="N2697" s="1108" t="s">
        <v>32</v>
      </c>
      <c r="O2697" s="1420">
        <v>2</v>
      </c>
      <c r="P2697" s="1420">
        <v>12</v>
      </c>
      <c r="Q2697" s="531" t="s">
        <v>5850</v>
      </c>
      <c r="R2697" s="1300"/>
      <c r="S2697" s="1191"/>
      <c r="T2697" s="1191"/>
    </row>
    <row r="2698" spans="1:20" ht="21" hidden="1" customHeight="1" x14ac:dyDescent="0.4">
      <c r="A2698" s="1190">
        <f t="shared" si="4"/>
        <v>2786</v>
      </c>
      <c r="B2698" s="1280" t="s">
        <v>31</v>
      </c>
      <c r="C2698" s="1162" t="s">
        <v>5877</v>
      </c>
      <c r="D2698" s="1286">
        <v>24</v>
      </c>
      <c r="E2698" s="1292" t="s">
        <v>30</v>
      </c>
      <c r="F2698" s="1108">
        <v>24</v>
      </c>
      <c r="G2698" s="1108">
        <v>11</v>
      </c>
      <c r="H2698" s="686"/>
      <c r="I2698" s="532"/>
      <c r="J2698" s="1347" t="s">
        <v>137</v>
      </c>
      <c r="K2698" s="1280" t="s">
        <v>205</v>
      </c>
      <c r="L2698" s="1228" t="s">
        <v>246</v>
      </c>
      <c r="M2698" s="629" t="s">
        <v>40</v>
      </c>
      <c r="N2698" s="1108" t="s">
        <v>32</v>
      </c>
      <c r="O2698" s="1420">
        <v>2</v>
      </c>
      <c r="P2698" s="1420">
        <v>12</v>
      </c>
      <c r="Q2698" s="265" t="s">
        <v>5852</v>
      </c>
      <c r="R2698" s="1301"/>
      <c r="S2698" s="1191"/>
      <c r="T2698" s="1191"/>
    </row>
    <row r="2699" spans="1:20" ht="21" hidden="1" customHeight="1" x14ac:dyDescent="0.4">
      <c r="A2699" s="1190">
        <f t="shared" si="4"/>
        <v>2787</v>
      </c>
      <c r="B2699" s="1280" t="s">
        <v>31</v>
      </c>
      <c r="C2699" s="1162" t="s">
        <v>5853</v>
      </c>
      <c r="D2699" s="1219">
        <v>18</v>
      </c>
      <c r="E2699" s="1292" t="s">
        <v>30</v>
      </c>
      <c r="F2699" s="1108">
        <v>24</v>
      </c>
      <c r="G2699" s="1108">
        <v>11</v>
      </c>
      <c r="H2699" s="686"/>
      <c r="I2699" s="532"/>
      <c r="J2699" s="1347" t="s">
        <v>137</v>
      </c>
      <c r="K2699" s="1280" t="s">
        <v>205</v>
      </c>
      <c r="L2699" s="1228" t="s">
        <v>246</v>
      </c>
      <c r="M2699" s="629" t="s">
        <v>40</v>
      </c>
      <c r="N2699" s="1108" t="s">
        <v>32</v>
      </c>
      <c r="O2699" s="1420">
        <v>2</v>
      </c>
      <c r="P2699" s="1420">
        <v>12</v>
      </c>
      <c r="Q2699" s="265" t="s">
        <v>5854</v>
      </c>
      <c r="R2699" s="1301"/>
      <c r="S2699" s="1191"/>
      <c r="T2699" s="1191"/>
    </row>
    <row r="2700" spans="1:20" ht="21" hidden="1" customHeight="1" x14ac:dyDescent="0.4">
      <c r="A2700" s="1190">
        <f t="shared" si="4"/>
        <v>2788</v>
      </c>
      <c r="B2700" s="1280" t="s">
        <v>31</v>
      </c>
      <c r="C2700" s="1162" t="s">
        <v>5855</v>
      </c>
      <c r="D2700" s="1286">
        <v>20</v>
      </c>
      <c r="E2700" s="1292" t="s">
        <v>27</v>
      </c>
      <c r="F2700" s="1108">
        <v>24</v>
      </c>
      <c r="G2700" s="1108">
        <v>11</v>
      </c>
      <c r="H2700" s="686"/>
      <c r="I2700" s="532"/>
      <c r="J2700" s="1349" t="s">
        <v>28</v>
      </c>
      <c r="K2700" s="1280" t="s">
        <v>205</v>
      </c>
      <c r="L2700" s="1228" t="s">
        <v>246</v>
      </c>
      <c r="M2700" s="629" t="s">
        <v>40</v>
      </c>
      <c r="N2700" s="1108" t="s">
        <v>32</v>
      </c>
      <c r="O2700" s="1420">
        <v>2</v>
      </c>
      <c r="P2700" s="1420">
        <v>12</v>
      </c>
      <c r="Q2700" s="265" t="s">
        <v>5850</v>
      </c>
      <c r="R2700" s="1301" t="s">
        <v>5856</v>
      </c>
      <c r="S2700" s="1191"/>
      <c r="T2700" s="1191"/>
    </row>
    <row r="2701" spans="1:20" ht="21" hidden="1" customHeight="1" x14ac:dyDescent="0.4">
      <c r="A2701" s="1190">
        <f t="shared" si="4"/>
        <v>2789</v>
      </c>
      <c r="B2701" s="1280" t="s">
        <v>31</v>
      </c>
      <c r="C2701" s="1162" t="s">
        <v>5857</v>
      </c>
      <c r="D2701" s="1286">
        <v>60</v>
      </c>
      <c r="E2701" s="1292" t="s">
        <v>27</v>
      </c>
      <c r="F2701" s="1108">
        <v>24</v>
      </c>
      <c r="G2701" s="1108">
        <v>11</v>
      </c>
      <c r="H2701" s="686"/>
      <c r="I2701" s="532"/>
      <c r="J2701" s="1347" t="s">
        <v>28</v>
      </c>
      <c r="K2701" s="1280" t="s">
        <v>205</v>
      </c>
      <c r="L2701" s="1228" t="s">
        <v>246</v>
      </c>
      <c r="M2701" s="629" t="s">
        <v>40</v>
      </c>
      <c r="N2701" s="1108" t="s">
        <v>32</v>
      </c>
      <c r="O2701" s="1420">
        <v>2</v>
      </c>
      <c r="P2701" s="1420">
        <v>12</v>
      </c>
      <c r="Q2701" s="265" t="s">
        <v>5858</v>
      </c>
      <c r="R2701" s="1301"/>
      <c r="S2701" s="1191"/>
      <c r="T2701" s="1191"/>
    </row>
    <row r="2702" spans="1:20" ht="21" hidden="1" customHeight="1" x14ac:dyDescent="0.4">
      <c r="A2702" s="1190">
        <f t="shared" si="4"/>
        <v>2790</v>
      </c>
      <c r="B2702" s="1280" t="s">
        <v>31</v>
      </c>
      <c r="C2702" s="1162" t="s">
        <v>5859</v>
      </c>
      <c r="D2702" s="1286">
        <v>52</v>
      </c>
      <c r="E2702" s="1292" t="s">
        <v>30</v>
      </c>
      <c r="F2702" s="1108">
        <v>24</v>
      </c>
      <c r="G2702" s="1108">
        <v>11</v>
      </c>
      <c r="H2702" s="686"/>
      <c r="I2702" s="1250" t="s">
        <v>137</v>
      </c>
      <c r="J2702" s="686"/>
      <c r="K2702" s="1280" t="s">
        <v>205</v>
      </c>
      <c r="L2702" s="1228" t="s">
        <v>246</v>
      </c>
      <c r="M2702" s="531" t="s">
        <v>5860</v>
      </c>
      <c r="N2702" s="1108" t="s">
        <v>32</v>
      </c>
      <c r="O2702" s="1420">
        <v>2</v>
      </c>
      <c r="P2702" s="1420">
        <v>12</v>
      </c>
      <c r="Q2702" s="265" t="s">
        <v>5861</v>
      </c>
      <c r="R2702" s="1300"/>
      <c r="S2702" s="1191"/>
      <c r="T2702" s="1191"/>
    </row>
    <row r="2703" spans="1:20" ht="21" hidden="1" customHeight="1" x14ac:dyDescent="0.4">
      <c r="A2703" s="1190">
        <f t="shared" si="4"/>
        <v>2791</v>
      </c>
      <c r="B2703" s="1280" t="s">
        <v>31</v>
      </c>
      <c r="C2703" s="1162" t="s">
        <v>5862</v>
      </c>
      <c r="D2703" s="1286">
        <v>45</v>
      </c>
      <c r="E2703" s="1292" t="s">
        <v>27</v>
      </c>
      <c r="F2703" s="1108">
        <v>24</v>
      </c>
      <c r="G2703" s="1108">
        <v>11</v>
      </c>
      <c r="H2703" s="686"/>
      <c r="I2703" s="1250" t="s">
        <v>137</v>
      </c>
      <c r="J2703" s="686"/>
      <c r="K2703" s="1280" t="s">
        <v>205</v>
      </c>
      <c r="L2703" s="1228" t="s">
        <v>246</v>
      </c>
      <c r="M2703" s="531" t="s">
        <v>5860</v>
      </c>
      <c r="N2703" s="1108" t="s">
        <v>32</v>
      </c>
      <c r="O2703" s="1420">
        <v>2</v>
      </c>
      <c r="P2703" s="1420">
        <v>12</v>
      </c>
      <c r="Q2703" s="265" t="s">
        <v>5863</v>
      </c>
      <c r="R2703" s="1300"/>
      <c r="S2703" s="1191"/>
      <c r="T2703" s="1191"/>
    </row>
    <row r="2704" spans="1:20" ht="21" hidden="1" customHeight="1" x14ac:dyDescent="0.4">
      <c r="A2704" s="1190">
        <f t="shared" si="4"/>
        <v>2792</v>
      </c>
      <c r="B2704" s="1280" t="s">
        <v>31</v>
      </c>
      <c r="C2704" s="1162" t="s">
        <v>5864</v>
      </c>
      <c r="D2704" s="1286">
        <v>71</v>
      </c>
      <c r="E2704" s="1292" t="s">
        <v>27</v>
      </c>
      <c r="F2704" s="1108">
        <v>24</v>
      </c>
      <c r="G2704" s="1108">
        <v>11</v>
      </c>
      <c r="H2704" s="686"/>
      <c r="I2704" s="1250" t="s">
        <v>137</v>
      </c>
      <c r="J2704" s="686"/>
      <c r="K2704" s="1280" t="s">
        <v>205</v>
      </c>
      <c r="L2704" s="1228" t="s">
        <v>246</v>
      </c>
      <c r="M2704" s="531" t="s">
        <v>5860</v>
      </c>
      <c r="N2704" s="1108" t="s">
        <v>32</v>
      </c>
      <c r="O2704" s="1420">
        <v>2</v>
      </c>
      <c r="P2704" s="1420">
        <v>12</v>
      </c>
      <c r="Q2704" s="265" t="s">
        <v>5865</v>
      </c>
      <c r="R2704" s="1300"/>
      <c r="S2704" s="1191"/>
      <c r="T2704" s="1191"/>
    </row>
    <row r="2705" spans="1:20" ht="21.75" hidden="1" customHeight="1" thickBot="1" x14ac:dyDescent="0.45">
      <c r="A2705" s="1190">
        <f t="shared" si="4"/>
        <v>2793</v>
      </c>
      <c r="B2705" s="1280" t="s">
        <v>31</v>
      </c>
      <c r="C2705" s="1162" t="s">
        <v>5866</v>
      </c>
      <c r="D2705" s="1293">
        <v>19</v>
      </c>
      <c r="E2705" s="1292" t="s">
        <v>30</v>
      </c>
      <c r="F2705" s="1108">
        <v>24</v>
      </c>
      <c r="G2705" s="1108">
        <v>11</v>
      </c>
      <c r="H2705" s="686"/>
      <c r="I2705" s="1250" t="s">
        <v>137</v>
      </c>
      <c r="J2705" s="686"/>
      <c r="K2705" s="1280" t="s">
        <v>205</v>
      </c>
      <c r="L2705" s="1228" t="s">
        <v>246</v>
      </c>
      <c r="M2705" s="531" t="s">
        <v>40</v>
      </c>
      <c r="N2705" s="1108" t="s">
        <v>32</v>
      </c>
      <c r="O2705" s="1420">
        <v>2</v>
      </c>
      <c r="P2705" s="1420">
        <v>12</v>
      </c>
      <c r="Q2705" s="265" t="s">
        <v>5867</v>
      </c>
      <c r="R2705" s="1300"/>
      <c r="S2705" s="1191"/>
      <c r="T2705" s="1191"/>
    </row>
    <row r="2706" spans="1:20" ht="21" hidden="1" customHeight="1" x14ac:dyDescent="0.35">
      <c r="A2706" s="1190">
        <f t="shared" si="4"/>
        <v>2794</v>
      </c>
      <c r="B2706" s="1280" t="s">
        <v>31</v>
      </c>
      <c r="C2706" s="1228" t="s">
        <v>5868</v>
      </c>
      <c r="D2706" s="1303">
        <v>48</v>
      </c>
      <c r="E2706" s="532" t="s">
        <v>27</v>
      </c>
      <c r="F2706" s="1108">
        <v>24</v>
      </c>
      <c r="G2706" s="1108">
        <v>11</v>
      </c>
      <c r="H2706" s="686"/>
      <c r="I2706" s="1250" t="s">
        <v>137</v>
      </c>
      <c r="J2706" s="686"/>
      <c r="K2706" s="1280" t="s">
        <v>205</v>
      </c>
      <c r="L2706" s="1228" t="s">
        <v>246</v>
      </c>
      <c r="M2706" s="531" t="s">
        <v>40</v>
      </c>
      <c r="N2706" s="1108" t="s">
        <v>32</v>
      </c>
      <c r="O2706" s="1420">
        <v>2</v>
      </c>
      <c r="P2706" s="1420">
        <v>12</v>
      </c>
      <c r="Q2706" s="265" t="s">
        <v>5869</v>
      </c>
      <c r="R2706" s="1300"/>
      <c r="S2706" s="1191"/>
      <c r="T2706" s="1191"/>
    </row>
    <row r="2707" spans="1:20" ht="21" hidden="1" customHeight="1" x14ac:dyDescent="0.35">
      <c r="A2707" s="1190">
        <f t="shared" si="4"/>
        <v>2795</v>
      </c>
      <c r="B2707" s="1363" t="s">
        <v>31</v>
      </c>
      <c r="C2707" s="1228" t="s">
        <v>5870</v>
      </c>
      <c r="D2707" s="532">
        <v>25</v>
      </c>
      <c r="E2707" s="532" t="s">
        <v>30</v>
      </c>
      <c r="F2707" s="1108">
        <v>24</v>
      </c>
      <c r="G2707" s="1108">
        <v>11</v>
      </c>
      <c r="H2707" s="686"/>
      <c r="I2707" s="1361" t="s">
        <v>137</v>
      </c>
      <c r="J2707" s="1361"/>
      <c r="K2707" s="1363" t="s">
        <v>205</v>
      </c>
      <c r="L2707" s="1363" t="s">
        <v>246</v>
      </c>
      <c r="M2707" s="531" t="s">
        <v>40</v>
      </c>
      <c r="N2707" s="1108" t="s">
        <v>32</v>
      </c>
      <c r="O2707" s="1420">
        <v>26</v>
      </c>
      <c r="P2707" s="1420">
        <v>11</v>
      </c>
      <c r="Q2707" s="265" t="s">
        <v>5925</v>
      </c>
      <c r="R2707" s="1300"/>
      <c r="S2707" s="1191"/>
      <c r="T2707" s="1191"/>
    </row>
    <row r="2708" spans="1:20" ht="21" hidden="1" customHeight="1" x14ac:dyDescent="0.35">
      <c r="A2708" s="1190">
        <f t="shared" si="4"/>
        <v>2796</v>
      </c>
      <c r="B2708" s="1280" t="s">
        <v>31</v>
      </c>
      <c r="C2708" s="1228" t="s">
        <v>5871</v>
      </c>
      <c r="D2708" s="532">
        <v>45</v>
      </c>
      <c r="E2708" s="532" t="s">
        <v>27</v>
      </c>
      <c r="F2708" s="1108">
        <v>24</v>
      </c>
      <c r="G2708" s="1108">
        <v>11</v>
      </c>
      <c r="H2708" s="686"/>
      <c r="I2708" s="1361" t="s">
        <v>137</v>
      </c>
      <c r="J2708" s="1361"/>
      <c r="K2708" s="1363" t="s">
        <v>627</v>
      </c>
      <c r="L2708" s="1228" t="s">
        <v>627</v>
      </c>
      <c r="M2708" s="531" t="s">
        <v>40</v>
      </c>
      <c r="N2708" s="1108" t="s">
        <v>32</v>
      </c>
      <c r="O2708" s="1420">
        <v>28</v>
      </c>
      <c r="P2708" s="1420">
        <v>11</v>
      </c>
      <c r="Q2708" s="265" t="s">
        <v>5872</v>
      </c>
      <c r="R2708" s="1300"/>
      <c r="S2708" s="1191"/>
      <c r="T2708" s="1191"/>
    </row>
    <row r="2709" spans="1:20" ht="21" hidden="1" customHeight="1" x14ac:dyDescent="0.35">
      <c r="A2709" s="1190">
        <f t="shared" si="4"/>
        <v>2797</v>
      </c>
      <c r="B2709" s="1280" t="s">
        <v>31</v>
      </c>
      <c r="C2709" s="1228" t="s">
        <v>5873</v>
      </c>
      <c r="D2709" s="532">
        <v>51</v>
      </c>
      <c r="E2709" s="532" t="s">
        <v>27</v>
      </c>
      <c r="F2709" s="1108">
        <v>24</v>
      </c>
      <c r="G2709" s="1108">
        <v>11</v>
      </c>
      <c r="H2709" s="686"/>
      <c r="I2709" s="1361" t="s">
        <v>137</v>
      </c>
      <c r="J2709" s="1361"/>
      <c r="K2709" s="1363" t="s">
        <v>627</v>
      </c>
      <c r="L2709" s="1228" t="s">
        <v>627</v>
      </c>
      <c r="M2709" s="531" t="s">
        <v>40</v>
      </c>
      <c r="N2709" s="1108" t="s">
        <v>32</v>
      </c>
      <c r="O2709" s="1420">
        <v>28</v>
      </c>
      <c r="P2709" s="1420">
        <v>11</v>
      </c>
      <c r="Q2709" s="265" t="s">
        <v>5874</v>
      </c>
      <c r="R2709" s="1300"/>
      <c r="S2709" s="1191"/>
      <c r="T2709" s="1191"/>
    </row>
    <row r="2710" spans="1:20" ht="21" hidden="1" customHeight="1" x14ac:dyDescent="0.35">
      <c r="A2710" s="1190">
        <f t="shared" si="4"/>
        <v>2798</v>
      </c>
      <c r="B2710" s="1280" t="s">
        <v>31</v>
      </c>
      <c r="C2710" s="1228" t="s">
        <v>5875</v>
      </c>
      <c r="D2710" s="532">
        <v>45</v>
      </c>
      <c r="E2710" s="532" t="s">
        <v>30</v>
      </c>
      <c r="F2710" s="1108">
        <v>24</v>
      </c>
      <c r="G2710" s="1108">
        <v>11</v>
      </c>
      <c r="H2710" s="686"/>
      <c r="I2710" s="1361" t="s">
        <v>137</v>
      </c>
      <c r="J2710" s="1361"/>
      <c r="K2710" s="1363" t="s">
        <v>627</v>
      </c>
      <c r="L2710" s="1228" t="s">
        <v>627</v>
      </c>
      <c r="M2710" s="531" t="s">
        <v>40</v>
      </c>
      <c r="N2710" s="1108" t="s">
        <v>32</v>
      </c>
      <c r="O2710" s="1420">
        <v>28</v>
      </c>
      <c r="P2710" s="1420">
        <v>11</v>
      </c>
      <c r="Q2710" s="265" t="s">
        <v>5876</v>
      </c>
      <c r="R2710" s="1300"/>
      <c r="S2710" s="1191"/>
      <c r="T2710" s="1191"/>
    </row>
    <row r="2711" spans="1:20" ht="21" hidden="1" customHeight="1" x14ac:dyDescent="0.35">
      <c r="A2711" s="1190">
        <f t="shared" si="4"/>
        <v>2799</v>
      </c>
      <c r="B2711" s="1280" t="s">
        <v>31</v>
      </c>
      <c r="C2711" s="1228" t="s">
        <v>5880</v>
      </c>
      <c r="D2711" s="1361">
        <v>18</v>
      </c>
      <c r="E2711" s="532" t="s">
        <v>30</v>
      </c>
      <c r="F2711" s="1108">
        <v>24</v>
      </c>
      <c r="G2711" s="1108">
        <v>11</v>
      </c>
      <c r="H2711" s="686"/>
      <c r="I2711" s="1368"/>
      <c r="J2711" s="1362" t="s">
        <v>28</v>
      </c>
      <c r="K2711" s="1108" t="s">
        <v>205</v>
      </c>
      <c r="L2711" s="1228" t="s">
        <v>246</v>
      </c>
      <c r="M2711" s="515" t="s">
        <v>7188</v>
      </c>
      <c r="N2711" s="1108" t="s">
        <v>32</v>
      </c>
      <c r="O2711" s="1420">
        <v>2</v>
      </c>
      <c r="P2711" s="1420">
        <v>12</v>
      </c>
      <c r="Q2711" s="265" t="s">
        <v>5881</v>
      </c>
      <c r="R2711" s="1302"/>
      <c r="S2711" s="1191"/>
      <c r="T2711" s="1191"/>
    </row>
    <row r="2712" spans="1:20" ht="21" hidden="1" customHeight="1" x14ac:dyDescent="0.35">
      <c r="A2712" s="1190">
        <f t="shared" si="4"/>
        <v>2800</v>
      </c>
      <c r="B2712" s="1280" t="s">
        <v>31</v>
      </c>
      <c r="C2712" s="1228" t="s">
        <v>5882</v>
      </c>
      <c r="D2712" s="1361">
        <v>18</v>
      </c>
      <c r="E2712" s="532" t="s">
        <v>30</v>
      </c>
      <c r="F2712" s="1108">
        <v>24</v>
      </c>
      <c r="G2712" s="1108">
        <v>11</v>
      </c>
      <c r="H2712" s="686"/>
      <c r="I2712" s="532"/>
      <c r="J2712" s="1347" t="s">
        <v>137</v>
      </c>
      <c r="K2712" s="1108" t="s">
        <v>205</v>
      </c>
      <c r="L2712" s="1228" t="s">
        <v>246</v>
      </c>
      <c r="M2712" s="515" t="s">
        <v>7188</v>
      </c>
      <c r="N2712" s="1108" t="s">
        <v>32</v>
      </c>
      <c r="O2712" s="1420">
        <v>2</v>
      </c>
      <c r="P2712" s="1420">
        <v>12</v>
      </c>
      <c r="Q2712" s="265" t="s">
        <v>5883</v>
      </c>
      <c r="R2712" s="1191"/>
      <c r="S2712" s="1191"/>
      <c r="T2712" s="1191"/>
    </row>
    <row r="2713" spans="1:20" ht="21" hidden="1" customHeight="1" x14ac:dyDescent="0.35">
      <c r="A2713" s="1190">
        <f t="shared" si="4"/>
        <v>2801</v>
      </c>
      <c r="B2713" s="1280" t="s">
        <v>31</v>
      </c>
      <c r="C2713" s="1228" t="s">
        <v>5884</v>
      </c>
      <c r="D2713" s="532">
        <v>56</v>
      </c>
      <c r="E2713" s="532" t="s">
        <v>27</v>
      </c>
      <c r="F2713" s="1108">
        <v>24</v>
      </c>
      <c r="G2713" s="1108">
        <v>11</v>
      </c>
      <c r="H2713" s="686"/>
      <c r="I2713" s="532"/>
      <c r="J2713" s="1347" t="s">
        <v>137</v>
      </c>
      <c r="K2713" s="1108" t="s">
        <v>205</v>
      </c>
      <c r="L2713" s="1228" t="s">
        <v>246</v>
      </c>
      <c r="M2713" s="515" t="s">
        <v>7188</v>
      </c>
      <c r="N2713" s="1108" t="s">
        <v>32</v>
      </c>
      <c r="O2713" s="1420">
        <v>5</v>
      </c>
      <c r="P2713" s="1420">
        <v>12</v>
      </c>
      <c r="Q2713" s="265" t="s">
        <v>5885</v>
      </c>
      <c r="R2713" s="1191"/>
      <c r="S2713" s="1191"/>
      <c r="T2713" s="1191"/>
    </row>
    <row r="2714" spans="1:20" ht="21" hidden="1" customHeight="1" x14ac:dyDescent="0.35">
      <c r="A2714" s="1190">
        <f t="shared" si="4"/>
        <v>2802</v>
      </c>
      <c r="B2714" s="1280" t="s">
        <v>31</v>
      </c>
      <c r="C2714" s="1228" t="s">
        <v>5924</v>
      </c>
      <c r="D2714" s="532">
        <v>84</v>
      </c>
      <c r="E2714" s="532" t="s">
        <v>30</v>
      </c>
      <c r="F2714" s="1108">
        <v>24</v>
      </c>
      <c r="G2714" s="1108">
        <v>11</v>
      </c>
      <c r="H2714" s="686"/>
      <c r="I2714" s="532"/>
      <c r="J2714" s="1347" t="s">
        <v>137</v>
      </c>
      <c r="K2714" s="1108" t="s">
        <v>205</v>
      </c>
      <c r="L2714" s="1045" t="s">
        <v>246</v>
      </c>
      <c r="M2714" s="515" t="s">
        <v>7188</v>
      </c>
      <c r="N2714" s="1108" t="s">
        <v>32</v>
      </c>
      <c r="O2714" s="1420">
        <v>2</v>
      </c>
      <c r="P2714" s="1420">
        <v>12</v>
      </c>
      <c r="Q2714" s="265" t="s">
        <v>5881</v>
      </c>
      <c r="R2714" s="1191"/>
      <c r="S2714" s="1191"/>
      <c r="T2714" s="1191"/>
    </row>
    <row r="2715" spans="1:20" ht="21" hidden="1" customHeight="1" x14ac:dyDescent="0.35">
      <c r="A2715" s="1190">
        <f t="shared" si="4"/>
        <v>2803</v>
      </c>
      <c r="B2715" s="1280" t="s">
        <v>31</v>
      </c>
      <c r="C2715" s="1228" t="s">
        <v>5886</v>
      </c>
      <c r="D2715" s="532">
        <v>33</v>
      </c>
      <c r="E2715" s="532" t="s">
        <v>27</v>
      </c>
      <c r="F2715" s="1108">
        <v>24</v>
      </c>
      <c r="G2715" s="1108">
        <v>11</v>
      </c>
      <c r="H2715" s="686"/>
      <c r="I2715" s="1361" t="s">
        <v>137</v>
      </c>
      <c r="J2715" s="1361"/>
      <c r="K2715" s="1108" t="s">
        <v>205</v>
      </c>
      <c r="L2715" s="1045" t="s">
        <v>246</v>
      </c>
      <c r="M2715" s="1304" t="s">
        <v>40</v>
      </c>
      <c r="N2715" s="1108" t="s">
        <v>32</v>
      </c>
      <c r="O2715" s="1420">
        <v>28</v>
      </c>
      <c r="P2715" s="1420">
        <v>11</v>
      </c>
      <c r="Q2715" s="265" t="s">
        <v>5887</v>
      </c>
      <c r="R2715" s="1191"/>
      <c r="S2715" s="1191"/>
      <c r="T2715" s="1191"/>
    </row>
    <row r="2716" spans="1:20" ht="21" hidden="1" customHeight="1" x14ac:dyDescent="0.35">
      <c r="A2716" s="1190">
        <f t="shared" si="4"/>
        <v>2804</v>
      </c>
      <c r="B2716" s="1280" t="s">
        <v>31</v>
      </c>
      <c r="C2716" s="1228" t="s">
        <v>5888</v>
      </c>
      <c r="D2716" s="1217">
        <v>4</v>
      </c>
      <c r="E2716" s="532" t="s">
        <v>27</v>
      </c>
      <c r="F2716" s="1108">
        <v>24</v>
      </c>
      <c r="G2716" s="1108">
        <v>11</v>
      </c>
      <c r="H2716" s="686"/>
      <c r="I2716" s="1361" t="s">
        <v>137</v>
      </c>
      <c r="J2716" s="1361"/>
      <c r="K2716" s="1108" t="s">
        <v>205</v>
      </c>
      <c r="L2716" s="1045" t="s">
        <v>246</v>
      </c>
      <c r="M2716" s="1304" t="s">
        <v>40</v>
      </c>
      <c r="N2716" s="1108" t="s">
        <v>32</v>
      </c>
      <c r="O2716" s="1420">
        <v>28</v>
      </c>
      <c r="P2716" s="1420">
        <v>11</v>
      </c>
      <c r="Q2716" s="265" t="s">
        <v>5889</v>
      </c>
      <c r="R2716" s="1191"/>
      <c r="S2716" s="1191"/>
      <c r="T2716" s="1191"/>
    </row>
    <row r="2717" spans="1:20" ht="21" hidden="1" customHeight="1" x14ac:dyDescent="0.35">
      <c r="A2717" s="1190">
        <f t="shared" si="4"/>
        <v>2805</v>
      </c>
      <c r="B2717" s="1280" t="s">
        <v>31</v>
      </c>
      <c r="C2717" s="1228" t="s">
        <v>5890</v>
      </c>
      <c r="D2717" s="532">
        <v>77</v>
      </c>
      <c r="E2717" s="532" t="s">
        <v>30</v>
      </c>
      <c r="F2717" s="1108">
        <v>24</v>
      </c>
      <c r="G2717" s="1108">
        <v>11</v>
      </c>
      <c r="H2717" s="686"/>
      <c r="I2717" s="1361" t="s">
        <v>137</v>
      </c>
      <c r="J2717" s="1361"/>
      <c r="K2717" s="1108" t="s">
        <v>205</v>
      </c>
      <c r="L2717" s="1045" t="s">
        <v>246</v>
      </c>
      <c r="M2717" s="1304" t="s">
        <v>40</v>
      </c>
      <c r="N2717" s="1108" t="s">
        <v>32</v>
      </c>
      <c r="O2717" s="1420">
        <v>28</v>
      </c>
      <c r="P2717" s="1420">
        <v>11</v>
      </c>
      <c r="Q2717" s="265" t="s">
        <v>5891</v>
      </c>
      <c r="R2717" s="1191"/>
      <c r="S2717" s="1191"/>
      <c r="T2717" s="1191"/>
    </row>
    <row r="2718" spans="1:20" ht="21" hidden="1" customHeight="1" x14ac:dyDescent="0.35">
      <c r="A2718" s="1190">
        <f t="shared" si="4"/>
        <v>2806</v>
      </c>
      <c r="B2718" s="1280" t="s">
        <v>31</v>
      </c>
      <c r="C2718" s="1228" t="s">
        <v>5892</v>
      </c>
      <c r="D2718" s="1217">
        <v>2</v>
      </c>
      <c r="E2718" s="532" t="s">
        <v>30</v>
      </c>
      <c r="F2718" s="1108">
        <v>24</v>
      </c>
      <c r="G2718" s="1108">
        <v>11</v>
      </c>
      <c r="H2718" s="686"/>
      <c r="I2718" s="1361" t="s">
        <v>137</v>
      </c>
      <c r="J2718" s="1361"/>
      <c r="K2718" s="1108" t="s">
        <v>205</v>
      </c>
      <c r="L2718" s="1045" t="s">
        <v>246</v>
      </c>
      <c r="M2718" s="1304" t="s">
        <v>42</v>
      </c>
      <c r="N2718" s="1108" t="s">
        <v>32</v>
      </c>
      <c r="O2718" s="1420">
        <v>28</v>
      </c>
      <c r="P2718" s="1420">
        <v>11</v>
      </c>
      <c r="Q2718" s="265" t="s">
        <v>5893</v>
      </c>
      <c r="R2718" s="1191"/>
      <c r="S2718" s="1191"/>
      <c r="T2718" s="1191"/>
    </row>
    <row r="2719" spans="1:20" ht="21" hidden="1" customHeight="1" x14ac:dyDescent="0.35">
      <c r="A2719" s="1190">
        <f t="shared" si="4"/>
        <v>2807</v>
      </c>
      <c r="B2719" s="1280" t="s">
        <v>31</v>
      </c>
      <c r="C2719" s="1228" t="s">
        <v>5894</v>
      </c>
      <c r="D2719" s="1217">
        <v>4</v>
      </c>
      <c r="E2719" s="532" t="s">
        <v>30</v>
      </c>
      <c r="F2719" s="1108">
        <v>24</v>
      </c>
      <c r="G2719" s="1108">
        <v>11</v>
      </c>
      <c r="H2719" s="686"/>
      <c r="I2719" s="1361" t="s">
        <v>137</v>
      </c>
      <c r="J2719" s="1361"/>
      <c r="K2719" s="1108" t="s">
        <v>205</v>
      </c>
      <c r="L2719" s="1045" t="s">
        <v>246</v>
      </c>
      <c r="M2719" s="1304" t="s">
        <v>42</v>
      </c>
      <c r="N2719" s="1108" t="s">
        <v>32</v>
      </c>
      <c r="O2719" s="1420">
        <v>28</v>
      </c>
      <c r="P2719" s="1420">
        <v>11</v>
      </c>
      <c r="Q2719" s="265" t="s">
        <v>5893</v>
      </c>
      <c r="R2719" s="1191"/>
      <c r="S2719" s="1191"/>
      <c r="T2719" s="1191"/>
    </row>
    <row r="2720" spans="1:20" ht="21" hidden="1" customHeight="1" x14ac:dyDescent="0.35">
      <c r="A2720" s="1190">
        <f t="shared" si="4"/>
        <v>2808</v>
      </c>
      <c r="B2720" s="1280" t="s">
        <v>31</v>
      </c>
      <c r="C2720" s="1228" t="s">
        <v>5895</v>
      </c>
      <c r="D2720" s="532">
        <v>25</v>
      </c>
      <c r="E2720" s="532" t="s">
        <v>27</v>
      </c>
      <c r="F2720" s="1108">
        <v>24</v>
      </c>
      <c r="G2720" s="1108">
        <v>11</v>
      </c>
      <c r="H2720" s="686"/>
      <c r="I2720" s="1361" t="s">
        <v>137</v>
      </c>
      <c r="J2720" s="1361"/>
      <c r="K2720" s="1108" t="s">
        <v>205</v>
      </c>
      <c r="L2720" s="1045" t="s">
        <v>246</v>
      </c>
      <c r="M2720" s="1304" t="s">
        <v>42</v>
      </c>
      <c r="N2720" s="1108" t="s">
        <v>32</v>
      </c>
      <c r="O2720" s="1420">
        <v>28</v>
      </c>
      <c r="P2720" s="1420">
        <v>11</v>
      </c>
      <c r="Q2720" s="265" t="s">
        <v>5893</v>
      </c>
      <c r="R2720" s="1191"/>
      <c r="S2720" s="1191"/>
      <c r="T2720" s="1191"/>
    </row>
    <row r="2721" spans="1:20" ht="21" hidden="1" customHeight="1" x14ac:dyDescent="0.35">
      <c r="A2721" s="1190">
        <f t="shared" si="4"/>
        <v>2809</v>
      </c>
      <c r="B2721" s="1280" t="s">
        <v>31</v>
      </c>
      <c r="C2721" s="1228" t="s">
        <v>5896</v>
      </c>
      <c r="D2721" s="1217">
        <v>4</v>
      </c>
      <c r="E2721" s="532" t="s">
        <v>30</v>
      </c>
      <c r="F2721" s="1108">
        <v>24</v>
      </c>
      <c r="G2721" s="1108">
        <v>11</v>
      </c>
      <c r="H2721" s="686"/>
      <c r="I2721" s="1361" t="s">
        <v>137</v>
      </c>
      <c r="J2721" s="1361"/>
      <c r="K2721" s="1108" t="s">
        <v>205</v>
      </c>
      <c r="L2721" s="1045" t="s">
        <v>246</v>
      </c>
      <c r="M2721" s="1304" t="s">
        <v>42</v>
      </c>
      <c r="N2721" s="1108" t="s">
        <v>32</v>
      </c>
      <c r="O2721" s="1420">
        <v>28</v>
      </c>
      <c r="P2721" s="1420">
        <v>11</v>
      </c>
      <c r="Q2721" s="265" t="s">
        <v>5893</v>
      </c>
      <c r="R2721" s="1191"/>
      <c r="S2721" s="1191"/>
      <c r="T2721" s="1191"/>
    </row>
    <row r="2722" spans="1:20" ht="21" hidden="1" customHeight="1" x14ac:dyDescent="0.35">
      <c r="A2722" s="1190">
        <f t="shared" si="4"/>
        <v>2810</v>
      </c>
      <c r="B2722" s="1280" t="s">
        <v>31</v>
      </c>
      <c r="C2722" s="1228" t="s">
        <v>5897</v>
      </c>
      <c r="D2722" s="532">
        <v>60</v>
      </c>
      <c r="E2722" s="532" t="s">
        <v>27</v>
      </c>
      <c r="F2722" s="1108">
        <v>24</v>
      </c>
      <c r="G2722" s="1108">
        <v>11</v>
      </c>
      <c r="H2722" s="686"/>
      <c r="I2722" s="1361" t="s">
        <v>137</v>
      </c>
      <c r="J2722" s="1361"/>
      <c r="K2722" s="1108" t="s">
        <v>205</v>
      </c>
      <c r="L2722" s="1045" t="s">
        <v>246</v>
      </c>
      <c r="M2722" s="1304" t="s">
        <v>40</v>
      </c>
      <c r="N2722" s="1108" t="s">
        <v>32</v>
      </c>
      <c r="O2722" s="1420">
        <v>27</v>
      </c>
      <c r="P2722" s="1420">
        <v>11</v>
      </c>
      <c r="Q2722" s="265" t="s">
        <v>5898</v>
      </c>
      <c r="R2722" s="1191"/>
      <c r="S2722" s="1191"/>
      <c r="T2722" s="1191"/>
    </row>
    <row r="2723" spans="1:20" ht="21" hidden="1" customHeight="1" x14ac:dyDescent="0.35">
      <c r="A2723" s="1190">
        <f t="shared" si="4"/>
        <v>2811</v>
      </c>
      <c r="B2723" s="1280" t="s">
        <v>31</v>
      </c>
      <c r="C2723" s="1228" t="s">
        <v>5899</v>
      </c>
      <c r="D2723" s="532">
        <v>84</v>
      </c>
      <c r="E2723" s="532" t="s">
        <v>30</v>
      </c>
      <c r="F2723" s="1108">
        <v>24</v>
      </c>
      <c r="G2723" s="1108">
        <v>11</v>
      </c>
      <c r="H2723" s="686"/>
      <c r="I2723" s="1361" t="s">
        <v>137</v>
      </c>
      <c r="J2723" s="1361"/>
      <c r="K2723" s="1108" t="s">
        <v>205</v>
      </c>
      <c r="L2723" s="1045" t="s">
        <v>246</v>
      </c>
      <c r="M2723" s="1304" t="s">
        <v>40</v>
      </c>
      <c r="N2723" s="1108" t="s">
        <v>32</v>
      </c>
      <c r="O2723" s="1420">
        <v>27</v>
      </c>
      <c r="P2723" s="1420">
        <v>11</v>
      </c>
      <c r="Q2723" s="265" t="s">
        <v>5900</v>
      </c>
      <c r="R2723" s="1191"/>
      <c r="S2723" s="1191"/>
      <c r="T2723" s="1191"/>
    </row>
    <row r="2724" spans="1:20" ht="21" hidden="1" customHeight="1" x14ac:dyDescent="0.35">
      <c r="A2724" s="1190">
        <f t="shared" si="4"/>
        <v>2812</v>
      </c>
      <c r="B2724" s="1280" t="s">
        <v>31</v>
      </c>
      <c r="C2724" s="1228" t="s">
        <v>5901</v>
      </c>
      <c r="D2724" s="532">
        <v>24</v>
      </c>
      <c r="E2724" s="532" t="s">
        <v>30</v>
      </c>
      <c r="F2724" s="1108">
        <v>24</v>
      </c>
      <c r="G2724" s="1108">
        <v>11</v>
      </c>
      <c r="H2724" s="686"/>
      <c r="I2724" s="1361" t="s">
        <v>137</v>
      </c>
      <c r="J2724" s="1361"/>
      <c r="K2724" s="1108" t="s">
        <v>205</v>
      </c>
      <c r="L2724" s="1045" t="s">
        <v>246</v>
      </c>
      <c r="M2724" s="1304" t="s">
        <v>40</v>
      </c>
      <c r="N2724" s="1108" t="s">
        <v>32</v>
      </c>
      <c r="O2724" s="1420">
        <v>27</v>
      </c>
      <c r="P2724" s="1420">
        <v>11</v>
      </c>
      <c r="Q2724" s="265" t="s">
        <v>5902</v>
      </c>
    </row>
    <row r="2725" spans="1:20" ht="21" hidden="1" customHeight="1" x14ac:dyDescent="0.35">
      <c r="A2725" s="1190">
        <f t="shared" si="4"/>
        <v>2813</v>
      </c>
      <c r="B2725" s="1280" t="s">
        <v>31</v>
      </c>
      <c r="C2725" s="1228" t="s">
        <v>5903</v>
      </c>
      <c r="D2725" s="1361">
        <v>5</v>
      </c>
      <c r="E2725" s="532" t="s">
        <v>30</v>
      </c>
      <c r="F2725" s="1108">
        <v>24</v>
      </c>
      <c r="G2725" s="1108">
        <v>11</v>
      </c>
      <c r="H2725" s="686"/>
      <c r="I2725" s="1250" t="s">
        <v>137</v>
      </c>
      <c r="J2725" s="686"/>
      <c r="K2725" s="1108" t="s">
        <v>205</v>
      </c>
      <c r="L2725" s="1045" t="s">
        <v>246</v>
      </c>
      <c r="M2725" s="1304" t="s">
        <v>40</v>
      </c>
      <c r="N2725" s="1108" t="s">
        <v>32</v>
      </c>
      <c r="O2725" s="1420">
        <v>3</v>
      </c>
      <c r="P2725" s="1420">
        <v>12</v>
      </c>
      <c r="Q2725" s="265" t="s">
        <v>5904</v>
      </c>
    </row>
    <row r="2726" spans="1:20" ht="21" hidden="1" customHeight="1" x14ac:dyDescent="0.35">
      <c r="A2726" s="1190">
        <f t="shared" si="4"/>
        <v>2814</v>
      </c>
      <c r="B2726" s="1280" t="s">
        <v>31</v>
      </c>
      <c r="C2726" s="1228" t="s">
        <v>5905</v>
      </c>
      <c r="D2726" s="1361">
        <v>7</v>
      </c>
      <c r="E2726" s="532" t="s">
        <v>30</v>
      </c>
      <c r="F2726" s="1108">
        <v>24</v>
      </c>
      <c r="G2726" s="1108">
        <v>11</v>
      </c>
      <c r="H2726" s="686"/>
      <c r="I2726" s="1250" t="s">
        <v>137</v>
      </c>
      <c r="J2726" s="686"/>
      <c r="K2726" s="1108" t="s">
        <v>205</v>
      </c>
      <c r="L2726" s="1045" t="s">
        <v>246</v>
      </c>
      <c r="M2726" s="1304" t="s">
        <v>40</v>
      </c>
      <c r="N2726" s="1108" t="s">
        <v>32</v>
      </c>
      <c r="O2726" s="1420">
        <v>3</v>
      </c>
      <c r="P2726" s="1420">
        <v>12</v>
      </c>
      <c r="Q2726" s="265" t="s">
        <v>5904</v>
      </c>
    </row>
    <row r="2727" spans="1:20" ht="21" hidden="1" customHeight="1" x14ac:dyDescent="0.35">
      <c r="A2727" s="1190">
        <f t="shared" si="4"/>
        <v>2815</v>
      </c>
      <c r="B2727" s="1280" t="s">
        <v>31</v>
      </c>
      <c r="C2727" s="1228" t="s">
        <v>5906</v>
      </c>
      <c r="D2727" s="532">
        <v>35</v>
      </c>
      <c r="E2727" s="532" t="s">
        <v>30</v>
      </c>
      <c r="F2727" s="1108">
        <v>24</v>
      </c>
      <c r="G2727" s="1108">
        <v>11</v>
      </c>
      <c r="H2727" s="686"/>
      <c r="I2727" s="1250" t="s">
        <v>137</v>
      </c>
      <c r="J2727" s="686"/>
      <c r="K2727" s="1108" t="s">
        <v>205</v>
      </c>
      <c r="L2727" s="1045" t="s">
        <v>246</v>
      </c>
      <c r="M2727" s="1304" t="s">
        <v>40</v>
      </c>
      <c r="N2727" s="1108" t="s">
        <v>32</v>
      </c>
      <c r="O2727" s="1420">
        <v>3</v>
      </c>
      <c r="P2727" s="1420">
        <v>12</v>
      </c>
      <c r="Q2727" s="265" t="s">
        <v>5904</v>
      </c>
    </row>
    <row r="2728" spans="1:20" ht="21" hidden="1" customHeight="1" x14ac:dyDescent="0.35">
      <c r="A2728" s="1190">
        <f t="shared" si="4"/>
        <v>2816</v>
      </c>
      <c r="B2728" s="1280" t="s">
        <v>31</v>
      </c>
      <c r="C2728" s="1228" t="s">
        <v>5907</v>
      </c>
      <c r="D2728" s="532">
        <v>33</v>
      </c>
      <c r="E2728" s="532" t="s">
        <v>27</v>
      </c>
      <c r="F2728" s="1108">
        <v>24</v>
      </c>
      <c r="G2728" s="1108">
        <v>11</v>
      </c>
      <c r="H2728" s="686"/>
      <c r="I2728" s="1361" t="s">
        <v>137</v>
      </c>
      <c r="J2728" s="686"/>
      <c r="K2728" s="1108" t="s">
        <v>205</v>
      </c>
      <c r="L2728" s="1045" t="s">
        <v>246</v>
      </c>
      <c r="M2728" s="531" t="s">
        <v>42</v>
      </c>
      <c r="N2728" s="1108" t="s">
        <v>32</v>
      </c>
      <c r="O2728" s="1420">
        <v>28</v>
      </c>
      <c r="P2728" s="1420">
        <v>11</v>
      </c>
      <c r="Q2728" s="531" t="s">
        <v>5908</v>
      </c>
    </row>
    <row r="2729" spans="1:20" ht="21" hidden="1" customHeight="1" x14ac:dyDescent="0.35">
      <c r="A2729" s="1190">
        <f t="shared" si="4"/>
        <v>2817</v>
      </c>
      <c r="B2729" s="1280" t="s">
        <v>31</v>
      </c>
      <c r="C2729" s="1228" t="s">
        <v>5909</v>
      </c>
      <c r="D2729" s="532">
        <v>73</v>
      </c>
      <c r="E2729" s="532" t="s">
        <v>30</v>
      </c>
      <c r="F2729" s="1108">
        <v>24</v>
      </c>
      <c r="G2729" s="1108">
        <v>11</v>
      </c>
      <c r="H2729" s="686"/>
      <c r="I2729" s="1361" t="s">
        <v>137</v>
      </c>
      <c r="J2729" s="686"/>
      <c r="K2729" s="1108" t="s">
        <v>205</v>
      </c>
      <c r="L2729" s="1045" t="s">
        <v>246</v>
      </c>
      <c r="M2729" s="531" t="s">
        <v>40</v>
      </c>
      <c r="N2729" s="1108" t="s">
        <v>32</v>
      </c>
      <c r="O2729" s="1420">
        <v>27</v>
      </c>
      <c r="P2729" s="1420">
        <v>11</v>
      </c>
      <c r="Q2729" s="531" t="s">
        <v>5910</v>
      </c>
    </row>
    <row r="2730" spans="1:20" ht="21" hidden="1" customHeight="1" x14ac:dyDescent="0.35">
      <c r="A2730" s="1190">
        <f t="shared" si="4"/>
        <v>2818</v>
      </c>
      <c r="B2730" s="1280" t="s">
        <v>31</v>
      </c>
      <c r="C2730" s="1228" t="s">
        <v>5911</v>
      </c>
      <c r="D2730" s="1361">
        <v>14</v>
      </c>
      <c r="E2730" s="532" t="s">
        <v>27</v>
      </c>
      <c r="F2730" s="1108">
        <v>24</v>
      </c>
      <c r="G2730" s="1108">
        <v>11</v>
      </c>
      <c r="H2730" s="686"/>
      <c r="I2730" s="1250" t="s">
        <v>137</v>
      </c>
      <c r="J2730" s="686"/>
      <c r="K2730" s="1108" t="s">
        <v>205</v>
      </c>
      <c r="L2730" s="1045" t="s">
        <v>246</v>
      </c>
      <c r="M2730" s="531" t="s">
        <v>4382</v>
      </c>
      <c r="N2730" s="1108" t="s">
        <v>32</v>
      </c>
      <c r="O2730" s="1420">
        <v>2</v>
      </c>
      <c r="P2730" s="1420">
        <v>12</v>
      </c>
      <c r="Q2730" s="531" t="s">
        <v>5912</v>
      </c>
    </row>
    <row r="2731" spans="1:20" ht="21" hidden="1" customHeight="1" x14ac:dyDescent="0.35">
      <c r="A2731" s="1190">
        <f t="shared" si="4"/>
        <v>2819</v>
      </c>
      <c r="B2731" s="1280" t="s">
        <v>31</v>
      </c>
      <c r="C2731" s="1228" t="s">
        <v>5913</v>
      </c>
      <c r="D2731" s="532">
        <v>19</v>
      </c>
      <c r="E2731" s="532" t="s">
        <v>27</v>
      </c>
      <c r="F2731" s="1108">
        <v>24</v>
      </c>
      <c r="G2731" s="1108">
        <v>11</v>
      </c>
      <c r="H2731" s="686"/>
      <c r="I2731" s="1250" t="s">
        <v>137</v>
      </c>
      <c r="J2731" s="686"/>
      <c r="K2731" s="1108" t="s">
        <v>205</v>
      </c>
      <c r="L2731" s="1045" t="s">
        <v>246</v>
      </c>
      <c r="M2731" s="531" t="s">
        <v>4382</v>
      </c>
      <c r="N2731" s="1108" t="s">
        <v>32</v>
      </c>
      <c r="O2731" s="1420">
        <v>2</v>
      </c>
      <c r="P2731" s="1420">
        <v>12</v>
      </c>
      <c r="Q2731" s="531" t="s">
        <v>5912</v>
      </c>
    </row>
    <row r="2732" spans="1:20" ht="21" hidden="1" customHeight="1" x14ac:dyDescent="0.35">
      <c r="A2732" s="1190">
        <f t="shared" si="4"/>
        <v>2820</v>
      </c>
      <c r="B2732" s="1280" t="s">
        <v>31</v>
      </c>
      <c r="C2732" s="1228" t="s">
        <v>5914</v>
      </c>
      <c r="D2732" s="532">
        <v>44</v>
      </c>
      <c r="E2732" s="532" t="s">
        <v>30</v>
      </c>
      <c r="F2732" s="1108">
        <v>24</v>
      </c>
      <c r="G2732" s="1108">
        <v>11</v>
      </c>
      <c r="H2732" s="686"/>
      <c r="I2732" s="1250" t="s">
        <v>137</v>
      </c>
      <c r="J2732" s="686"/>
      <c r="K2732" s="1108" t="s">
        <v>205</v>
      </c>
      <c r="L2732" s="1045" t="s">
        <v>246</v>
      </c>
      <c r="M2732" s="531" t="s">
        <v>4382</v>
      </c>
      <c r="N2732" s="1108" t="s">
        <v>32</v>
      </c>
      <c r="O2732" s="1420">
        <v>2</v>
      </c>
      <c r="P2732" s="1420">
        <v>12</v>
      </c>
      <c r="Q2732" s="531" t="s">
        <v>5915</v>
      </c>
    </row>
    <row r="2733" spans="1:20" ht="21" hidden="1" customHeight="1" x14ac:dyDescent="0.35">
      <c r="A2733" s="1190">
        <f t="shared" si="4"/>
        <v>2821</v>
      </c>
      <c r="B2733" s="1280" t="s">
        <v>31</v>
      </c>
      <c r="C2733" s="1228" t="s">
        <v>5916</v>
      </c>
      <c r="D2733" s="532">
        <v>54</v>
      </c>
      <c r="E2733" s="532" t="s">
        <v>27</v>
      </c>
      <c r="F2733" s="1108">
        <v>24</v>
      </c>
      <c r="G2733" s="1108">
        <v>11</v>
      </c>
      <c r="H2733" s="686"/>
      <c r="I2733" s="1250" t="s">
        <v>137</v>
      </c>
      <c r="J2733" s="686"/>
      <c r="K2733" s="1108" t="s">
        <v>205</v>
      </c>
      <c r="L2733" s="1045" t="s">
        <v>246</v>
      </c>
      <c r="M2733" s="531" t="s">
        <v>4382</v>
      </c>
      <c r="N2733" s="1108" t="s">
        <v>32</v>
      </c>
      <c r="O2733" s="1420">
        <v>2</v>
      </c>
      <c r="P2733" s="1420">
        <v>12</v>
      </c>
      <c r="Q2733" s="531" t="s">
        <v>5917</v>
      </c>
    </row>
    <row r="2734" spans="1:20" ht="21" hidden="1" customHeight="1" x14ac:dyDescent="0.35">
      <c r="A2734" s="1190">
        <f t="shared" ref="A2734:A2797" si="5">A2733+1</f>
        <v>2822</v>
      </c>
      <c r="B2734" s="1280" t="s">
        <v>31</v>
      </c>
      <c r="C2734" s="1228" t="s">
        <v>5918</v>
      </c>
      <c r="D2734" s="1361">
        <v>12</v>
      </c>
      <c r="E2734" s="532" t="s">
        <v>30</v>
      </c>
      <c r="F2734" s="1108">
        <v>24</v>
      </c>
      <c r="G2734" s="1108">
        <v>11</v>
      </c>
      <c r="H2734" s="686"/>
      <c r="I2734" s="1250" t="s">
        <v>137</v>
      </c>
      <c r="J2734" s="686"/>
      <c r="K2734" s="1108" t="s">
        <v>205</v>
      </c>
      <c r="L2734" s="1045" t="s">
        <v>246</v>
      </c>
      <c r="M2734" s="531" t="s">
        <v>4382</v>
      </c>
      <c r="N2734" s="1108" t="s">
        <v>32</v>
      </c>
      <c r="O2734" s="1420">
        <v>2</v>
      </c>
      <c r="P2734" s="1420">
        <v>12</v>
      </c>
      <c r="Q2734" s="531" t="s">
        <v>5917</v>
      </c>
    </row>
    <row r="2735" spans="1:20" ht="21" hidden="1" customHeight="1" x14ac:dyDescent="0.35">
      <c r="A2735" s="1190">
        <f t="shared" si="5"/>
        <v>2823</v>
      </c>
      <c r="B2735" s="1280" t="s">
        <v>31</v>
      </c>
      <c r="C2735" s="1228" t="s">
        <v>5919</v>
      </c>
      <c r="D2735" s="532">
        <v>39</v>
      </c>
      <c r="E2735" s="532" t="s">
        <v>30</v>
      </c>
      <c r="F2735" s="1108">
        <v>24</v>
      </c>
      <c r="G2735" s="1108">
        <v>11</v>
      </c>
      <c r="H2735" s="686"/>
      <c r="I2735" s="1250" t="s">
        <v>137</v>
      </c>
      <c r="J2735" s="686"/>
      <c r="K2735" s="1108" t="s">
        <v>205</v>
      </c>
      <c r="L2735" s="1045" t="s">
        <v>246</v>
      </c>
      <c r="M2735" s="531" t="s">
        <v>4382</v>
      </c>
      <c r="N2735" s="1108" t="s">
        <v>32</v>
      </c>
      <c r="O2735" s="1420">
        <v>2</v>
      </c>
      <c r="P2735" s="1420">
        <v>12</v>
      </c>
      <c r="Q2735" s="531" t="s">
        <v>5765</v>
      </c>
    </row>
    <row r="2736" spans="1:20" ht="21" hidden="1" customHeight="1" x14ac:dyDescent="0.35">
      <c r="A2736" s="1190">
        <f t="shared" si="5"/>
        <v>2824</v>
      </c>
      <c r="B2736" s="1280" t="s">
        <v>31</v>
      </c>
      <c r="C2736" s="1228" t="s">
        <v>5920</v>
      </c>
      <c r="D2736" s="532">
        <v>26</v>
      </c>
      <c r="E2736" s="532" t="s">
        <v>30</v>
      </c>
      <c r="F2736" s="1108">
        <v>24</v>
      </c>
      <c r="G2736" s="1108">
        <v>11</v>
      </c>
      <c r="H2736" s="686"/>
      <c r="I2736" s="334" t="s">
        <v>137</v>
      </c>
      <c r="J2736" s="686"/>
      <c r="K2736" s="1108" t="s">
        <v>205</v>
      </c>
      <c r="L2736" s="1045" t="s">
        <v>246</v>
      </c>
      <c r="M2736" s="531" t="s">
        <v>7189</v>
      </c>
      <c r="N2736" s="1108" t="s">
        <v>32</v>
      </c>
      <c r="O2736" s="1420">
        <v>11</v>
      </c>
      <c r="P2736" s="1420">
        <v>12</v>
      </c>
      <c r="Q2736" s="531" t="s">
        <v>5921</v>
      </c>
    </row>
    <row r="2737" spans="1:17" ht="21" hidden="1" customHeight="1" x14ac:dyDescent="0.35">
      <c r="A2737" s="1190">
        <f t="shared" si="5"/>
        <v>2825</v>
      </c>
      <c r="B2737" s="1280" t="s">
        <v>31</v>
      </c>
      <c r="C2737" s="1228" t="s">
        <v>5922</v>
      </c>
      <c r="D2737" s="532">
        <v>29</v>
      </c>
      <c r="E2737" s="532" t="s">
        <v>27</v>
      </c>
      <c r="F2737" s="1108">
        <v>24</v>
      </c>
      <c r="G2737" s="1108">
        <v>11</v>
      </c>
      <c r="H2737" s="686"/>
      <c r="I2737" s="1250" t="s">
        <v>137</v>
      </c>
      <c r="J2737" s="686"/>
      <c r="K2737" s="1108" t="s">
        <v>205</v>
      </c>
      <c r="L2737" s="1045" t="s">
        <v>246</v>
      </c>
      <c r="M2737" s="531" t="s">
        <v>4382</v>
      </c>
      <c r="N2737" s="1108" t="s">
        <v>32</v>
      </c>
      <c r="O2737" s="1420">
        <v>3</v>
      </c>
      <c r="P2737" s="1420">
        <v>12</v>
      </c>
      <c r="Q2737" s="531" t="s">
        <v>5923</v>
      </c>
    </row>
    <row r="2738" spans="1:17" ht="21" hidden="1" customHeight="1" x14ac:dyDescent="0.35">
      <c r="A2738" s="1190">
        <f t="shared" si="5"/>
        <v>2826</v>
      </c>
      <c r="B2738" s="1280" t="s">
        <v>31</v>
      </c>
      <c r="C2738" s="1228" t="s">
        <v>6141</v>
      </c>
      <c r="D2738" s="1361">
        <v>5</v>
      </c>
      <c r="E2738" s="532" t="s">
        <v>30</v>
      </c>
      <c r="F2738" s="1108">
        <v>24</v>
      </c>
      <c r="G2738" s="1108">
        <v>11</v>
      </c>
      <c r="H2738" s="686"/>
      <c r="I2738" s="532"/>
      <c r="J2738" s="1347" t="s">
        <v>28</v>
      </c>
      <c r="K2738" s="1108" t="s">
        <v>205</v>
      </c>
      <c r="L2738" s="1045" t="s">
        <v>246</v>
      </c>
      <c r="M2738" s="515" t="s">
        <v>7188</v>
      </c>
      <c r="N2738" s="1108" t="s">
        <v>32</v>
      </c>
      <c r="O2738" s="1420">
        <v>2</v>
      </c>
      <c r="P2738" s="1420">
        <v>12</v>
      </c>
      <c r="Q2738" s="531" t="s">
        <v>5540</v>
      </c>
    </row>
    <row r="2739" spans="1:17" ht="21" hidden="1" customHeight="1" x14ac:dyDescent="0.35">
      <c r="A2739" s="1190">
        <f t="shared" si="5"/>
        <v>2827</v>
      </c>
      <c r="B2739" s="19" t="s">
        <v>31</v>
      </c>
      <c r="C2739" s="1371" t="s">
        <v>5926</v>
      </c>
      <c r="D2739" s="232">
        <v>31</v>
      </c>
      <c r="E2739" s="232" t="s">
        <v>27</v>
      </c>
      <c r="F2739" s="629">
        <v>25</v>
      </c>
      <c r="G2739" s="629">
        <v>11</v>
      </c>
      <c r="H2739" s="228"/>
      <c r="I2739" s="80" t="s">
        <v>28</v>
      </c>
      <c r="J2739" s="686"/>
      <c r="K2739" s="629" t="s">
        <v>205</v>
      </c>
      <c r="L2739" s="20" t="s">
        <v>246</v>
      </c>
      <c r="M2739" s="93" t="s">
        <v>4382</v>
      </c>
      <c r="N2739" s="629" t="s">
        <v>32</v>
      </c>
      <c r="O2739" s="1420">
        <v>28</v>
      </c>
      <c r="P2739" s="1420">
        <v>11</v>
      </c>
      <c r="Q2739" s="93" t="s">
        <v>5927</v>
      </c>
    </row>
    <row r="2740" spans="1:17" ht="21" hidden="1" customHeight="1" x14ac:dyDescent="0.35">
      <c r="A2740" s="1190">
        <f t="shared" si="5"/>
        <v>2828</v>
      </c>
      <c r="B2740" s="19" t="s">
        <v>31</v>
      </c>
      <c r="C2740" s="1371" t="s">
        <v>5928</v>
      </c>
      <c r="D2740" s="232">
        <v>35</v>
      </c>
      <c r="E2740" s="232" t="s">
        <v>27</v>
      </c>
      <c r="F2740" s="629">
        <v>25</v>
      </c>
      <c r="G2740" s="629">
        <v>11</v>
      </c>
      <c r="H2740" s="228"/>
      <c r="I2740" s="153" t="s">
        <v>28</v>
      </c>
      <c r="J2740" s="686"/>
      <c r="K2740" s="629" t="s">
        <v>205</v>
      </c>
      <c r="L2740" s="20" t="s">
        <v>246</v>
      </c>
      <c r="M2740" s="93" t="s">
        <v>4382</v>
      </c>
      <c r="N2740" s="629" t="s">
        <v>32</v>
      </c>
      <c r="O2740" s="1420">
        <v>30</v>
      </c>
      <c r="P2740" s="1420">
        <v>11</v>
      </c>
      <c r="Q2740" s="93" t="s">
        <v>4727</v>
      </c>
    </row>
    <row r="2741" spans="1:17" ht="21" hidden="1" customHeight="1" x14ac:dyDescent="0.35">
      <c r="A2741" s="1190">
        <f t="shared" si="5"/>
        <v>2829</v>
      </c>
      <c r="B2741" s="19" t="s">
        <v>31</v>
      </c>
      <c r="C2741" s="1371" t="s">
        <v>5929</v>
      </c>
      <c r="D2741" s="1313">
        <v>10</v>
      </c>
      <c r="E2741" s="232" t="s">
        <v>30</v>
      </c>
      <c r="F2741" s="629">
        <v>25</v>
      </c>
      <c r="G2741" s="629">
        <v>11</v>
      </c>
      <c r="H2741" s="228"/>
      <c r="I2741" s="153" t="s">
        <v>28</v>
      </c>
      <c r="J2741" s="686"/>
      <c r="K2741" s="629" t="s">
        <v>205</v>
      </c>
      <c r="L2741" s="20" t="s">
        <v>246</v>
      </c>
      <c r="M2741" s="93" t="s">
        <v>4382</v>
      </c>
      <c r="N2741" s="629" t="s">
        <v>32</v>
      </c>
      <c r="O2741" s="1420">
        <v>30</v>
      </c>
      <c r="P2741" s="1420">
        <v>11</v>
      </c>
      <c r="Q2741" s="93" t="s">
        <v>4727</v>
      </c>
    </row>
    <row r="2742" spans="1:17" ht="21" hidden="1" customHeight="1" x14ac:dyDescent="0.35">
      <c r="A2742" s="1190">
        <f t="shared" si="5"/>
        <v>2830</v>
      </c>
      <c r="B2742" s="19" t="s">
        <v>31</v>
      </c>
      <c r="C2742" s="1371" t="s">
        <v>5930</v>
      </c>
      <c r="D2742" s="1313">
        <v>6</v>
      </c>
      <c r="E2742" s="232" t="s">
        <v>30</v>
      </c>
      <c r="F2742" s="629">
        <v>25</v>
      </c>
      <c r="G2742" s="629">
        <v>11</v>
      </c>
      <c r="H2742" s="228"/>
      <c r="I2742" s="153" t="s">
        <v>28</v>
      </c>
      <c r="J2742" s="686"/>
      <c r="K2742" s="629" t="s">
        <v>205</v>
      </c>
      <c r="L2742" s="20" t="s">
        <v>246</v>
      </c>
      <c r="M2742" s="93" t="s">
        <v>4382</v>
      </c>
      <c r="N2742" s="629" t="s">
        <v>32</v>
      </c>
      <c r="O2742" s="1420">
        <v>30</v>
      </c>
      <c r="P2742" s="1420">
        <v>11</v>
      </c>
      <c r="Q2742" s="93" t="s">
        <v>4727</v>
      </c>
    </row>
    <row r="2743" spans="1:17" ht="21" hidden="1" customHeight="1" x14ac:dyDescent="0.35">
      <c r="A2743" s="1190">
        <f t="shared" si="5"/>
        <v>2831</v>
      </c>
      <c r="B2743" s="19" t="s">
        <v>31</v>
      </c>
      <c r="C2743" s="1371" t="s">
        <v>5931</v>
      </c>
      <c r="D2743" s="1313">
        <v>4</v>
      </c>
      <c r="E2743" s="232" t="s">
        <v>27</v>
      </c>
      <c r="F2743" s="629">
        <v>25</v>
      </c>
      <c r="G2743" s="629">
        <v>11</v>
      </c>
      <c r="H2743" s="228"/>
      <c r="I2743" s="80" t="s">
        <v>28</v>
      </c>
      <c r="J2743" s="686"/>
      <c r="K2743" s="629" t="s">
        <v>205</v>
      </c>
      <c r="L2743" s="20" t="s">
        <v>246</v>
      </c>
      <c r="M2743" s="93" t="s">
        <v>4382</v>
      </c>
      <c r="N2743" s="629" t="s">
        <v>32</v>
      </c>
      <c r="O2743" s="1420">
        <v>28</v>
      </c>
      <c r="P2743" s="1420">
        <v>11</v>
      </c>
      <c r="Q2743" s="93" t="s">
        <v>5932</v>
      </c>
    </row>
    <row r="2744" spans="1:17" ht="21" hidden="1" customHeight="1" x14ac:dyDescent="0.35">
      <c r="A2744" s="1190">
        <f t="shared" si="5"/>
        <v>2832</v>
      </c>
      <c r="B2744" s="19" t="s">
        <v>31</v>
      </c>
      <c r="C2744" s="179" t="s">
        <v>5933</v>
      </c>
      <c r="D2744" s="232">
        <v>27</v>
      </c>
      <c r="E2744" s="232" t="s">
        <v>27</v>
      </c>
      <c r="F2744" s="629">
        <v>25</v>
      </c>
      <c r="G2744" s="629">
        <v>11</v>
      </c>
      <c r="H2744" s="228"/>
      <c r="I2744" s="80" t="s">
        <v>28</v>
      </c>
      <c r="J2744" s="686"/>
      <c r="K2744" s="629" t="s">
        <v>205</v>
      </c>
      <c r="L2744" s="20" t="s">
        <v>246</v>
      </c>
      <c r="M2744" s="93" t="s">
        <v>4382</v>
      </c>
      <c r="N2744" s="629" t="s">
        <v>32</v>
      </c>
      <c r="O2744" s="1420">
        <v>28</v>
      </c>
      <c r="P2744" s="1420">
        <v>11</v>
      </c>
      <c r="Q2744" s="93" t="s">
        <v>5932</v>
      </c>
    </row>
    <row r="2745" spans="1:17" ht="21" hidden="1" customHeight="1" x14ac:dyDescent="0.35">
      <c r="A2745" s="1190">
        <f t="shared" si="5"/>
        <v>2833</v>
      </c>
      <c r="B2745" s="19" t="s">
        <v>31</v>
      </c>
      <c r="C2745" s="179" t="s">
        <v>5934</v>
      </c>
      <c r="D2745" s="1313">
        <v>16</v>
      </c>
      <c r="E2745" s="232" t="s">
        <v>30</v>
      </c>
      <c r="F2745" s="629">
        <v>25</v>
      </c>
      <c r="G2745" s="629">
        <v>11</v>
      </c>
      <c r="H2745" s="228"/>
      <c r="I2745" s="80" t="s">
        <v>28</v>
      </c>
      <c r="J2745" s="686"/>
      <c r="K2745" s="629" t="s">
        <v>205</v>
      </c>
      <c r="L2745" s="20" t="s">
        <v>246</v>
      </c>
      <c r="M2745" s="93" t="s">
        <v>4382</v>
      </c>
      <c r="N2745" s="629" t="s">
        <v>32</v>
      </c>
      <c r="O2745" s="1420">
        <v>28</v>
      </c>
      <c r="P2745" s="1420">
        <v>11</v>
      </c>
      <c r="Q2745" s="93" t="s">
        <v>5935</v>
      </c>
    </row>
    <row r="2746" spans="1:17" ht="21" hidden="1" customHeight="1" x14ac:dyDescent="0.35">
      <c r="A2746" s="1190">
        <f t="shared" si="5"/>
        <v>2834</v>
      </c>
      <c r="B2746" s="19" t="s">
        <v>31</v>
      </c>
      <c r="C2746" s="179" t="s">
        <v>5936</v>
      </c>
      <c r="D2746" s="232">
        <v>55</v>
      </c>
      <c r="E2746" s="232" t="s">
        <v>30</v>
      </c>
      <c r="F2746" s="629">
        <v>25</v>
      </c>
      <c r="G2746" s="629">
        <v>11</v>
      </c>
      <c r="H2746" s="228"/>
      <c r="I2746" s="80" t="s">
        <v>28</v>
      </c>
      <c r="J2746" s="686"/>
      <c r="K2746" s="629" t="s">
        <v>205</v>
      </c>
      <c r="L2746" s="20" t="s">
        <v>246</v>
      </c>
      <c r="M2746" s="93" t="s">
        <v>4382</v>
      </c>
      <c r="N2746" s="629" t="s">
        <v>32</v>
      </c>
      <c r="O2746" s="1420">
        <v>28</v>
      </c>
      <c r="P2746" s="1420">
        <v>11</v>
      </c>
      <c r="Q2746" s="93" t="s">
        <v>5937</v>
      </c>
    </row>
    <row r="2747" spans="1:17" ht="21" hidden="1" customHeight="1" x14ac:dyDescent="0.35">
      <c r="A2747" s="1190">
        <f t="shared" si="5"/>
        <v>2835</v>
      </c>
      <c r="B2747" s="19" t="s">
        <v>31</v>
      </c>
      <c r="C2747" s="179" t="s">
        <v>5938</v>
      </c>
      <c r="D2747" s="232">
        <v>56</v>
      </c>
      <c r="E2747" s="232" t="s">
        <v>30</v>
      </c>
      <c r="F2747" s="629">
        <v>25</v>
      </c>
      <c r="G2747" s="629">
        <v>11</v>
      </c>
      <c r="H2747" s="228"/>
      <c r="I2747" s="80" t="s">
        <v>28</v>
      </c>
      <c r="J2747" s="686"/>
      <c r="K2747" s="629" t="s">
        <v>205</v>
      </c>
      <c r="L2747" s="20" t="s">
        <v>246</v>
      </c>
      <c r="M2747" s="93" t="s">
        <v>4382</v>
      </c>
      <c r="N2747" s="629" t="s">
        <v>32</v>
      </c>
      <c r="O2747" s="1420">
        <v>28</v>
      </c>
      <c r="P2747" s="1420">
        <v>11</v>
      </c>
      <c r="Q2747" s="93" t="s">
        <v>5937</v>
      </c>
    </row>
    <row r="2748" spans="1:17" ht="21" hidden="1" customHeight="1" x14ac:dyDescent="0.35">
      <c r="A2748" s="1190">
        <f t="shared" si="5"/>
        <v>2836</v>
      </c>
      <c r="B2748" s="19" t="s">
        <v>31</v>
      </c>
      <c r="C2748" s="179" t="s">
        <v>5939</v>
      </c>
      <c r="D2748" s="232">
        <v>54</v>
      </c>
      <c r="E2748" s="232" t="s">
        <v>30</v>
      </c>
      <c r="F2748" s="629">
        <v>25</v>
      </c>
      <c r="G2748" s="629">
        <v>11</v>
      </c>
      <c r="H2748" s="228"/>
      <c r="I2748" s="80" t="s">
        <v>28</v>
      </c>
      <c r="J2748" s="686"/>
      <c r="K2748" s="629" t="s">
        <v>205</v>
      </c>
      <c r="L2748" s="20" t="s">
        <v>246</v>
      </c>
      <c r="M2748" s="93" t="s">
        <v>4382</v>
      </c>
      <c r="N2748" s="629" t="s">
        <v>32</v>
      </c>
      <c r="O2748" s="1420">
        <v>28</v>
      </c>
      <c r="P2748" s="1420">
        <v>11</v>
      </c>
      <c r="Q2748" s="93" t="s">
        <v>5937</v>
      </c>
    </row>
    <row r="2749" spans="1:17" ht="21" hidden="1" customHeight="1" x14ac:dyDescent="0.35">
      <c r="A2749" s="1190">
        <f t="shared" si="5"/>
        <v>2837</v>
      </c>
      <c r="B2749" s="19" t="s">
        <v>31</v>
      </c>
      <c r="C2749" s="179" t="s">
        <v>5940</v>
      </c>
      <c r="D2749" s="232">
        <v>58</v>
      </c>
      <c r="E2749" s="232" t="s">
        <v>27</v>
      </c>
      <c r="F2749" s="629">
        <v>25</v>
      </c>
      <c r="G2749" s="629">
        <v>11</v>
      </c>
      <c r="H2749" s="228"/>
      <c r="I2749" s="80" t="s">
        <v>28</v>
      </c>
      <c r="J2749" s="686"/>
      <c r="K2749" s="629" t="s">
        <v>205</v>
      </c>
      <c r="L2749" s="20" t="s">
        <v>246</v>
      </c>
      <c r="M2749" s="93" t="s">
        <v>4382</v>
      </c>
      <c r="N2749" s="629" t="s">
        <v>32</v>
      </c>
      <c r="O2749" s="1420">
        <v>28</v>
      </c>
      <c r="P2749" s="1420">
        <v>11</v>
      </c>
      <c r="Q2749" s="93" t="s">
        <v>5937</v>
      </c>
    </row>
    <row r="2750" spans="1:17" ht="21" hidden="1" customHeight="1" x14ac:dyDescent="0.35">
      <c r="A2750" s="1190">
        <f t="shared" si="5"/>
        <v>2838</v>
      </c>
      <c r="B2750" s="19" t="s">
        <v>31</v>
      </c>
      <c r="C2750" s="179" t="s">
        <v>5941</v>
      </c>
      <c r="D2750" s="232">
        <v>46</v>
      </c>
      <c r="E2750" s="232" t="s">
        <v>30</v>
      </c>
      <c r="F2750" s="629">
        <v>25</v>
      </c>
      <c r="G2750" s="629">
        <v>11</v>
      </c>
      <c r="H2750" s="228"/>
      <c r="I2750" s="80" t="s">
        <v>28</v>
      </c>
      <c r="J2750" s="686"/>
      <c r="K2750" s="629" t="s">
        <v>205</v>
      </c>
      <c r="L2750" s="20" t="s">
        <v>246</v>
      </c>
      <c r="M2750" s="93" t="s">
        <v>4382</v>
      </c>
      <c r="N2750" s="629" t="s">
        <v>32</v>
      </c>
      <c r="O2750" s="1420">
        <v>28</v>
      </c>
      <c r="P2750" s="1420">
        <v>11</v>
      </c>
      <c r="Q2750" s="93" t="s">
        <v>5937</v>
      </c>
    </row>
    <row r="2751" spans="1:17" ht="21" hidden="1" customHeight="1" x14ac:dyDescent="0.35">
      <c r="A2751" s="1190">
        <f t="shared" si="5"/>
        <v>2839</v>
      </c>
      <c r="B2751" s="19" t="s">
        <v>31</v>
      </c>
      <c r="C2751" s="179" t="s">
        <v>5942</v>
      </c>
      <c r="D2751" s="80">
        <v>3</v>
      </c>
      <c r="E2751" s="232" t="s">
        <v>30</v>
      </c>
      <c r="F2751" s="629">
        <v>25</v>
      </c>
      <c r="G2751" s="629">
        <v>11</v>
      </c>
      <c r="H2751" s="228"/>
      <c r="I2751" s="153" t="s">
        <v>28</v>
      </c>
      <c r="J2751" s="686"/>
      <c r="K2751" s="629" t="s">
        <v>205</v>
      </c>
      <c r="L2751" s="20" t="s">
        <v>246</v>
      </c>
      <c r="M2751" s="93" t="s">
        <v>4382</v>
      </c>
      <c r="N2751" s="629" t="s">
        <v>32</v>
      </c>
      <c r="O2751" s="1420">
        <v>1</v>
      </c>
      <c r="P2751" s="1420">
        <v>12</v>
      </c>
      <c r="Q2751" s="93" t="s">
        <v>5765</v>
      </c>
    </row>
    <row r="2752" spans="1:17" ht="21" hidden="1" customHeight="1" x14ac:dyDescent="0.35">
      <c r="A2752" s="1190">
        <f t="shared" si="5"/>
        <v>2840</v>
      </c>
      <c r="B2752" s="19" t="s">
        <v>31</v>
      </c>
      <c r="C2752" s="179" t="s">
        <v>5943</v>
      </c>
      <c r="D2752" s="232">
        <v>23</v>
      </c>
      <c r="E2752" s="232" t="s">
        <v>27</v>
      </c>
      <c r="F2752" s="629">
        <v>25</v>
      </c>
      <c r="G2752" s="629">
        <v>11</v>
      </c>
      <c r="H2752" s="228"/>
      <c r="I2752" s="153" t="s">
        <v>28</v>
      </c>
      <c r="J2752" s="686"/>
      <c r="K2752" s="629" t="s">
        <v>205</v>
      </c>
      <c r="L2752" s="20" t="s">
        <v>246</v>
      </c>
      <c r="M2752" s="93" t="s">
        <v>4382</v>
      </c>
      <c r="N2752" s="629" t="s">
        <v>32</v>
      </c>
      <c r="O2752" s="1420">
        <v>1</v>
      </c>
      <c r="P2752" s="1420">
        <v>12</v>
      </c>
      <c r="Q2752" s="93" t="s">
        <v>5765</v>
      </c>
    </row>
    <row r="2753" spans="1:18" ht="21" hidden="1" customHeight="1" x14ac:dyDescent="0.35">
      <c r="A2753" s="1190">
        <f t="shared" si="5"/>
        <v>2841</v>
      </c>
      <c r="B2753" s="19" t="s">
        <v>31</v>
      </c>
      <c r="C2753" s="179" t="s">
        <v>5944</v>
      </c>
      <c r="D2753" s="232">
        <v>72</v>
      </c>
      <c r="E2753" s="232" t="s">
        <v>27</v>
      </c>
      <c r="F2753" s="629">
        <v>25</v>
      </c>
      <c r="G2753" s="629">
        <v>11</v>
      </c>
      <c r="H2753" s="228"/>
      <c r="I2753" s="153" t="s">
        <v>28</v>
      </c>
      <c r="J2753" s="686"/>
      <c r="K2753" s="629" t="s">
        <v>205</v>
      </c>
      <c r="L2753" s="20" t="s">
        <v>246</v>
      </c>
      <c r="M2753" s="93" t="s">
        <v>4382</v>
      </c>
      <c r="N2753" s="629" t="s">
        <v>32</v>
      </c>
      <c r="O2753" s="1420">
        <v>1</v>
      </c>
      <c r="P2753" s="1420">
        <v>12</v>
      </c>
      <c r="Q2753" s="93" t="s">
        <v>5945</v>
      </c>
    </row>
    <row r="2754" spans="1:18" ht="21" hidden="1" customHeight="1" x14ac:dyDescent="0.35">
      <c r="A2754" s="1190">
        <f t="shared" si="5"/>
        <v>2842</v>
      </c>
      <c r="B2754" s="19" t="s">
        <v>31</v>
      </c>
      <c r="C2754" s="179" t="s">
        <v>5946</v>
      </c>
      <c r="D2754" s="232">
        <v>53</v>
      </c>
      <c r="E2754" s="232" t="s">
        <v>27</v>
      </c>
      <c r="F2754" s="629">
        <v>25</v>
      </c>
      <c r="G2754" s="629">
        <v>11</v>
      </c>
      <c r="H2754" s="228"/>
      <c r="I2754" s="153" t="s">
        <v>28</v>
      </c>
      <c r="J2754" s="686"/>
      <c r="K2754" s="629" t="s">
        <v>205</v>
      </c>
      <c r="L2754" s="20" t="s">
        <v>246</v>
      </c>
      <c r="M2754" s="93" t="s">
        <v>40</v>
      </c>
      <c r="N2754" s="629" t="s">
        <v>32</v>
      </c>
      <c r="O2754" s="1420">
        <v>1</v>
      </c>
      <c r="P2754" s="1420">
        <v>12</v>
      </c>
      <c r="Q2754" s="93" t="s">
        <v>5947</v>
      </c>
    </row>
    <row r="2755" spans="1:18" ht="21" hidden="1" customHeight="1" x14ac:dyDescent="0.35">
      <c r="A2755" s="1190">
        <f t="shared" si="5"/>
        <v>2843</v>
      </c>
      <c r="B2755" s="19" t="s">
        <v>31</v>
      </c>
      <c r="C2755" s="179" t="s">
        <v>5948</v>
      </c>
      <c r="D2755" s="232">
        <v>37</v>
      </c>
      <c r="E2755" s="232" t="s">
        <v>30</v>
      </c>
      <c r="F2755" s="629">
        <v>25</v>
      </c>
      <c r="G2755" s="629">
        <v>11</v>
      </c>
      <c r="H2755" s="228"/>
      <c r="I2755" s="127"/>
      <c r="J2755" s="1404" t="s">
        <v>28</v>
      </c>
      <c r="K2755" s="629" t="s">
        <v>205</v>
      </c>
      <c r="L2755" s="20" t="s">
        <v>246</v>
      </c>
      <c r="M2755" s="515" t="s">
        <v>7188</v>
      </c>
      <c r="N2755" s="629" t="s">
        <v>32</v>
      </c>
      <c r="O2755" s="1420">
        <v>8</v>
      </c>
      <c r="P2755" s="1420">
        <v>12</v>
      </c>
      <c r="Q2755" s="93" t="s">
        <v>5949</v>
      </c>
    </row>
    <row r="2756" spans="1:18" ht="21" hidden="1" customHeight="1" x14ac:dyDescent="0.35">
      <c r="A2756" s="1190">
        <f t="shared" si="5"/>
        <v>2844</v>
      </c>
      <c r="B2756" s="19" t="s">
        <v>31</v>
      </c>
      <c r="C2756" s="179" t="s">
        <v>5950</v>
      </c>
      <c r="D2756" s="232">
        <v>50</v>
      </c>
      <c r="E2756" s="232" t="s">
        <v>30</v>
      </c>
      <c r="F2756" s="629">
        <v>25</v>
      </c>
      <c r="G2756" s="629">
        <v>11</v>
      </c>
      <c r="H2756" s="228"/>
      <c r="I2756" s="80" t="s">
        <v>28</v>
      </c>
      <c r="J2756" s="686"/>
      <c r="K2756" s="629" t="s">
        <v>205</v>
      </c>
      <c r="L2756" s="20" t="s">
        <v>246</v>
      </c>
      <c r="M2756" s="93" t="s">
        <v>40</v>
      </c>
      <c r="N2756" s="629" t="s">
        <v>32</v>
      </c>
      <c r="O2756" s="1420">
        <v>28</v>
      </c>
      <c r="P2756" s="1420">
        <v>11</v>
      </c>
      <c r="Q2756" s="93" t="s">
        <v>5223</v>
      </c>
    </row>
    <row r="2757" spans="1:18" ht="21" hidden="1" customHeight="1" x14ac:dyDescent="0.35">
      <c r="A2757" s="1190">
        <f t="shared" si="5"/>
        <v>2845</v>
      </c>
      <c r="B2757" s="19" t="s">
        <v>31</v>
      </c>
      <c r="C2757" s="239" t="s">
        <v>5951</v>
      </c>
      <c r="D2757" s="238">
        <v>30</v>
      </c>
      <c r="E2757" s="238" t="s">
        <v>27</v>
      </c>
      <c r="F2757" s="629">
        <v>25</v>
      </c>
      <c r="G2757" s="629">
        <v>11</v>
      </c>
      <c r="H2757" s="228"/>
      <c r="I2757" s="80" t="s">
        <v>28</v>
      </c>
      <c r="J2757" s="686"/>
      <c r="K2757" s="629" t="s">
        <v>205</v>
      </c>
      <c r="L2757" s="20" t="s">
        <v>246</v>
      </c>
      <c r="M2757" s="232" t="s">
        <v>42</v>
      </c>
      <c r="N2757" s="629" t="s">
        <v>32</v>
      </c>
      <c r="O2757" s="1420">
        <v>28</v>
      </c>
      <c r="P2757" s="1420">
        <v>11</v>
      </c>
      <c r="Q2757" s="93" t="s">
        <v>5952</v>
      </c>
    </row>
    <row r="2758" spans="1:18" ht="21" hidden="1" customHeight="1" x14ac:dyDescent="0.35">
      <c r="A2758" s="1190">
        <f t="shared" si="5"/>
        <v>2846</v>
      </c>
      <c r="B2758" s="19" t="s">
        <v>31</v>
      </c>
      <c r="C2758" s="239" t="s">
        <v>5953</v>
      </c>
      <c r="D2758" s="1314">
        <v>4</v>
      </c>
      <c r="E2758" s="238" t="s">
        <v>30</v>
      </c>
      <c r="F2758" s="629">
        <v>25</v>
      </c>
      <c r="G2758" s="629">
        <v>11</v>
      </c>
      <c r="H2758" s="228"/>
      <c r="I2758" s="80" t="s">
        <v>28</v>
      </c>
      <c r="J2758" s="686"/>
      <c r="K2758" s="629" t="s">
        <v>205</v>
      </c>
      <c r="L2758" s="20" t="s">
        <v>246</v>
      </c>
      <c r="M2758" s="232" t="s">
        <v>42</v>
      </c>
      <c r="N2758" s="629" t="s">
        <v>32</v>
      </c>
      <c r="O2758" s="1420">
        <v>28</v>
      </c>
      <c r="P2758" s="1420">
        <v>11</v>
      </c>
      <c r="Q2758" s="93" t="s">
        <v>5952</v>
      </c>
    </row>
    <row r="2759" spans="1:18" ht="21" hidden="1" customHeight="1" x14ac:dyDescent="0.35">
      <c r="A2759" s="1190">
        <f t="shared" si="5"/>
        <v>2847</v>
      </c>
      <c r="B2759" s="19" t="s">
        <v>31</v>
      </c>
      <c r="C2759" s="239" t="s">
        <v>5954</v>
      </c>
      <c r="D2759" s="238">
        <v>75</v>
      </c>
      <c r="E2759" s="238" t="s">
        <v>30</v>
      </c>
      <c r="F2759" s="629">
        <v>25</v>
      </c>
      <c r="G2759" s="629">
        <v>11</v>
      </c>
      <c r="H2759" s="228"/>
      <c r="I2759" s="153" t="s">
        <v>28</v>
      </c>
      <c r="J2759" s="686"/>
      <c r="K2759" s="629" t="s">
        <v>205</v>
      </c>
      <c r="L2759" s="20" t="s">
        <v>246</v>
      </c>
      <c r="M2759" s="232" t="s">
        <v>42</v>
      </c>
      <c r="N2759" s="629" t="s">
        <v>32</v>
      </c>
      <c r="O2759" s="1420">
        <v>5</v>
      </c>
      <c r="P2759" s="1420">
        <v>12</v>
      </c>
      <c r="Q2759" s="93" t="s">
        <v>5955</v>
      </c>
    </row>
    <row r="2760" spans="1:18" ht="21" hidden="1" customHeight="1" x14ac:dyDescent="0.35">
      <c r="A2760" s="1190">
        <f t="shared" si="5"/>
        <v>2848</v>
      </c>
      <c r="B2760" s="19" t="s">
        <v>31</v>
      </c>
      <c r="C2760" s="1315" t="s">
        <v>5956</v>
      </c>
      <c r="D2760" s="238">
        <v>84</v>
      </c>
      <c r="E2760" s="238" t="s">
        <v>30</v>
      </c>
      <c r="F2760" s="629">
        <v>25</v>
      </c>
      <c r="G2760" s="629">
        <v>11</v>
      </c>
      <c r="H2760" s="228"/>
      <c r="I2760" s="80" t="s">
        <v>28</v>
      </c>
      <c r="J2760" s="686"/>
      <c r="K2760" s="629" t="s">
        <v>205</v>
      </c>
      <c r="L2760" s="20" t="s">
        <v>246</v>
      </c>
      <c r="M2760" s="232" t="s">
        <v>42</v>
      </c>
      <c r="N2760" s="629" t="s">
        <v>32</v>
      </c>
      <c r="O2760" s="1420">
        <v>28</v>
      </c>
      <c r="P2760" s="1420">
        <v>11</v>
      </c>
      <c r="Q2760" s="93" t="s">
        <v>5957</v>
      </c>
    </row>
    <row r="2761" spans="1:18" ht="21" hidden="1" customHeight="1" x14ac:dyDescent="0.35">
      <c r="A2761" s="1190">
        <f t="shared" si="5"/>
        <v>2849</v>
      </c>
      <c r="B2761" s="19" t="s">
        <v>31</v>
      </c>
      <c r="C2761" s="239" t="s">
        <v>5958</v>
      </c>
      <c r="D2761" s="238">
        <v>20</v>
      </c>
      <c r="E2761" s="238" t="s">
        <v>30</v>
      </c>
      <c r="F2761" s="629">
        <v>25</v>
      </c>
      <c r="G2761" s="629">
        <v>11</v>
      </c>
      <c r="H2761" s="228"/>
      <c r="I2761" s="80" t="s">
        <v>28</v>
      </c>
      <c r="J2761" s="686"/>
      <c r="K2761" s="629" t="s">
        <v>205</v>
      </c>
      <c r="L2761" s="20" t="s">
        <v>246</v>
      </c>
      <c r="M2761" s="232" t="s">
        <v>42</v>
      </c>
      <c r="N2761" s="629" t="s">
        <v>32</v>
      </c>
      <c r="O2761" s="1420">
        <v>28</v>
      </c>
      <c r="P2761" s="1420">
        <v>11</v>
      </c>
      <c r="Q2761" s="93" t="s">
        <v>5957</v>
      </c>
    </row>
    <row r="2762" spans="1:18" ht="21" hidden="1" customHeight="1" x14ac:dyDescent="0.35">
      <c r="A2762" s="1190">
        <f t="shared" si="5"/>
        <v>2850</v>
      </c>
      <c r="B2762" s="19" t="s">
        <v>31</v>
      </c>
      <c r="C2762" s="179" t="s">
        <v>5959</v>
      </c>
      <c r="D2762" s="232">
        <v>54</v>
      </c>
      <c r="E2762" s="232" t="s">
        <v>27</v>
      </c>
      <c r="F2762" s="629">
        <v>25</v>
      </c>
      <c r="G2762" s="629">
        <v>11</v>
      </c>
      <c r="H2762" s="228"/>
      <c r="I2762" s="80" t="s">
        <v>28</v>
      </c>
      <c r="J2762" s="686"/>
      <c r="K2762" s="629" t="s">
        <v>205</v>
      </c>
      <c r="L2762" s="20" t="s">
        <v>246</v>
      </c>
      <c r="M2762" s="232" t="s">
        <v>42</v>
      </c>
      <c r="N2762" s="629" t="s">
        <v>32</v>
      </c>
      <c r="O2762" s="1420">
        <v>28</v>
      </c>
      <c r="P2762" s="1420">
        <v>11</v>
      </c>
      <c r="Q2762" s="93" t="s">
        <v>5957</v>
      </c>
    </row>
    <row r="2763" spans="1:18" ht="21" hidden="1" customHeight="1" x14ac:dyDescent="0.35">
      <c r="A2763" s="1190">
        <f t="shared" si="5"/>
        <v>2851</v>
      </c>
      <c r="B2763" s="19" t="s">
        <v>31</v>
      </c>
      <c r="C2763" s="179" t="s">
        <v>5960</v>
      </c>
      <c r="D2763" s="232">
        <v>32</v>
      </c>
      <c r="E2763" s="232" t="s">
        <v>27</v>
      </c>
      <c r="F2763" s="629">
        <v>25</v>
      </c>
      <c r="G2763" s="629">
        <v>11</v>
      </c>
      <c r="H2763" s="228"/>
      <c r="I2763" s="80" t="s">
        <v>28</v>
      </c>
      <c r="J2763" s="686"/>
      <c r="K2763" s="629" t="s">
        <v>205</v>
      </c>
      <c r="L2763" s="20" t="s">
        <v>246</v>
      </c>
      <c r="M2763" s="232" t="s">
        <v>42</v>
      </c>
      <c r="N2763" s="629" t="s">
        <v>32</v>
      </c>
      <c r="O2763" s="1420">
        <v>28</v>
      </c>
      <c r="P2763" s="1420">
        <v>11</v>
      </c>
      <c r="Q2763" s="93" t="s">
        <v>5961</v>
      </c>
    </row>
    <row r="2764" spans="1:18" ht="21" hidden="1" customHeight="1" x14ac:dyDescent="0.35">
      <c r="A2764" s="1190">
        <f t="shared" si="5"/>
        <v>2852</v>
      </c>
      <c r="B2764" s="19" t="s">
        <v>31</v>
      </c>
      <c r="C2764" s="179" t="s">
        <v>5962</v>
      </c>
      <c r="D2764" s="1313">
        <v>4</v>
      </c>
      <c r="E2764" s="232" t="s">
        <v>30</v>
      </c>
      <c r="F2764" s="629">
        <v>25</v>
      </c>
      <c r="G2764" s="629">
        <v>11</v>
      </c>
      <c r="H2764" s="228"/>
      <c r="I2764" s="80" t="s">
        <v>28</v>
      </c>
      <c r="J2764" s="686"/>
      <c r="K2764" s="629" t="s">
        <v>205</v>
      </c>
      <c r="L2764" s="20" t="s">
        <v>246</v>
      </c>
      <c r="M2764" s="232" t="s">
        <v>42</v>
      </c>
      <c r="N2764" s="629" t="s">
        <v>32</v>
      </c>
      <c r="O2764" s="1420">
        <v>28</v>
      </c>
      <c r="P2764" s="1420">
        <v>11</v>
      </c>
      <c r="Q2764" s="93" t="s">
        <v>5961</v>
      </c>
    </row>
    <row r="2765" spans="1:18" ht="21" hidden="1" customHeight="1" x14ac:dyDescent="0.35">
      <c r="A2765" s="1190">
        <f t="shared" si="5"/>
        <v>2853</v>
      </c>
      <c r="B2765" s="19" t="s">
        <v>31</v>
      </c>
      <c r="C2765" s="179" t="s">
        <v>5963</v>
      </c>
      <c r="D2765" s="232">
        <v>35</v>
      </c>
      <c r="E2765" s="232" t="s">
        <v>30</v>
      </c>
      <c r="F2765" s="629">
        <v>25</v>
      </c>
      <c r="G2765" s="629">
        <v>11</v>
      </c>
      <c r="H2765" s="228"/>
      <c r="I2765" s="228"/>
      <c r="J2765" s="1347" t="s">
        <v>28</v>
      </c>
      <c r="K2765" s="629" t="s">
        <v>205</v>
      </c>
      <c r="L2765" s="20" t="s">
        <v>246</v>
      </c>
      <c r="M2765" s="1842" t="s">
        <v>3254</v>
      </c>
      <c r="N2765" s="629" t="s">
        <v>32</v>
      </c>
      <c r="O2765" s="1420">
        <v>4</v>
      </c>
      <c r="P2765" s="1420">
        <v>12</v>
      </c>
      <c r="Q2765" s="93" t="s">
        <v>5964</v>
      </c>
    </row>
    <row r="2766" spans="1:18" ht="21" hidden="1" customHeight="1" x14ac:dyDescent="0.4">
      <c r="A2766" s="1190">
        <f t="shared" si="5"/>
        <v>2854</v>
      </c>
      <c r="B2766" s="19" t="s">
        <v>31</v>
      </c>
      <c r="C2766" s="179" t="s">
        <v>5965</v>
      </c>
      <c r="D2766" s="232">
        <v>45</v>
      </c>
      <c r="E2766" s="232" t="s">
        <v>27</v>
      </c>
      <c r="F2766" s="629">
        <v>25</v>
      </c>
      <c r="G2766" s="629">
        <v>11</v>
      </c>
      <c r="H2766" s="228"/>
      <c r="I2766" s="228"/>
      <c r="J2766" s="1347" t="s">
        <v>28</v>
      </c>
      <c r="K2766" s="629" t="s">
        <v>205</v>
      </c>
      <c r="L2766" s="20" t="s">
        <v>246</v>
      </c>
      <c r="M2766" s="629" t="s">
        <v>40</v>
      </c>
      <c r="N2766" s="629" t="s">
        <v>32</v>
      </c>
      <c r="O2766" s="1420">
        <v>2</v>
      </c>
      <c r="P2766" s="1420">
        <v>12</v>
      </c>
      <c r="Q2766" s="93" t="s">
        <v>5966</v>
      </c>
    </row>
    <row r="2767" spans="1:18" ht="21" hidden="1" customHeight="1" x14ac:dyDescent="0.35">
      <c r="A2767" s="1190">
        <f t="shared" si="5"/>
        <v>2855</v>
      </c>
      <c r="B2767" s="19" t="s">
        <v>31</v>
      </c>
      <c r="C2767" s="179" t="s">
        <v>5967</v>
      </c>
      <c r="D2767" s="232">
        <v>24</v>
      </c>
      <c r="E2767" s="232" t="s">
        <v>30</v>
      </c>
      <c r="F2767" s="629">
        <v>25</v>
      </c>
      <c r="G2767" s="629">
        <v>11</v>
      </c>
      <c r="H2767" s="228"/>
      <c r="I2767" s="80" t="s">
        <v>28</v>
      </c>
      <c r="J2767" s="686"/>
      <c r="K2767" s="629" t="s">
        <v>205</v>
      </c>
      <c r="L2767" s="20" t="s">
        <v>246</v>
      </c>
      <c r="M2767" s="232" t="s">
        <v>42</v>
      </c>
      <c r="N2767" s="629" t="s">
        <v>32</v>
      </c>
      <c r="O2767" s="1420">
        <v>27</v>
      </c>
      <c r="P2767" s="1420">
        <v>11</v>
      </c>
      <c r="Q2767" s="93" t="s">
        <v>5968</v>
      </c>
      <c r="R2767" s="1310"/>
    </row>
    <row r="2768" spans="1:18" ht="21" hidden="1" customHeight="1" x14ac:dyDescent="0.35">
      <c r="A2768" s="1190">
        <f t="shared" si="5"/>
        <v>2856</v>
      </c>
      <c r="B2768" s="1363" t="s">
        <v>31</v>
      </c>
      <c r="C2768" s="1228" t="s">
        <v>5969</v>
      </c>
      <c r="D2768" s="1361">
        <v>16</v>
      </c>
      <c r="E2768" s="1361" t="s">
        <v>30</v>
      </c>
      <c r="F2768" s="1363">
        <v>25</v>
      </c>
      <c r="G2768" s="1363">
        <v>11</v>
      </c>
      <c r="H2768" s="1361"/>
      <c r="I2768" s="1361" t="s">
        <v>28</v>
      </c>
      <c r="J2768" s="1361"/>
      <c r="K2768" s="1363" t="s">
        <v>205</v>
      </c>
      <c r="L2768" s="1363" t="s">
        <v>246</v>
      </c>
      <c r="M2768" s="1361" t="s">
        <v>165</v>
      </c>
      <c r="N2768" s="1363" t="s">
        <v>32</v>
      </c>
      <c r="O2768" s="1420">
        <v>25</v>
      </c>
      <c r="P2768" s="1420">
        <v>11</v>
      </c>
      <c r="Q2768" s="1228" t="s">
        <v>5970</v>
      </c>
      <c r="R2768" s="1310" t="s">
        <v>5970</v>
      </c>
    </row>
    <row r="2769" spans="1:18" ht="21" hidden="1" customHeight="1" x14ac:dyDescent="0.35">
      <c r="A2769" s="1190">
        <f t="shared" si="5"/>
        <v>2857</v>
      </c>
      <c r="B2769" s="19" t="s">
        <v>31</v>
      </c>
      <c r="C2769" s="1371" t="s">
        <v>5971</v>
      </c>
      <c r="D2769" s="232">
        <v>50</v>
      </c>
      <c r="E2769" s="232" t="s">
        <v>27</v>
      </c>
      <c r="F2769" s="629">
        <v>25</v>
      </c>
      <c r="G2769" s="629">
        <v>11</v>
      </c>
      <c r="H2769" s="228"/>
      <c r="I2769" s="80" t="s">
        <v>28</v>
      </c>
      <c r="J2769" s="686"/>
      <c r="K2769" s="629" t="s">
        <v>205</v>
      </c>
      <c r="L2769" s="20" t="s">
        <v>246</v>
      </c>
      <c r="M2769" s="232" t="s">
        <v>165</v>
      </c>
      <c r="N2769" s="629" t="s">
        <v>32</v>
      </c>
      <c r="O2769" s="1420">
        <v>28</v>
      </c>
      <c r="P2769" s="1420">
        <v>11</v>
      </c>
      <c r="Q2769" s="93" t="s">
        <v>5972</v>
      </c>
      <c r="R2769" s="1310"/>
    </row>
    <row r="2770" spans="1:18" ht="21" hidden="1" customHeight="1" x14ac:dyDescent="0.35">
      <c r="A2770" s="1190">
        <f t="shared" si="5"/>
        <v>2858</v>
      </c>
      <c r="B2770" s="19" t="s">
        <v>31</v>
      </c>
      <c r="C2770" s="1371" t="s">
        <v>5973</v>
      </c>
      <c r="D2770" s="232">
        <v>36</v>
      </c>
      <c r="E2770" s="232" t="s">
        <v>30</v>
      </c>
      <c r="F2770" s="629">
        <v>25</v>
      </c>
      <c r="G2770" s="629">
        <v>11</v>
      </c>
      <c r="H2770" s="228"/>
      <c r="I2770" s="80" t="s">
        <v>28</v>
      </c>
      <c r="J2770" s="686"/>
      <c r="K2770" s="629" t="s">
        <v>205</v>
      </c>
      <c r="L2770" s="20" t="s">
        <v>246</v>
      </c>
      <c r="M2770" s="93" t="s">
        <v>4382</v>
      </c>
      <c r="N2770" s="629" t="s">
        <v>32</v>
      </c>
      <c r="O2770" s="1420">
        <v>30</v>
      </c>
      <c r="P2770" s="1420">
        <v>11</v>
      </c>
      <c r="Q2770" s="93" t="s">
        <v>5765</v>
      </c>
      <c r="R2770" s="1310"/>
    </row>
    <row r="2771" spans="1:18" ht="21" hidden="1" customHeight="1" x14ac:dyDescent="0.4">
      <c r="A2771" s="1190">
        <f t="shared" si="5"/>
        <v>2859</v>
      </c>
      <c r="B2771" s="19" t="s">
        <v>31</v>
      </c>
      <c r="C2771" s="1371" t="s">
        <v>5974</v>
      </c>
      <c r="D2771" s="232">
        <v>64</v>
      </c>
      <c r="E2771" s="232" t="s">
        <v>27</v>
      </c>
      <c r="F2771" s="629">
        <v>25</v>
      </c>
      <c r="G2771" s="629">
        <v>11</v>
      </c>
      <c r="H2771" s="228"/>
      <c r="I2771" s="232"/>
      <c r="J2771" s="1347" t="s">
        <v>28</v>
      </c>
      <c r="K2771" s="629" t="s">
        <v>205</v>
      </c>
      <c r="L2771" s="20" t="s">
        <v>246</v>
      </c>
      <c r="M2771" s="232" t="s">
        <v>42</v>
      </c>
      <c r="N2771" s="629" t="s">
        <v>32</v>
      </c>
      <c r="O2771" s="1420">
        <v>2</v>
      </c>
      <c r="P2771" s="1420">
        <v>12</v>
      </c>
      <c r="Q2771" s="93" t="s">
        <v>5975</v>
      </c>
      <c r="R2771" s="1310"/>
    </row>
    <row r="2772" spans="1:18" ht="21" hidden="1" customHeight="1" x14ac:dyDescent="0.35">
      <c r="A2772" s="1190">
        <f t="shared" si="5"/>
        <v>2860</v>
      </c>
      <c r="B2772" s="19" t="s">
        <v>31</v>
      </c>
      <c r="C2772" s="1371" t="s">
        <v>5976</v>
      </c>
      <c r="D2772" s="232">
        <v>62</v>
      </c>
      <c r="E2772" s="232" t="s">
        <v>30</v>
      </c>
      <c r="F2772" s="629">
        <v>25</v>
      </c>
      <c r="G2772" s="629">
        <v>11</v>
      </c>
      <c r="H2772" s="228"/>
      <c r="I2772" s="80" t="s">
        <v>28</v>
      </c>
      <c r="J2772" s="1361"/>
      <c r="K2772" s="629" t="s">
        <v>205</v>
      </c>
      <c r="L2772" s="20" t="s">
        <v>246</v>
      </c>
      <c r="M2772" s="93" t="s">
        <v>165</v>
      </c>
      <c r="N2772" s="629" t="s">
        <v>32</v>
      </c>
      <c r="O2772" s="1420">
        <v>28</v>
      </c>
      <c r="P2772" s="1420">
        <v>11</v>
      </c>
      <c r="Q2772" s="93" t="s">
        <v>5977</v>
      </c>
      <c r="R2772" s="1311"/>
    </row>
    <row r="2773" spans="1:18" ht="21" hidden="1" customHeight="1" x14ac:dyDescent="0.35">
      <c r="A2773" s="1190">
        <f t="shared" si="5"/>
        <v>2861</v>
      </c>
      <c r="B2773" s="1306" t="s">
        <v>31</v>
      </c>
      <c r="C2773" s="1914" t="s">
        <v>5980</v>
      </c>
      <c r="D2773" s="532">
        <v>47</v>
      </c>
      <c r="E2773" s="532" t="s">
        <v>27</v>
      </c>
      <c r="F2773" s="1108">
        <v>26</v>
      </c>
      <c r="G2773" s="1108">
        <v>11</v>
      </c>
      <c r="H2773" s="686"/>
      <c r="I2773" s="1361" t="s">
        <v>28</v>
      </c>
      <c r="J2773" s="1361"/>
      <c r="K2773" s="1108" t="s">
        <v>205</v>
      </c>
      <c r="L2773" s="1045" t="s">
        <v>246</v>
      </c>
      <c r="M2773" s="531" t="s">
        <v>5434</v>
      </c>
      <c r="N2773" s="1108" t="s">
        <v>32</v>
      </c>
      <c r="O2773" s="1420">
        <v>28</v>
      </c>
      <c r="P2773" s="1420">
        <v>11</v>
      </c>
      <c r="Q2773" s="531" t="s">
        <v>5999</v>
      </c>
    </row>
    <row r="2774" spans="1:18" ht="21" hidden="1" customHeight="1" x14ac:dyDescent="0.35">
      <c r="A2774" s="1190">
        <f t="shared" si="5"/>
        <v>2862</v>
      </c>
      <c r="B2774" s="1306" t="s">
        <v>31</v>
      </c>
      <c r="C2774" s="1914" t="s">
        <v>5981</v>
      </c>
      <c r="D2774" s="1217">
        <v>11</v>
      </c>
      <c r="E2774" s="532" t="s">
        <v>30</v>
      </c>
      <c r="F2774" s="1108">
        <v>26</v>
      </c>
      <c r="G2774" s="1108">
        <v>11</v>
      </c>
      <c r="H2774" s="686"/>
      <c r="I2774" s="1361" t="s">
        <v>28</v>
      </c>
      <c r="J2774" s="1361"/>
      <c r="K2774" s="1108" t="s">
        <v>205</v>
      </c>
      <c r="L2774" s="1045" t="s">
        <v>246</v>
      </c>
      <c r="M2774" s="531" t="s">
        <v>5434</v>
      </c>
      <c r="N2774" s="1108" t="s">
        <v>32</v>
      </c>
      <c r="O2774" s="1420">
        <v>28</v>
      </c>
      <c r="P2774" s="1420">
        <v>11</v>
      </c>
      <c r="Q2774" s="531" t="s">
        <v>6000</v>
      </c>
    </row>
    <row r="2775" spans="1:18" ht="21" hidden="1" customHeight="1" x14ac:dyDescent="0.35">
      <c r="A2775" s="1190">
        <f t="shared" si="5"/>
        <v>2863</v>
      </c>
      <c r="B2775" s="1306" t="s">
        <v>31</v>
      </c>
      <c r="C2775" s="1914" t="s">
        <v>5982</v>
      </c>
      <c r="D2775" s="532">
        <v>47</v>
      </c>
      <c r="E2775" s="532" t="s">
        <v>27</v>
      </c>
      <c r="F2775" s="1108">
        <v>26</v>
      </c>
      <c r="G2775" s="1108">
        <v>11</v>
      </c>
      <c r="H2775" s="686"/>
      <c r="I2775" s="1361" t="s">
        <v>28</v>
      </c>
      <c r="J2775" s="1361"/>
      <c r="K2775" s="1108" t="s">
        <v>205</v>
      </c>
      <c r="L2775" s="1045" t="s">
        <v>246</v>
      </c>
      <c r="M2775" s="531" t="s">
        <v>5434</v>
      </c>
      <c r="N2775" s="1108" t="s">
        <v>32</v>
      </c>
      <c r="O2775" s="1420">
        <v>28</v>
      </c>
      <c r="P2775" s="1420">
        <v>11</v>
      </c>
      <c r="Q2775" s="531" t="s">
        <v>6000</v>
      </c>
    </row>
    <row r="2776" spans="1:18" ht="21" hidden="1" customHeight="1" x14ac:dyDescent="0.35">
      <c r="A2776" s="1190">
        <f t="shared" si="5"/>
        <v>2864</v>
      </c>
      <c r="B2776" s="1306" t="s">
        <v>31</v>
      </c>
      <c r="C2776" s="1914" t="s">
        <v>5983</v>
      </c>
      <c r="D2776" s="532">
        <v>36</v>
      </c>
      <c r="E2776" s="532" t="s">
        <v>27</v>
      </c>
      <c r="F2776" s="1108">
        <v>26</v>
      </c>
      <c r="G2776" s="1108">
        <v>11</v>
      </c>
      <c r="H2776" s="532"/>
      <c r="I2776" s="1361" t="s">
        <v>28</v>
      </c>
      <c r="J2776" s="1361"/>
      <c r="K2776" s="1108" t="s">
        <v>205</v>
      </c>
      <c r="L2776" s="1045" t="s">
        <v>246</v>
      </c>
      <c r="M2776" s="531" t="s">
        <v>5434</v>
      </c>
      <c r="N2776" s="1108" t="s">
        <v>32</v>
      </c>
      <c r="O2776" s="1420">
        <v>28</v>
      </c>
      <c r="P2776" s="1420">
        <v>11</v>
      </c>
      <c r="Q2776" s="531" t="s">
        <v>6001</v>
      </c>
    </row>
    <row r="2777" spans="1:18" ht="21" hidden="1" customHeight="1" x14ac:dyDescent="0.35">
      <c r="A2777" s="1190">
        <f t="shared" si="5"/>
        <v>2865</v>
      </c>
      <c r="B2777" s="1306" t="s">
        <v>31</v>
      </c>
      <c r="C2777" s="1914" t="s">
        <v>5984</v>
      </c>
      <c r="D2777" s="1217">
        <v>13</v>
      </c>
      <c r="E2777" s="532" t="s">
        <v>27</v>
      </c>
      <c r="F2777" s="1108">
        <v>26</v>
      </c>
      <c r="G2777" s="1108">
        <v>11</v>
      </c>
      <c r="H2777" s="686"/>
      <c r="I2777" s="1361" t="s">
        <v>28</v>
      </c>
      <c r="J2777" s="1361"/>
      <c r="K2777" s="1108" t="s">
        <v>205</v>
      </c>
      <c r="L2777" s="1045" t="s">
        <v>246</v>
      </c>
      <c r="M2777" s="531" t="s">
        <v>5434</v>
      </c>
      <c r="N2777" s="1108" t="s">
        <v>32</v>
      </c>
      <c r="O2777" s="1420">
        <v>28</v>
      </c>
      <c r="P2777" s="1420">
        <v>11</v>
      </c>
      <c r="Q2777" s="531" t="s">
        <v>6002</v>
      </c>
    </row>
    <row r="2778" spans="1:18" ht="21" hidden="1" customHeight="1" x14ac:dyDescent="0.35">
      <c r="A2778" s="1190">
        <f t="shared" si="5"/>
        <v>2866</v>
      </c>
      <c r="B2778" s="1306" t="s">
        <v>31</v>
      </c>
      <c r="C2778" s="1914" t="s">
        <v>5985</v>
      </c>
      <c r="D2778" s="532">
        <v>41</v>
      </c>
      <c r="E2778" s="532" t="s">
        <v>27</v>
      </c>
      <c r="F2778" s="1108">
        <v>26</v>
      </c>
      <c r="G2778" s="1108">
        <v>11</v>
      </c>
      <c r="H2778" s="686"/>
      <c r="I2778" s="1361" t="s">
        <v>28</v>
      </c>
      <c r="J2778" s="1361"/>
      <c r="K2778" s="1108" t="s">
        <v>205</v>
      </c>
      <c r="L2778" s="1045" t="s">
        <v>246</v>
      </c>
      <c r="M2778" s="531" t="s">
        <v>5434</v>
      </c>
      <c r="N2778" s="1108" t="s">
        <v>32</v>
      </c>
      <c r="O2778" s="1420">
        <v>28</v>
      </c>
      <c r="P2778" s="1420">
        <v>11</v>
      </c>
      <c r="Q2778" s="531" t="s">
        <v>6002</v>
      </c>
    </row>
    <row r="2779" spans="1:18" ht="21" hidden="1" customHeight="1" x14ac:dyDescent="0.35">
      <c r="A2779" s="1190">
        <f t="shared" si="5"/>
        <v>2867</v>
      </c>
      <c r="B2779" s="1306" t="s">
        <v>31</v>
      </c>
      <c r="C2779" s="1914" t="s">
        <v>5986</v>
      </c>
      <c r="D2779" s="532">
        <v>45</v>
      </c>
      <c r="E2779" s="532" t="s">
        <v>30</v>
      </c>
      <c r="F2779" s="1108">
        <v>26</v>
      </c>
      <c r="G2779" s="1108">
        <v>11</v>
      </c>
      <c r="H2779" s="686"/>
      <c r="I2779" s="1361" t="s">
        <v>28</v>
      </c>
      <c r="J2779" s="1361"/>
      <c r="K2779" s="1108" t="s">
        <v>205</v>
      </c>
      <c r="L2779" s="1045" t="s">
        <v>246</v>
      </c>
      <c r="M2779" s="531" t="s">
        <v>5434</v>
      </c>
      <c r="N2779" s="1108" t="s">
        <v>32</v>
      </c>
      <c r="O2779" s="1420">
        <v>28</v>
      </c>
      <c r="P2779" s="1420">
        <v>11</v>
      </c>
      <c r="Q2779" s="531" t="s">
        <v>6003</v>
      </c>
    </row>
    <row r="2780" spans="1:18" ht="21" hidden="1" customHeight="1" x14ac:dyDescent="0.35">
      <c r="A2780" s="1190">
        <f t="shared" si="5"/>
        <v>2868</v>
      </c>
      <c r="B2780" s="1306" t="s">
        <v>31</v>
      </c>
      <c r="C2780" s="1914" t="s">
        <v>5987</v>
      </c>
      <c r="D2780" s="532">
        <v>32</v>
      </c>
      <c r="E2780" s="532" t="s">
        <v>30</v>
      </c>
      <c r="F2780" s="1108">
        <v>26</v>
      </c>
      <c r="G2780" s="1108">
        <v>11</v>
      </c>
      <c r="H2780" s="686"/>
      <c r="I2780" s="1361" t="s">
        <v>28</v>
      </c>
      <c r="J2780" s="1361"/>
      <c r="K2780" s="1108" t="s">
        <v>205</v>
      </c>
      <c r="L2780" s="1045" t="s">
        <v>246</v>
      </c>
      <c r="M2780" s="531" t="s">
        <v>6004</v>
      </c>
      <c r="N2780" s="1108" t="s">
        <v>32</v>
      </c>
      <c r="O2780" s="1420">
        <v>28</v>
      </c>
      <c r="P2780" s="1420">
        <v>11</v>
      </c>
      <c r="Q2780" s="531" t="s">
        <v>6005</v>
      </c>
    </row>
    <row r="2781" spans="1:18" ht="21" hidden="1" customHeight="1" x14ac:dyDescent="0.35">
      <c r="A2781" s="1190">
        <f t="shared" si="5"/>
        <v>2869</v>
      </c>
      <c r="B2781" s="1306" t="s">
        <v>31</v>
      </c>
      <c r="C2781" s="1914" t="s">
        <v>5988</v>
      </c>
      <c r="D2781" s="532">
        <v>69</v>
      </c>
      <c r="E2781" s="532" t="s">
        <v>27</v>
      </c>
      <c r="F2781" s="1108">
        <v>26</v>
      </c>
      <c r="G2781" s="1108">
        <v>11</v>
      </c>
      <c r="H2781" s="686"/>
      <c r="I2781" s="1361" t="s">
        <v>28</v>
      </c>
      <c r="J2781" s="1361"/>
      <c r="K2781" s="1108" t="s">
        <v>205</v>
      </c>
      <c r="L2781" s="1045" t="s">
        <v>246</v>
      </c>
      <c r="M2781" s="531" t="s">
        <v>165</v>
      </c>
      <c r="N2781" s="1108" t="s">
        <v>32</v>
      </c>
      <c r="O2781" s="1420">
        <v>28</v>
      </c>
      <c r="P2781" s="1420">
        <v>11</v>
      </c>
      <c r="Q2781" s="531" t="s">
        <v>6006</v>
      </c>
    </row>
    <row r="2782" spans="1:18" ht="21" hidden="1" customHeight="1" x14ac:dyDescent="0.35">
      <c r="A2782" s="1190">
        <f t="shared" si="5"/>
        <v>2870</v>
      </c>
      <c r="B2782" s="1306" t="s">
        <v>31</v>
      </c>
      <c r="C2782" s="1914" t="s">
        <v>5989</v>
      </c>
      <c r="D2782" s="1305">
        <v>80</v>
      </c>
      <c r="E2782" s="686" t="s">
        <v>27</v>
      </c>
      <c r="F2782" s="1108">
        <v>26</v>
      </c>
      <c r="G2782" s="1108">
        <v>11</v>
      </c>
      <c r="H2782" s="686"/>
      <c r="I2782" s="1361" t="s">
        <v>28</v>
      </c>
      <c r="J2782" s="1361"/>
      <c r="K2782" s="1108" t="s">
        <v>205</v>
      </c>
      <c r="L2782" s="1045" t="s">
        <v>246</v>
      </c>
      <c r="M2782" s="531" t="s">
        <v>165</v>
      </c>
      <c r="N2782" s="1108" t="s">
        <v>32</v>
      </c>
      <c r="O2782" s="1420">
        <v>28</v>
      </c>
      <c r="P2782" s="1420">
        <v>11</v>
      </c>
      <c r="Q2782" s="531" t="s">
        <v>6007</v>
      </c>
    </row>
    <row r="2783" spans="1:18" ht="21" hidden="1" customHeight="1" x14ac:dyDescent="0.35">
      <c r="A2783" s="1190">
        <f t="shared" si="5"/>
        <v>2871</v>
      </c>
      <c r="B2783" s="1306" t="s">
        <v>31</v>
      </c>
      <c r="C2783" s="1914" t="s">
        <v>5990</v>
      </c>
      <c r="D2783" s="532">
        <v>51</v>
      </c>
      <c r="E2783" s="532" t="s">
        <v>27</v>
      </c>
      <c r="F2783" s="1108">
        <v>26</v>
      </c>
      <c r="G2783" s="1108">
        <v>11</v>
      </c>
      <c r="H2783" s="686"/>
      <c r="I2783" s="1361" t="s">
        <v>28</v>
      </c>
      <c r="J2783" s="1361"/>
      <c r="K2783" s="1108" t="s">
        <v>205</v>
      </c>
      <c r="L2783" s="1045" t="s">
        <v>246</v>
      </c>
      <c r="M2783" s="531" t="s">
        <v>42</v>
      </c>
      <c r="N2783" s="1108" t="s">
        <v>32</v>
      </c>
      <c r="O2783" s="1420">
        <v>28</v>
      </c>
      <c r="P2783" s="1420">
        <v>11</v>
      </c>
      <c r="Q2783" s="531" t="s">
        <v>6008</v>
      </c>
    </row>
    <row r="2784" spans="1:18" ht="21" hidden="1" customHeight="1" x14ac:dyDescent="0.35">
      <c r="A2784" s="1190">
        <f t="shared" si="5"/>
        <v>2872</v>
      </c>
      <c r="B2784" s="1306" t="s">
        <v>31</v>
      </c>
      <c r="C2784" s="1914" t="s">
        <v>5991</v>
      </c>
      <c r="D2784" s="532">
        <v>62</v>
      </c>
      <c r="E2784" s="532" t="s">
        <v>30</v>
      </c>
      <c r="F2784" s="1108">
        <v>26</v>
      </c>
      <c r="G2784" s="1108">
        <v>11</v>
      </c>
      <c r="H2784" s="686"/>
      <c r="I2784" s="1361" t="s">
        <v>28</v>
      </c>
      <c r="J2784" s="686"/>
      <c r="K2784" s="1108" t="s">
        <v>205</v>
      </c>
      <c r="L2784" s="1045" t="s">
        <v>246</v>
      </c>
      <c r="M2784" s="531" t="s">
        <v>42</v>
      </c>
      <c r="N2784" s="1108" t="s">
        <v>32</v>
      </c>
      <c r="O2784" s="1420">
        <v>30</v>
      </c>
      <c r="P2784" s="1420">
        <v>11</v>
      </c>
      <c r="Q2784" s="531" t="s">
        <v>6009</v>
      </c>
    </row>
    <row r="2785" spans="1:18" ht="21" hidden="1" customHeight="1" x14ac:dyDescent="0.35">
      <c r="A2785" s="1190">
        <f t="shared" si="5"/>
        <v>2873</v>
      </c>
      <c r="B2785" s="1306" t="s">
        <v>31</v>
      </c>
      <c r="C2785" s="1914" t="s">
        <v>5992</v>
      </c>
      <c r="D2785" s="532">
        <v>38</v>
      </c>
      <c r="E2785" s="532" t="s">
        <v>27</v>
      </c>
      <c r="F2785" s="1108">
        <v>26</v>
      </c>
      <c r="G2785" s="1108">
        <v>11</v>
      </c>
      <c r="H2785" s="686"/>
      <c r="I2785" s="334" t="s">
        <v>28</v>
      </c>
      <c r="J2785" s="686"/>
      <c r="K2785" s="1108" t="s">
        <v>205</v>
      </c>
      <c r="L2785" s="1045" t="s">
        <v>246</v>
      </c>
      <c r="M2785" s="531" t="s">
        <v>5434</v>
      </c>
      <c r="N2785" s="1108" t="s">
        <v>32</v>
      </c>
      <c r="O2785" s="1420">
        <v>7</v>
      </c>
      <c r="P2785" s="1420">
        <v>12</v>
      </c>
      <c r="Q2785" s="531" t="s">
        <v>6010</v>
      </c>
    </row>
    <row r="2786" spans="1:18" ht="21" hidden="1" customHeight="1" x14ac:dyDescent="0.35">
      <c r="A2786" s="1190">
        <f t="shared" si="5"/>
        <v>2874</v>
      </c>
      <c r="B2786" s="1306" t="s">
        <v>31</v>
      </c>
      <c r="C2786" s="265" t="s">
        <v>5993</v>
      </c>
      <c r="D2786" s="1361">
        <v>1</v>
      </c>
      <c r="E2786" s="532" t="s">
        <v>30</v>
      </c>
      <c r="F2786" s="1108">
        <v>26</v>
      </c>
      <c r="G2786" s="1108">
        <v>11</v>
      </c>
      <c r="H2786" s="686" t="s">
        <v>137</v>
      </c>
      <c r="I2786" s="334"/>
      <c r="J2786" s="686"/>
      <c r="K2786" s="1108" t="s">
        <v>205</v>
      </c>
      <c r="L2786" s="1045" t="s">
        <v>246</v>
      </c>
      <c r="M2786" s="531" t="s">
        <v>5434</v>
      </c>
      <c r="N2786" s="1108" t="s">
        <v>32</v>
      </c>
      <c r="O2786" s="1420">
        <v>7</v>
      </c>
      <c r="P2786" s="1420">
        <v>12</v>
      </c>
      <c r="Q2786" s="531" t="s">
        <v>6010</v>
      </c>
    </row>
    <row r="2787" spans="1:18" ht="21" hidden="1" customHeight="1" x14ac:dyDescent="0.35">
      <c r="A2787" s="1190">
        <f t="shared" si="5"/>
        <v>2875</v>
      </c>
      <c r="B2787" s="1306" t="s">
        <v>31</v>
      </c>
      <c r="C2787" s="265" t="s">
        <v>5994</v>
      </c>
      <c r="D2787" s="1361">
        <v>9</v>
      </c>
      <c r="E2787" s="1304" t="s">
        <v>27</v>
      </c>
      <c r="F2787" s="1108">
        <v>26</v>
      </c>
      <c r="G2787" s="1108">
        <v>11</v>
      </c>
      <c r="H2787" s="686" t="s">
        <v>28</v>
      </c>
      <c r="I2787" s="334"/>
      <c r="J2787" s="686"/>
      <c r="K2787" s="1108" t="s">
        <v>205</v>
      </c>
      <c r="L2787" s="1045" t="s">
        <v>246</v>
      </c>
      <c r="M2787" s="531" t="s">
        <v>5434</v>
      </c>
      <c r="N2787" s="1108" t="s">
        <v>32</v>
      </c>
      <c r="O2787" s="1420">
        <v>7</v>
      </c>
      <c r="P2787" s="1420">
        <v>12</v>
      </c>
      <c r="Q2787" s="531" t="s">
        <v>6010</v>
      </c>
    </row>
    <row r="2788" spans="1:18" ht="21" hidden="1" customHeight="1" x14ac:dyDescent="0.35">
      <c r="A2788" s="1190">
        <f t="shared" si="5"/>
        <v>2876</v>
      </c>
      <c r="B2788" s="1306" t="s">
        <v>31</v>
      </c>
      <c r="C2788" s="265" t="s">
        <v>5995</v>
      </c>
      <c r="D2788" s="1361">
        <v>12</v>
      </c>
      <c r="E2788" s="1304" t="s">
        <v>30</v>
      </c>
      <c r="F2788" s="1108">
        <v>26</v>
      </c>
      <c r="G2788" s="1108">
        <v>11</v>
      </c>
      <c r="H2788" s="686" t="s">
        <v>28</v>
      </c>
      <c r="I2788" s="334"/>
      <c r="J2788" s="686"/>
      <c r="K2788" s="1108" t="s">
        <v>205</v>
      </c>
      <c r="L2788" s="1045" t="s">
        <v>246</v>
      </c>
      <c r="M2788" s="531" t="s">
        <v>5434</v>
      </c>
      <c r="N2788" s="1108" t="s">
        <v>32</v>
      </c>
      <c r="O2788" s="1420">
        <v>7</v>
      </c>
      <c r="P2788" s="1420">
        <v>12</v>
      </c>
      <c r="Q2788" s="531" t="s">
        <v>6010</v>
      </c>
    </row>
    <row r="2789" spans="1:18" ht="21" hidden="1" customHeight="1" x14ac:dyDescent="0.4">
      <c r="A2789" s="1190">
        <f t="shared" si="5"/>
        <v>2877</v>
      </c>
      <c r="B2789" s="1306" t="s">
        <v>31</v>
      </c>
      <c r="C2789" s="265" t="s">
        <v>5996</v>
      </c>
      <c r="D2789" s="532">
        <v>52</v>
      </c>
      <c r="E2789" s="1304" t="s">
        <v>27</v>
      </c>
      <c r="F2789" s="1108">
        <v>26</v>
      </c>
      <c r="G2789" s="1108">
        <v>11</v>
      </c>
      <c r="H2789" s="686"/>
      <c r="I2789" s="686"/>
      <c r="J2789" s="1347" t="s">
        <v>28</v>
      </c>
      <c r="K2789" s="1108" t="s">
        <v>205</v>
      </c>
      <c r="L2789" s="1045" t="s">
        <v>246</v>
      </c>
      <c r="M2789" s="629" t="s">
        <v>40</v>
      </c>
      <c r="N2789" s="1108" t="s">
        <v>32</v>
      </c>
      <c r="O2789" s="1420">
        <v>3</v>
      </c>
      <c r="P2789" s="1420">
        <v>12</v>
      </c>
      <c r="Q2789" s="531" t="s">
        <v>6011</v>
      </c>
    </row>
    <row r="2790" spans="1:18" ht="21" hidden="1" customHeight="1" x14ac:dyDescent="0.4">
      <c r="A2790" s="1190">
        <f t="shared" si="5"/>
        <v>2878</v>
      </c>
      <c r="B2790" s="1306" t="s">
        <v>31</v>
      </c>
      <c r="C2790" s="1367" t="s">
        <v>5997</v>
      </c>
      <c r="D2790" s="532">
        <v>34</v>
      </c>
      <c r="E2790" s="1304" t="s">
        <v>30</v>
      </c>
      <c r="F2790" s="1108">
        <v>26</v>
      </c>
      <c r="G2790" s="1108">
        <v>11</v>
      </c>
      <c r="H2790" s="686"/>
      <c r="I2790" s="686"/>
      <c r="J2790" s="1347" t="s">
        <v>28</v>
      </c>
      <c r="K2790" s="1108" t="s">
        <v>205</v>
      </c>
      <c r="L2790" s="1045" t="s">
        <v>246</v>
      </c>
      <c r="M2790" s="629" t="s">
        <v>40</v>
      </c>
      <c r="N2790" s="1108" t="s">
        <v>32</v>
      </c>
      <c r="O2790" s="1420">
        <v>3</v>
      </c>
      <c r="P2790" s="1420">
        <v>12</v>
      </c>
      <c r="Q2790" s="531" t="s">
        <v>6012</v>
      </c>
    </row>
    <row r="2791" spans="1:18" ht="21" hidden="1" customHeight="1" x14ac:dyDescent="0.4">
      <c r="A2791" s="1190">
        <f t="shared" si="5"/>
        <v>2879</v>
      </c>
      <c r="B2791" s="1306" t="s">
        <v>31</v>
      </c>
      <c r="C2791" s="265" t="s">
        <v>6144</v>
      </c>
      <c r="D2791" s="532">
        <v>45</v>
      </c>
      <c r="E2791" s="1304" t="s">
        <v>30</v>
      </c>
      <c r="F2791" s="1108">
        <v>26</v>
      </c>
      <c r="G2791" s="1108">
        <v>11</v>
      </c>
      <c r="H2791" s="686"/>
      <c r="I2791" s="686"/>
      <c r="J2791" s="1347" t="s">
        <v>28</v>
      </c>
      <c r="K2791" s="1108" t="s">
        <v>205</v>
      </c>
      <c r="L2791" s="1045" t="s">
        <v>246</v>
      </c>
      <c r="M2791" s="629" t="s">
        <v>40</v>
      </c>
      <c r="N2791" s="1108" t="s">
        <v>32</v>
      </c>
      <c r="O2791" s="1420">
        <v>3</v>
      </c>
      <c r="P2791" s="1420">
        <v>12</v>
      </c>
      <c r="Q2791" s="531" t="s">
        <v>6013</v>
      </c>
    </row>
    <row r="2792" spans="1:18" ht="21" hidden="1" customHeight="1" x14ac:dyDescent="0.4">
      <c r="A2792" s="1190">
        <f t="shared" si="5"/>
        <v>2880</v>
      </c>
      <c r="B2792" s="1306" t="s">
        <v>31</v>
      </c>
      <c r="C2792" s="265" t="s">
        <v>5998</v>
      </c>
      <c r="D2792" s="532">
        <v>53</v>
      </c>
      <c r="E2792" s="1304" t="s">
        <v>30</v>
      </c>
      <c r="F2792" s="1108">
        <v>26</v>
      </c>
      <c r="G2792" s="1108">
        <v>11</v>
      </c>
      <c r="H2792" s="686"/>
      <c r="I2792" s="686"/>
      <c r="J2792" s="1347" t="s">
        <v>28</v>
      </c>
      <c r="K2792" s="1108" t="s">
        <v>205</v>
      </c>
      <c r="L2792" s="1045" t="s">
        <v>246</v>
      </c>
      <c r="M2792" s="629" t="s">
        <v>40</v>
      </c>
      <c r="N2792" s="1108" t="s">
        <v>32</v>
      </c>
      <c r="O2792" s="1420">
        <v>2</v>
      </c>
      <c r="P2792" s="1420">
        <v>12</v>
      </c>
      <c r="Q2792" s="531" t="s">
        <v>6014</v>
      </c>
    </row>
    <row r="2793" spans="1:18" ht="21" hidden="1" customHeight="1" x14ac:dyDescent="0.35">
      <c r="A2793" s="1190">
        <f t="shared" si="5"/>
        <v>2881</v>
      </c>
      <c r="B2793" s="1306" t="s">
        <v>31</v>
      </c>
      <c r="C2793" s="265" t="s">
        <v>6015</v>
      </c>
      <c r="D2793" s="532">
        <v>65</v>
      </c>
      <c r="E2793" s="1304" t="s">
        <v>30</v>
      </c>
      <c r="F2793" s="1108">
        <v>26</v>
      </c>
      <c r="G2793" s="1108">
        <v>11</v>
      </c>
      <c r="H2793" s="686"/>
      <c r="I2793" s="1237" t="s">
        <v>28</v>
      </c>
      <c r="J2793" s="686"/>
      <c r="K2793" s="1108" t="s">
        <v>205</v>
      </c>
      <c r="L2793" s="1045" t="s">
        <v>246</v>
      </c>
      <c r="M2793" s="532" t="s">
        <v>165</v>
      </c>
      <c r="N2793" s="1108" t="s">
        <v>32</v>
      </c>
      <c r="O2793" s="1420">
        <v>1</v>
      </c>
      <c r="P2793" s="1420">
        <v>12</v>
      </c>
      <c r="Q2793" s="531" t="s">
        <v>5120</v>
      </c>
    </row>
    <row r="2794" spans="1:18" ht="21" hidden="1" customHeight="1" x14ac:dyDescent="0.35">
      <c r="A2794" s="1190">
        <f t="shared" si="5"/>
        <v>2882</v>
      </c>
      <c r="B2794" s="1306" t="s">
        <v>31</v>
      </c>
      <c r="C2794" s="265" t="s">
        <v>6016</v>
      </c>
      <c r="D2794" s="532">
        <v>22</v>
      </c>
      <c r="E2794" s="1304" t="s">
        <v>27</v>
      </c>
      <c r="F2794" s="1108">
        <v>26</v>
      </c>
      <c r="G2794" s="1108">
        <v>11</v>
      </c>
      <c r="H2794" s="686"/>
      <c r="I2794" s="1361" t="s">
        <v>28</v>
      </c>
      <c r="J2794" s="686"/>
      <c r="K2794" s="1108" t="s">
        <v>205</v>
      </c>
      <c r="L2794" s="1045" t="s">
        <v>246</v>
      </c>
      <c r="M2794" s="532" t="s">
        <v>165</v>
      </c>
      <c r="N2794" s="1108" t="s">
        <v>32</v>
      </c>
      <c r="O2794" s="1420">
        <v>28</v>
      </c>
      <c r="P2794" s="1420">
        <v>11</v>
      </c>
      <c r="Q2794" s="531" t="s">
        <v>6030</v>
      </c>
    </row>
    <row r="2795" spans="1:18" ht="21" hidden="1" customHeight="1" x14ac:dyDescent="0.35">
      <c r="A2795" s="1190">
        <f t="shared" si="5"/>
        <v>2883</v>
      </c>
      <c r="B2795" s="1306" t="s">
        <v>31</v>
      </c>
      <c r="C2795" s="265" t="s">
        <v>6017</v>
      </c>
      <c r="D2795" s="532">
        <v>28</v>
      </c>
      <c r="E2795" s="1304" t="s">
        <v>30</v>
      </c>
      <c r="F2795" s="1108">
        <v>26</v>
      </c>
      <c r="G2795" s="1108">
        <v>11</v>
      </c>
      <c r="H2795" s="686"/>
      <c r="I2795" s="1361" t="s">
        <v>28</v>
      </c>
      <c r="J2795" s="686"/>
      <c r="K2795" s="1108" t="s">
        <v>205</v>
      </c>
      <c r="L2795" s="1045" t="s">
        <v>246</v>
      </c>
      <c r="M2795" s="532" t="s">
        <v>165</v>
      </c>
      <c r="N2795" s="1108" t="s">
        <v>32</v>
      </c>
      <c r="O2795" s="1420">
        <v>28</v>
      </c>
      <c r="P2795" s="1420">
        <v>11</v>
      </c>
      <c r="Q2795" s="515" t="s">
        <v>6031</v>
      </c>
    </row>
    <row r="2796" spans="1:18" ht="21" hidden="1" customHeight="1" x14ac:dyDescent="0.35">
      <c r="A2796" s="1190">
        <f t="shared" si="5"/>
        <v>2884</v>
      </c>
      <c r="B2796" s="1306" t="s">
        <v>31</v>
      </c>
      <c r="C2796" s="1318" t="s">
        <v>6018</v>
      </c>
      <c r="D2796" s="1304">
        <v>19</v>
      </c>
      <c r="E2796" s="1304" t="s">
        <v>27</v>
      </c>
      <c r="F2796" s="1108">
        <v>26</v>
      </c>
      <c r="G2796" s="1108">
        <v>11</v>
      </c>
      <c r="H2796" s="686"/>
      <c r="I2796" s="1361" t="s">
        <v>28</v>
      </c>
      <c r="J2796" s="686"/>
      <c r="K2796" s="1108" t="s">
        <v>205</v>
      </c>
      <c r="L2796" s="1045" t="s">
        <v>246</v>
      </c>
      <c r="M2796" s="532" t="s">
        <v>165</v>
      </c>
      <c r="N2796" s="1108" t="s">
        <v>32</v>
      </c>
      <c r="O2796" s="1420">
        <v>28</v>
      </c>
      <c r="P2796" s="1420">
        <v>11</v>
      </c>
      <c r="Q2796" s="515" t="s">
        <v>6032</v>
      </c>
    </row>
    <row r="2797" spans="1:18" ht="21" hidden="1" customHeight="1" x14ac:dyDescent="0.35">
      <c r="A2797" s="1190">
        <f t="shared" si="5"/>
        <v>2885</v>
      </c>
      <c r="B2797" s="1306" t="s">
        <v>31</v>
      </c>
      <c r="C2797" s="1318" t="s">
        <v>6019</v>
      </c>
      <c r="D2797" s="1304">
        <v>56</v>
      </c>
      <c r="E2797" s="1304" t="s">
        <v>27</v>
      </c>
      <c r="F2797" s="1108">
        <v>26</v>
      </c>
      <c r="G2797" s="1108">
        <v>11</v>
      </c>
      <c r="H2797" s="686"/>
      <c r="I2797" s="1361"/>
      <c r="J2797" s="686"/>
      <c r="K2797" s="1108" t="s">
        <v>205</v>
      </c>
      <c r="L2797" s="1045" t="s">
        <v>246</v>
      </c>
      <c r="M2797" s="1297" t="s">
        <v>6033</v>
      </c>
      <c r="N2797" s="1108" t="s">
        <v>32</v>
      </c>
      <c r="O2797" s="1420">
        <v>29</v>
      </c>
      <c r="P2797" s="1420">
        <v>11</v>
      </c>
      <c r="Q2797" s="515" t="s">
        <v>6034</v>
      </c>
      <c r="R2797" s="1168" t="s">
        <v>6040</v>
      </c>
    </row>
    <row r="2798" spans="1:18" ht="21" hidden="1" customHeight="1" x14ac:dyDescent="0.35">
      <c r="A2798" s="1190">
        <f t="shared" ref="A2798:A2861" si="6">A2797+1</f>
        <v>2886</v>
      </c>
      <c r="B2798" s="1306" t="s">
        <v>31</v>
      </c>
      <c r="C2798" s="1318" t="s">
        <v>6020</v>
      </c>
      <c r="D2798" s="1304">
        <v>57</v>
      </c>
      <c r="E2798" s="1304" t="s">
        <v>30</v>
      </c>
      <c r="F2798" s="1108">
        <v>26</v>
      </c>
      <c r="G2798" s="1108">
        <v>11</v>
      </c>
      <c r="H2798" s="686"/>
      <c r="I2798" s="1361" t="s">
        <v>28</v>
      </c>
      <c r="J2798" s="686"/>
      <c r="K2798" s="1108" t="s">
        <v>205</v>
      </c>
      <c r="L2798" s="1045" t="s">
        <v>246</v>
      </c>
      <c r="M2798" s="532" t="s">
        <v>165</v>
      </c>
      <c r="N2798" s="1108" t="s">
        <v>32</v>
      </c>
      <c r="O2798" s="1420">
        <v>28</v>
      </c>
      <c r="P2798" s="1420">
        <v>11</v>
      </c>
      <c r="Q2798" s="515" t="s">
        <v>6035</v>
      </c>
    </row>
    <row r="2799" spans="1:18" ht="21" hidden="1" customHeight="1" x14ac:dyDescent="0.35">
      <c r="A2799" s="1190">
        <f t="shared" si="6"/>
        <v>2887</v>
      </c>
      <c r="B2799" s="1306" t="s">
        <v>31</v>
      </c>
      <c r="C2799" s="1318" t="s">
        <v>6021</v>
      </c>
      <c r="D2799" s="1304">
        <v>44</v>
      </c>
      <c r="E2799" s="1304" t="s">
        <v>27</v>
      </c>
      <c r="F2799" s="1108">
        <v>26</v>
      </c>
      <c r="G2799" s="1108">
        <v>11</v>
      </c>
      <c r="H2799" s="686"/>
      <c r="I2799" s="1237" t="s">
        <v>28</v>
      </c>
      <c r="J2799" s="686"/>
      <c r="K2799" s="1108" t="s">
        <v>205</v>
      </c>
      <c r="L2799" s="1045" t="s">
        <v>246</v>
      </c>
      <c r="M2799" s="1297" t="s">
        <v>6033</v>
      </c>
      <c r="N2799" s="1108" t="s">
        <v>32</v>
      </c>
      <c r="O2799" s="1420">
        <v>4</v>
      </c>
      <c r="P2799" s="1420">
        <v>12</v>
      </c>
      <c r="Q2799" s="515" t="s">
        <v>6036</v>
      </c>
    </row>
    <row r="2800" spans="1:18" ht="21" hidden="1" customHeight="1" x14ac:dyDescent="0.35">
      <c r="A2800" s="1190">
        <f t="shared" si="6"/>
        <v>2888</v>
      </c>
      <c r="B2800" s="1306" t="s">
        <v>31</v>
      </c>
      <c r="C2800" s="1318" t="s">
        <v>6022</v>
      </c>
      <c r="D2800" s="1380">
        <v>13</v>
      </c>
      <c r="E2800" s="1304" t="s">
        <v>30</v>
      </c>
      <c r="F2800" s="1108">
        <v>26</v>
      </c>
      <c r="G2800" s="1108">
        <v>11</v>
      </c>
      <c r="H2800" s="686"/>
      <c r="I2800" s="1237" t="s">
        <v>28</v>
      </c>
      <c r="J2800" s="686"/>
      <c r="K2800" s="1108" t="s">
        <v>205</v>
      </c>
      <c r="L2800" s="1045" t="s">
        <v>246</v>
      </c>
      <c r="M2800" s="1297" t="s">
        <v>6033</v>
      </c>
      <c r="N2800" s="1108" t="s">
        <v>32</v>
      </c>
      <c r="O2800" s="1420">
        <v>4</v>
      </c>
      <c r="P2800" s="1420">
        <v>12</v>
      </c>
      <c r="Q2800" s="515" t="s">
        <v>6036</v>
      </c>
    </row>
    <row r="2801" spans="1:17" ht="21" hidden="1" customHeight="1" x14ac:dyDescent="0.35">
      <c r="A2801" s="1190">
        <f t="shared" si="6"/>
        <v>2889</v>
      </c>
      <c r="B2801" s="1306" t="s">
        <v>31</v>
      </c>
      <c r="C2801" s="1318" t="s">
        <v>6023</v>
      </c>
      <c r="D2801" s="1380">
        <v>11</v>
      </c>
      <c r="E2801" s="1304" t="s">
        <v>30</v>
      </c>
      <c r="F2801" s="1108">
        <v>26</v>
      </c>
      <c r="G2801" s="1108">
        <v>11</v>
      </c>
      <c r="H2801" s="686"/>
      <c r="I2801" s="1237" t="s">
        <v>28</v>
      </c>
      <c r="J2801" s="686"/>
      <c r="K2801" s="1108" t="s">
        <v>205</v>
      </c>
      <c r="L2801" s="1045" t="s">
        <v>246</v>
      </c>
      <c r="M2801" s="1297" t="s">
        <v>6033</v>
      </c>
      <c r="N2801" s="1108" t="s">
        <v>32</v>
      </c>
      <c r="O2801" s="1420">
        <v>4</v>
      </c>
      <c r="P2801" s="1420">
        <v>12</v>
      </c>
      <c r="Q2801" s="515" t="s">
        <v>6036</v>
      </c>
    </row>
    <row r="2802" spans="1:17" ht="21" hidden="1" customHeight="1" x14ac:dyDescent="0.35">
      <c r="A2802" s="1190">
        <f t="shared" si="6"/>
        <v>2890</v>
      </c>
      <c r="B2802" s="1306" t="s">
        <v>31</v>
      </c>
      <c r="C2802" s="1318" t="s">
        <v>6024</v>
      </c>
      <c r="D2802" s="1304">
        <v>43</v>
      </c>
      <c r="E2802" s="1304" t="s">
        <v>27</v>
      </c>
      <c r="F2802" s="1108">
        <v>26</v>
      </c>
      <c r="G2802" s="1108">
        <v>11</v>
      </c>
      <c r="H2802" s="686"/>
      <c r="I2802" s="1361" t="s">
        <v>28</v>
      </c>
      <c r="J2802" s="686"/>
      <c r="K2802" s="1108" t="s">
        <v>205</v>
      </c>
      <c r="L2802" s="1045" t="s">
        <v>246</v>
      </c>
      <c r="M2802" s="1297" t="s">
        <v>6033</v>
      </c>
      <c r="N2802" s="1108" t="s">
        <v>32</v>
      </c>
      <c r="O2802" s="1420">
        <v>28</v>
      </c>
      <c r="P2802" s="1420">
        <v>11</v>
      </c>
      <c r="Q2802" s="515" t="s">
        <v>6037</v>
      </c>
    </row>
    <row r="2803" spans="1:17" ht="21" hidden="1" customHeight="1" x14ac:dyDescent="0.35">
      <c r="A2803" s="1190">
        <f t="shared" si="6"/>
        <v>2891</v>
      </c>
      <c r="B2803" s="1306" t="s">
        <v>31</v>
      </c>
      <c r="C2803" s="1318" t="s">
        <v>6025</v>
      </c>
      <c r="D2803" s="1319">
        <v>2</v>
      </c>
      <c r="E2803" s="1304" t="s">
        <v>27</v>
      </c>
      <c r="F2803" s="1108">
        <v>26</v>
      </c>
      <c r="G2803" s="1108">
        <v>11</v>
      </c>
      <c r="H2803" s="686"/>
      <c r="I2803" s="1361" t="s">
        <v>28</v>
      </c>
      <c r="J2803" s="686"/>
      <c r="K2803" s="1108" t="s">
        <v>205</v>
      </c>
      <c r="L2803" s="1045" t="s">
        <v>246</v>
      </c>
      <c r="M2803" s="1297" t="s">
        <v>6033</v>
      </c>
      <c r="N2803" s="1108" t="s">
        <v>32</v>
      </c>
      <c r="O2803" s="1420">
        <v>28</v>
      </c>
      <c r="P2803" s="1420">
        <v>11</v>
      </c>
      <c r="Q2803" s="515" t="s">
        <v>6038</v>
      </c>
    </row>
    <row r="2804" spans="1:17" ht="21" hidden="1" customHeight="1" x14ac:dyDescent="0.35">
      <c r="A2804" s="1190">
        <f t="shared" si="6"/>
        <v>2892</v>
      </c>
      <c r="B2804" s="1306" t="s">
        <v>31</v>
      </c>
      <c r="C2804" s="1318" t="s">
        <v>6026</v>
      </c>
      <c r="D2804" s="1304">
        <v>20</v>
      </c>
      <c r="E2804" s="1304" t="s">
        <v>27</v>
      </c>
      <c r="F2804" s="1108">
        <v>26</v>
      </c>
      <c r="G2804" s="1108">
        <v>11</v>
      </c>
      <c r="H2804" s="686"/>
      <c r="I2804" s="1361" t="s">
        <v>28</v>
      </c>
      <c r="J2804" s="686"/>
      <c r="K2804" s="1108" t="s">
        <v>205</v>
      </c>
      <c r="L2804" s="1045" t="s">
        <v>246</v>
      </c>
      <c r="M2804" s="1297" t="s">
        <v>6033</v>
      </c>
      <c r="N2804" s="1108" t="s">
        <v>32</v>
      </c>
      <c r="O2804" s="1420">
        <v>28</v>
      </c>
      <c r="P2804" s="1420">
        <v>11</v>
      </c>
      <c r="Q2804" s="515" t="s">
        <v>6038</v>
      </c>
    </row>
    <row r="2805" spans="1:17" ht="21" hidden="1" customHeight="1" x14ac:dyDescent="0.35">
      <c r="A2805" s="1190">
        <f t="shared" si="6"/>
        <v>2893</v>
      </c>
      <c r="B2805" s="1306" t="s">
        <v>31</v>
      </c>
      <c r="C2805" s="1318" t="s">
        <v>6027</v>
      </c>
      <c r="D2805" s="1304">
        <v>80</v>
      </c>
      <c r="E2805" s="1304" t="s">
        <v>27</v>
      </c>
      <c r="F2805" s="1108">
        <v>26</v>
      </c>
      <c r="G2805" s="1108">
        <v>11</v>
      </c>
      <c r="H2805" s="686"/>
      <c r="I2805" s="1361"/>
      <c r="J2805" s="686"/>
      <c r="K2805" s="1108" t="s">
        <v>205</v>
      </c>
      <c r="L2805" s="1045" t="s">
        <v>246</v>
      </c>
      <c r="M2805" s="1297" t="s">
        <v>6033</v>
      </c>
      <c r="N2805" s="1108" t="s">
        <v>32</v>
      </c>
      <c r="O2805" s="1420">
        <v>29</v>
      </c>
      <c r="P2805" s="1420">
        <v>11</v>
      </c>
      <c r="Q2805" s="515" t="s">
        <v>6039</v>
      </c>
    </row>
    <row r="2806" spans="1:17" ht="21" hidden="1" customHeight="1" x14ac:dyDescent="0.35">
      <c r="A2806" s="1190">
        <f t="shared" si="6"/>
        <v>2894</v>
      </c>
      <c r="B2806" s="1306" t="s">
        <v>31</v>
      </c>
      <c r="C2806" s="1318" t="s">
        <v>6028</v>
      </c>
      <c r="D2806" s="1304">
        <v>32</v>
      </c>
      <c r="E2806" s="1304" t="s">
        <v>27</v>
      </c>
      <c r="F2806" s="1108">
        <v>26</v>
      </c>
      <c r="G2806" s="1108">
        <v>11</v>
      </c>
      <c r="H2806" s="686"/>
      <c r="I2806" s="1361"/>
      <c r="J2806" s="686"/>
      <c r="K2806" s="1108" t="s">
        <v>205</v>
      </c>
      <c r="L2806" s="1045" t="s">
        <v>246</v>
      </c>
      <c r="M2806" s="1297" t="s">
        <v>6033</v>
      </c>
      <c r="N2806" s="1108" t="s">
        <v>32</v>
      </c>
      <c r="O2806" s="1420">
        <v>29</v>
      </c>
      <c r="P2806" s="1420">
        <v>11</v>
      </c>
      <c r="Q2806" s="515" t="s">
        <v>6039</v>
      </c>
    </row>
    <row r="2807" spans="1:17" ht="21" hidden="1" customHeight="1" x14ac:dyDescent="0.35">
      <c r="A2807" s="1190">
        <f t="shared" si="6"/>
        <v>2895</v>
      </c>
      <c r="B2807" s="1306" t="s">
        <v>31</v>
      </c>
      <c r="C2807" s="1318" t="s">
        <v>6029</v>
      </c>
      <c r="D2807" s="1304">
        <v>76</v>
      </c>
      <c r="E2807" s="1304" t="s">
        <v>30</v>
      </c>
      <c r="F2807" s="1108">
        <v>26</v>
      </c>
      <c r="G2807" s="1108">
        <v>11</v>
      </c>
      <c r="H2807" s="686"/>
      <c r="I2807" s="1361" t="s">
        <v>28</v>
      </c>
      <c r="J2807" s="686"/>
      <c r="K2807" s="1108" t="s">
        <v>205</v>
      </c>
      <c r="L2807" s="1045" t="s">
        <v>246</v>
      </c>
      <c r="M2807" s="1297" t="s">
        <v>6033</v>
      </c>
      <c r="N2807" s="1108" t="s">
        <v>32</v>
      </c>
      <c r="O2807" s="1420">
        <v>28</v>
      </c>
      <c r="P2807" s="1420">
        <v>11</v>
      </c>
      <c r="Q2807" s="531" t="s">
        <v>5458</v>
      </c>
    </row>
    <row r="2808" spans="1:17" ht="21" hidden="1" customHeight="1" x14ac:dyDescent="0.4">
      <c r="A2808" s="1190">
        <f t="shared" si="6"/>
        <v>2896</v>
      </c>
      <c r="B2808" s="1306" t="s">
        <v>31</v>
      </c>
      <c r="C2808" s="1162" t="s">
        <v>6041</v>
      </c>
      <c r="D2808" s="1219">
        <v>52</v>
      </c>
      <c r="E2808" s="1222" t="s">
        <v>27</v>
      </c>
      <c r="F2808" s="1108">
        <v>26</v>
      </c>
      <c r="G2808" s="1108">
        <v>11</v>
      </c>
      <c r="H2808" s="686"/>
      <c r="I2808" s="686"/>
      <c r="J2808" s="1347" t="s">
        <v>28</v>
      </c>
      <c r="K2808" s="1306" t="s">
        <v>205</v>
      </c>
      <c r="L2808" s="1228" t="s">
        <v>246</v>
      </c>
      <c r="M2808" s="629" t="s">
        <v>40</v>
      </c>
      <c r="N2808" s="1229" t="s">
        <v>32</v>
      </c>
      <c r="O2808" s="1420">
        <v>4</v>
      </c>
      <c r="P2808" s="1420">
        <v>12</v>
      </c>
      <c r="Q2808" s="1228" t="s">
        <v>6066</v>
      </c>
    </row>
    <row r="2809" spans="1:17" ht="21" hidden="1" customHeight="1" x14ac:dyDescent="0.4">
      <c r="A2809" s="1190">
        <f t="shared" si="6"/>
        <v>2897</v>
      </c>
      <c r="B2809" s="1306" t="s">
        <v>31</v>
      </c>
      <c r="C2809" s="1318" t="s">
        <v>6042</v>
      </c>
      <c r="D2809" s="1380">
        <v>14</v>
      </c>
      <c r="E2809" s="1304" t="s">
        <v>30</v>
      </c>
      <c r="F2809" s="1108">
        <v>26</v>
      </c>
      <c r="G2809" s="1108">
        <v>11</v>
      </c>
      <c r="H2809" s="686"/>
      <c r="I2809" s="686"/>
      <c r="J2809" s="1347" t="s">
        <v>28</v>
      </c>
      <c r="K2809" s="1306" t="s">
        <v>205</v>
      </c>
      <c r="L2809" s="1228" t="s">
        <v>246</v>
      </c>
      <c r="M2809" s="629" t="s">
        <v>40</v>
      </c>
      <c r="N2809" s="1229" t="s">
        <v>32</v>
      </c>
      <c r="O2809" s="1420">
        <v>4</v>
      </c>
      <c r="P2809" s="1420">
        <v>12</v>
      </c>
      <c r="Q2809" s="1228" t="s">
        <v>6066</v>
      </c>
    </row>
    <row r="2810" spans="1:17" ht="21" hidden="1" customHeight="1" x14ac:dyDescent="0.35">
      <c r="A2810" s="1190">
        <f t="shared" si="6"/>
        <v>2898</v>
      </c>
      <c r="B2810" s="1306" t="s">
        <v>31</v>
      </c>
      <c r="C2810" s="1318" t="s">
        <v>6043</v>
      </c>
      <c r="D2810" s="1304">
        <v>51</v>
      </c>
      <c r="E2810" s="1304" t="s">
        <v>27</v>
      </c>
      <c r="F2810" s="1108">
        <v>26</v>
      </c>
      <c r="G2810" s="1108">
        <v>11</v>
      </c>
      <c r="H2810" s="686"/>
      <c r="I2810" s="1361" t="s">
        <v>137</v>
      </c>
      <c r="J2810" s="686"/>
      <c r="K2810" s="1306" t="s">
        <v>205</v>
      </c>
      <c r="L2810" s="1228" t="s">
        <v>246</v>
      </c>
      <c r="M2810" s="1297" t="s">
        <v>6033</v>
      </c>
      <c r="N2810" s="1229" t="s">
        <v>32</v>
      </c>
      <c r="O2810" s="1420">
        <v>29</v>
      </c>
      <c r="P2810" s="1420">
        <v>11</v>
      </c>
      <c r="Q2810" s="531" t="s">
        <v>6067</v>
      </c>
    </row>
    <row r="2811" spans="1:17" ht="21" hidden="1" customHeight="1" x14ac:dyDescent="0.35">
      <c r="A2811" s="1190">
        <f t="shared" si="6"/>
        <v>2899</v>
      </c>
      <c r="B2811" s="1306" t="s">
        <v>31</v>
      </c>
      <c r="C2811" s="1318" t="s">
        <v>6044</v>
      </c>
      <c r="D2811" s="1304">
        <v>64</v>
      </c>
      <c r="E2811" s="1304" t="s">
        <v>30</v>
      </c>
      <c r="F2811" s="1108">
        <v>26</v>
      </c>
      <c r="G2811" s="1108">
        <v>11</v>
      </c>
      <c r="H2811" s="686"/>
      <c r="I2811" s="1361" t="s">
        <v>28</v>
      </c>
      <c r="J2811" s="686"/>
      <c r="K2811" s="1306" t="s">
        <v>205</v>
      </c>
      <c r="L2811" s="1228" t="s">
        <v>246</v>
      </c>
      <c r="M2811" s="1297" t="s">
        <v>6033</v>
      </c>
      <c r="N2811" s="1229" t="s">
        <v>32</v>
      </c>
      <c r="O2811" s="1420">
        <v>28</v>
      </c>
      <c r="P2811" s="1420">
        <v>11</v>
      </c>
      <c r="Q2811" s="531" t="s">
        <v>6068</v>
      </c>
    </row>
    <row r="2812" spans="1:17" ht="21" hidden="1" customHeight="1" x14ac:dyDescent="0.35">
      <c r="A2812" s="1190">
        <f t="shared" si="6"/>
        <v>2900</v>
      </c>
      <c r="B2812" s="1306" t="s">
        <v>31</v>
      </c>
      <c r="C2812" s="1377" t="s">
        <v>6045</v>
      </c>
      <c r="D2812" s="1304">
        <v>42</v>
      </c>
      <c r="E2812" s="1304" t="s">
        <v>27</v>
      </c>
      <c r="F2812" s="1108">
        <v>26</v>
      </c>
      <c r="G2812" s="1108">
        <v>11</v>
      </c>
      <c r="H2812" s="686"/>
      <c r="I2812" s="1361" t="s">
        <v>28</v>
      </c>
      <c r="J2812" s="686"/>
      <c r="K2812" s="1306" t="s">
        <v>205</v>
      </c>
      <c r="L2812" s="1228" t="s">
        <v>246</v>
      </c>
      <c r="M2812" s="1297" t="s">
        <v>6033</v>
      </c>
      <c r="N2812" s="1229" t="s">
        <v>32</v>
      </c>
      <c r="O2812" s="1420">
        <v>28</v>
      </c>
      <c r="P2812" s="1420">
        <v>11</v>
      </c>
      <c r="Q2812" s="531" t="s">
        <v>6069</v>
      </c>
    </row>
    <row r="2813" spans="1:17" ht="21" hidden="1" customHeight="1" x14ac:dyDescent="0.35">
      <c r="A2813" s="1190">
        <f t="shared" si="6"/>
        <v>2901</v>
      </c>
      <c r="B2813" s="1306" t="s">
        <v>31</v>
      </c>
      <c r="C2813" s="1318" t="s">
        <v>6046</v>
      </c>
      <c r="D2813" s="1304">
        <v>25</v>
      </c>
      <c r="E2813" s="1304" t="s">
        <v>30</v>
      </c>
      <c r="F2813" s="1108">
        <v>26</v>
      </c>
      <c r="G2813" s="1108">
        <v>11</v>
      </c>
      <c r="H2813" s="686"/>
      <c r="I2813" s="334"/>
      <c r="J2813" s="1404" t="s">
        <v>28</v>
      </c>
      <c r="K2813" s="1306" t="s">
        <v>205</v>
      </c>
      <c r="L2813" s="1228" t="s">
        <v>246</v>
      </c>
      <c r="M2813" s="515" t="s">
        <v>7188</v>
      </c>
      <c r="N2813" s="1229" t="s">
        <v>32</v>
      </c>
      <c r="O2813" s="1420">
        <v>8</v>
      </c>
      <c r="P2813" s="1420">
        <v>12</v>
      </c>
      <c r="Q2813" s="531" t="s">
        <v>6070</v>
      </c>
    </row>
    <row r="2814" spans="1:17" ht="21" hidden="1" customHeight="1" x14ac:dyDescent="0.35">
      <c r="A2814" s="1190">
        <f t="shared" si="6"/>
        <v>2902</v>
      </c>
      <c r="B2814" s="1306" t="s">
        <v>31</v>
      </c>
      <c r="C2814" s="172" t="s">
        <v>6047</v>
      </c>
      <c r="D2814" s="1304">
        <v>46</v>
      </c>
      <c r="E2814" s="1304" t="s">
        <v>27</v>
      </c>
      <c r="F2814" s="1108">
        <v>26</v>
      </c>
      <c r="G2814" s="1108">
        <v>11</v>
      </c>
      <c r="H2814" s="686" t="s">
        <v>28</v>
      </c>
      <c r="I2814" s="686"/>
      <c r="J2814" s="1305"/>
      <c r="K2814" s="1306" t="s">
        <v>205</v>
      </c>
      <c r="L2814" s="1228" t="s">
        <v>246</v>
      </c>
      <c r="M2814" s="1297" t="s">
        <v>6033</v>
      </c>
      <c r="N2814" s="1229" t="s">
        <v>32</v>
      </c>
      <c r="O2814" s="1420">
        <v>5</v>
      </c>
      <c r="P2814" s="1420">
        <v>12</v>
      </c>
      <c r="Q2814" s="531" t="s">
        <v>6071</v>
      </c>
    </row>
    <row r="2815" spans="1:17" ht="21" hidden="1" customHeight="1" x14ac:dyDescent="0.35">
      <c r="A2815" s="1190">
        <f t="shared" si="6"/>
        <v>2903</v>
      </c>
      <c r="B2815" s="1306" t="s">
        <v>31</v>
      </c>
      <c r="C2815" s="1318" t="s">
        <v>6048</v>
      </c>
      <c r="D2815" s="1380">
        <v>5</v>
      </c>
      <c r="E2815" s="1304" t="s">
        <v>30</v>
      </c>
      <c r="F2815" s="1108">
        <v>26</v>
      </c>
      <c r="G2815" s="1108">
        <v>11</v>
      </c>
      <c r="H2815" s="686"/>
      <c r="I2815" s="686"/>
      <c r="J2815" s="1347" t="s">
        <v>28</v>
      </c>
      <c r="K2815" s="1306" t="s">
        <v>205</v>
      </c>
      <c r="L2815" s="1228" t="s">
        <v>246</v>
      </c>
      <c r="M2815" s="515" t="s">
        <v>7188</v>
      </c>
      <c r="N2815" s="1229" t="s">
        <v>32</v>
      </c>
      <c r="O2815" s="1420">
        <v>6</v>
      </c>
      <c r="P2815" s="1420">
        <v>12</v>
      </c>
      <c r="Q2815" s="531" t="s">
        <v>6072</v>
      </c>
    </row>
    <row r="2816" spans="1:17" ht="21" hidden="1" customHeight="1" x14ac:dyDescent="0.35">
      <c r="A2816" s="1190">
        <f t="shared" si="6"/>
        <v>2904</v>
      </c>
      <c r="B2816" s="1306" t="s">
        <v>31</v>
      </c>
      <c r="C2816" s="1914" t="s">
        <v>6049</v>
      </c>
      <c r="D2816" s="1361">
        <v>12</v>
      </c>
      <c r="E2816" s="532" t="s">
        <v>30</v>
      </c>
      <c r="F2816" s="1108">
        <v>26</v>
      </c>
      <c r="G2816" s="1108">
        <v>11</v>
      </c>
      <c r="H2816" s="686"/>
      <c r="I2816" s="1237" t="s">
        <v>28</v>
      </c>
      <c r="J2816" s="686"/>
      <c r="K2816" s="1306" t="s">
        <v>205</v>
      </c>
      <c r="L2816" s="1228" t="s">
        <v>246</v>
      </c>
      <c r="M2816" s="1297" t="s">
        <v>6033</v>
      </c>
      <c r="N2816" s="1229" t="s">
        <v>32</v>
      </c>
      <c r="O2816" s="1420">
        <v>5</v>
      </c>
      <c r="P2816" s="1420">
        <v>12</v>
      </c>
      <c r="Q2816" s="531" t="s">
        <v>6073</v>
      </c>
    </row>
    <row r="2817" spans="1:17" ht="21" hidden="1" customHeight="1" x14ac:dyDescent="0.35">
      <c r="A2817" s="1190">
        <f t="shared" si="6"/>
        <v>2905</v>
      </c>
      <c r="B2817" s="1306" t="s">
        <v>31</v>
      </c>
      <c r="C2817" s="1914" t="s">
        <v>6050</v>
      </c>
      <c r="D2817" s="532">
        <v>43</v>
      </c>
      <c r="E2817" s="532" t="s">
        <v>27</v>
      </c>
      <c r="F2817" s="1108">
        <v>26</v>
      </c>
      <c r="G2817" s="1108">
        <v>11</v>
      </c>
      <c r="H2817" s="686"/>
      <c r="I2817" s="1237" t="s">
        <v>28</v>
      </c>
      <c r="J2817" s="686"/>
      <c r="K2817" s="1306" t="s">
        <v>205</v>
      </c>
      <c r="L2817" s="1228" t="s">
        <v>246</v>
      </c>
      <c r="M2817" s="1297" t="s">
        <v>6033</v>
      </c>
      <c r="N2817" s="1229" t="s">
        <v>32</v>
      </c>
      <c r="O2817" s="1420">
        <v>5</v>
      </c>
      <c r="P2817" s="1420">
        <v>12</v>
      </c>
      <c r="Q2817" s="531" t="s">
        <v>6073</v>
      </c>
    </row>
    <row r="2818" spans="1:17" ht="21" hidden="1" customHeight="1" x14ac:dyDescent="0.35">
      <c r="A2818" s="1190">
        <f t="shared" si="6"/>
        <v>2906</v>
      </c>
      <c r="B2818" s="1306" t="s">
        <v>31</v>
      </c>
      <c r="C2818" s="1914" t="s">
        <v>6051</v>
      </c>
      <c r="D2818" s="1237">
        <v>11</v>
      </c>
      <c r="E2818" s="532" t="s">
        <v>30</v>
      </c>
      <c r="F2818" s="1108">
        <v>26</v>
      </c>
      <c r="G2818" s="1108">
        <v>11</v>
      </c>
      <c r="H2818" s="686"/>
      <c r="I2818" s="1361" t="s">
        <v>28</v>
      </c>
      <c r="J2818" s="686"/>
      <c r="K2818" s="1306" t="s">
        <v>205</v>
      </c>
      <c r="L2818" s="1228" t="s">
        <v>246</v>
      </c>
      <c r="M2818" s="1297" t="s">
        <v>6033</v>
      </c>
      <c r="N2818" s="1229" t="s">
        <v>32</v>
      </c>
      <c r="O2818" s="1420">
        <v>28</v>
      </c>
      <c r="P2818" s="1420">
        <v>11</v>
      </c>
      <c r="Q2818" s="531" t="s">
        <v>6074</v>
      </c>
    </row>
    <row r="2819" spans="1:17" ht="21" hidden="1" customHeight="1" x14ac:dyDescent="0.35">
      <c r="A2819" s="1190">
        <f t="shared" si="6"/>
        <v>2907</v>
      </c>
      <c r="B2819" s="1306" t="s">
        <v>31</v>
      </c>
      <c r="C2819" s="1914" t="s">
        <v>6052</v>
      </c>
      <c r="D2819" s="532">
        <v>43</v>
      </c>
      <c r="E2819" s="532" t="s">
        <v>27</v>
      </c>
      <c r="F2819" s="1108">
        <v>26</v>
      </c>
      <c r="G2819" s="1108">
        <v>11</v>
      </c>
      <c r="H2819" s="686"/>
      <c r="I2819" s="1361" t="s">
        <v>28</v>
      </c>
      <c r="J2819" s="686"/>
      <c r="K2819" s="1306" t="s">
        <v>205</v>
      </c>
      <c r="L2819" s="1228" t="s">
        <v>246</v>
      </c>
      <c r="M2819" s="1297" t="s">
        <v>6033</v>
      </c>
      <c r="N2819" s="1229" t="s">
        <v>32</v>
      </c>
      <c r="O2819" s="1420">
        <v>28</v>
      </c>
      <c r="P2819" s="1420">
        <v>11</v>
      </c>
      <c r="Q2819" s="531" t="s">
        <v>6074</v>
      </c>
    </row>
    <row r="2820" spans="1:17" ht="21" hidden="1" customHeight="1" x14ac:dyDescent="0.35">
      <c r="A2820" s="1190">
        <f t="shared" si="6"/>
        <v>2908</v>
      </c>
      <c r="B2820" s="1306" t="s">
        <v>31</v>
      </c>
      <c r="C2820" s="1914" t="s">
        <v>6053</v>
      </c>
      <c r="D2820" s="532">
        <v>37</v>
      </c>
      <c r="E2820" s="532" t="s">
        <v>30</v>
      </c>
      <c r="F2820" s="1108">
        <v>26</v>
      </c>
      <c r="G2820" s="1108">
        <v>11</v>
      </c>
      <c r="H2820" s="686"/>
      <c r="I2820" s="1361" t="s">
        <v>28</v>
      </c>
      <c r="J2820" s="686"/>
      <c r="K2820" s="1306" t="s">
        <v>205</v>
      </c>
      <c r="L2820" s="1228" t="s">
        <v>246</v>
      </c>
      <c r="M2820" s="1297" t="s">
        <v>6033</v>
      </c>
      <c r="N2820" s="1229" t="s">
        <v>32</v>
      </c>
      <c r="O2820" s="1420">
        <v>28</v>
      </c>
      <c r="P2820" s="1420">
        <v>11</v>
      </c>
      <c r="Q2820" s="531" t="s">
        <v>6075</v>
      </c>
    </row>
    <row r="2821" spans="1:17" ht="21" hidden="1" customHeight="1" x14ac:dyDescent="0.35">
      <c r="A2821" s="1190">
        <f t="shared" si="6"/>
        <v>2909</v>
      </c>
      <c r="B2821" s="1306" t="s">
        <v>31</v>
      </c>
      <c r="C2821" s="1914" t="s">
        <v>6054</v>
      </c>
      <c r="D2821" s="532">
        <v>28</v>
      </c>
      <c r="E2821" s="532" t="s">
        <v>27</v>
      </c>
      <c r="F2821" s="1108">
        <v>26</v>
      </c>
      <c r="G2821" s="1108">
        <v>11</v>
      </c>
      <c r="H2821" s="686"/>
      <c r="I2821" s="1361" t="s">
        <v>28</v>
      </c>
      <c r="J2821" s="686"/>
      <c r="K2821" s="1306" t="s">
        <v>205</v>
      </c>
      <c r="L2821" s="1228" t="s">
        <v>246</v>
      </c>
      <c r="M2821" s="1297" t="s">
        <v>6033</v>
      </c>
      <c r="N2821" s="1229" t="s">
        <v>32</v>
      </c>
      <c r="O2821" s="1420">
        <v>28</v>
      </c>
      <c r="P2821" s="1420">
        <v>11</v>
      </c>
      <c r="Q2821" s="531" t="s">
        <v>6076</v>
      </c>
    </row>
    <row r="2822" spans="1:17" ht="21" hidden="1" customHeight="1" x14ac:dyDescent="0.35">
      <c r="A2822" s="1190">
        <f t="shared" si="6"/>
        <v>2910</v>
      </c>
      <c r="B2822" s="1306" t="s">
        <v>31</v>
      </c>
      <c r="C2822" s="1914" t="s">
        <v>6055</v>
      </c>
      <c r="D2822" s="532">
        <v>41</v>
      </c>
      <c r="E2822" s="532" t="s">
        <v>30</v>
      </c>
      <c r="F2822" s="1108">
        <v>26</v>
      </c>
      <c r="G2822" s="1108">
        <v>11</v>
      </c>
      <c r="H2822" s="686"/>
      <c r="I2822" s="1237" t="s">
        <v>28</v>
      </c>
      <c r="J2822" s="686"/>
      <c r="K2822" s="1306" t="s">
        <v>205</v>
      </c>
      <c r="L2822" s="1228" t="s">
        <v>246</v>
      </c>
      <c r="M2822" s="1297" t="s">
        <v>6033</v>
      </c>
      <c r="N2822" s="1229" t="s">
        <v>32</v>
      </c>
      <c r="O2822" s="1420">
        <v>3</v>
      </c>
      <c r="P2822" s="1420">
        <v>12</v>
      </c>
      <c r="Q2822" s="531" t="s">
        <v>6077</v>
      </c>
    </row>
    <row r="2823" spans="1:17" ht="21" hidden="1" customHeight="1" x14ac:dyDescent="0.35">
      <c r="A2823" s="1190">
        <f t="shared" si="6"/>
        <v>2911</v>
      </c>
      <c r="B2823" s="1306" t="s">
        <v>31</v>
      </c>
      <c r="C2823" s="1914" t="s">
        <v>6056</v>
      </c>
      <c r="D2823" s="532">
        <v>23</v>
      </c>
      <c r="E2823" s="532" t="s">
        <v>27</v>
      </c>
      <c r="F2823" s="1108">
        <v>26</v>
      </c>
      <c r="G2823" s="1108">
        <v>11</v>
      </c>
      <c r="H2823" s="686"/>
      <c r="I2823" s="1237" t="s">
        <v>28</v>
      </c>
      <c r="J2823" s="686"/>
      <c r="K2823" s="1306" t="s">
        <v>205</v>
      </c>
      <c r="L2823" s="1228" t="s">
        <v>246</v>
      </c>
      <c r="M2823" s="1297" t="s">
        <v>6033</v>
      </c>
      <c r="N2823" s="1229" t="s">
        <v>32</v>
      </c>
      <c r="O2823" s="1420">
        <v>3</v>
      </c>
      <c r="P2823" s="1420">
        <v>12</v>
      </c>
      <c r="Q2823" s="531" t="s">
        <v>6077</v>
      </c>
    </row>
    <row r="2824" spans="1:17" ht="21" hidden="1" customHeight="1" x14ac:dyDescent="0.35">
      <c r="A2824" s="1190">
        <f t="shared" si="6"/>
        <v>2912</v>
      </c>
      <c r="B2824" s="1306" t="s">
        <v>31</v>
      </c>
      <c r="C2824" s="1914" t="s">
        <v>6057</v>
      </c>
      <c r="D2824" s="532">
        <v>47</v>
      </c>
      <c r="E2824" s="532" t="s">
        <v>30</v>
      </c>
      <c r="F2824" s="1108">
        <v>26</v>
      </c>
      <c r="G2824" s="1108">
        <v>11</v>
      </c>
      <c r="H2824" s="686"/>
      <c r="I2824" s="1237" t="s">
        <v>28</v>
      </c>
      <c r="J2824" s="686"/>
      <c r="K2824" s="1306" t="s">
        <v>205</v>
      </c>
      <c r="L2824" s="1228" t="s">
        <v>246</v>
      </c>
      <c r="M2824" s="1297" t="s">
        <v>6033</v>
      </c>
      <c r="N2824" s="1229" t="s">
        <v>32</v>
      </c>
      <c r="O2824" s="1420">
        <v>1</v>
      </c>
      <c r="P2824" s="1420">
        <v>12</v>
      </c>
      <c r="Q2824" s="531" t="s">
        <v>6078</v>
      </c>
    </row>
    <row r="2825" spans="1:17" ht="21" hidden="1" customHeight="1" x14ac:dyDescent="0.35">
      <c r="A2825" s="1190">
        <f t="shared" si="6"/>
        <v>2913</v>
      </c>
      <c r="B2825" s="1306" t="s">
        <v>31</v>
      </c>
      <c r="C2825" s="1914" t="s">
        <v>6058</v>
      </c>
      <c r="D2825" s="532">
        <v>20</v>
      </c>
      <c r="E2825" s="532" t="s">
        <v>27</v>
      </c>
      <c r="F2825" s="1108">
        <v>26</v>
      </c>
      <c r="G2825" s="1108">
        <v>11</v>
      </c>
      <c r="H2825" s="686"/>
      <c r="I2825" s="1361"/>
      <c r="J2825" s="686"/>
      <c r="K2825" s="1306" t="s">
        <v>205</v>
      </c>
      <c r="L2825" s="1228" t="s">
        <v>246</v>
      </c>
      <c r="M2825" s="1297" t="s">
        <v>6033</v>
      </c>
      <c r="N2825" s="1229" t="s">
        <v>32</v>
      </c>
      <c r="O2825" s="1420">
        <v>29</v>
      </c>
      <c r="P2825" s="1420">
        <v>11</v>
      </c>
      <c r="Q2825" s="531" t="s">
        <v>6079</v>
      </c>
    </row>
    <row r="2826" spans="1:17" ht="21" hidden="1" customHeight="1" x14ac:dyDescent="0.35">
      <c r="A2826" s="1190">
        <f t="shared" si="6"/>
        <v>2914</v>
      </c>
      <c r="B2826" s="1306" t="s">
        <v>31</v>
      </c>
      <c r="C2826" s="1914" t="s">
        <v>6059</v>
      </c>
      <c r="D2826" s="532">
        <v>34</v>
      </c>
      <c r="E2826" s="532" t="s">
        <v>30</v>
      </c>
      <c r="F2826" s="1108">
        <v>26</v>
      </c>
      <c r="G2826" s="1108">
        <v>11</v>
      </c>
      <c r="H2826" s="686"/>
      <c r="I2826" s="1361" t="s">
        <v>28</v>
      </c>
      <c r="J2826" s="686"/>
      <c r="K2826" s="1306" t="s">
        <v>205</v>
      </c>
      <c r="L2826" s="1228" t="s">
        <v>246</v>
      </c>
      <c r="M2826" s="532" t="s">
        <v>165</v>
      </c>
      <c r="N2826" s="1229" t="s">
        <v>32</v>
      </c>
      <c r="O2826" s="1420">
        <v>28</v>
      </c>
      <c r="P2826" s="1420">
        <v>11</v>
      </c>
      <c r="Q2826" s="531" t="s">
        <v>6080</v>
      </c>
    </row>
    <row r="2827" spans="1:17" ht="21" hidden="1" customHeight="1" x14ac:dyDescent="0.35">
      <c r="A2827" s="1190">
        <f t="shared" si="6"/>
        <v>2915</v>
      </c>
      <c r="B2827" s="1306" t="s">
        <v>31</v>
      </c>
      <c r="C2827" s="1914" t="s">
        <v>6060</v>
      </c>
      <c r="D2827" s="1237">
        <v>6</v>
      </c>
      <c r="E2827" s="532" t="s">
        <v>30</v>
      </c>
      <c r="F2827" s="1108">
        <v>26</v>
      </c>
      <c r="G2827" s="1108">
        <v>11</v>
      </c>
      <c r="H2827" s="686"/>
      <c r="I2827" s="1361" t="s">
        <v>28</v>
      </c>
      <c r="J2827" s="686"/>
      <c r="K2827" s="1306" t="s">
        <v>205</v>
      </c>
      <c r="L2827" s="1228" t="s">
        <v>246</v>
      </c>
      <c r="M2827" s="532" t="s">
        <v>165</v>
      </c>
      <c r="N2827" s="1229" t="s">
        <v>32</v>
      </c>
      <c r="O2827" s="1420">
        <v>28</v>
      </c>
      <c r="P2827" s="1420">
        <v>11</v>
      </c>
      <c r="Q2827" s="531" t="s">
        <v>6081</v>
      </c>
    </row>
    <row r="2828" spans="1:17" ht="21" hidden="1" customHeight="1" x14ac:dyDescent="0.35">
      <c r="A2828" s="1190">
        <f t="shared" si="6"/>
        <v>2916</v>
      </c>
      <c r="B2828" s="1306" t="s">
        <v>31</v>
      </c>
      <c r="C2828" s="2004" t="s">
        <v>6061</v>
      </c>
      <c r="D2828" s="686">
        <v>25</v>
      </c>
      <c r="E2828" s="686" t="s">
        <v>27</v>
      </c>
      <c r="F2828" s="1108">
        <v>26</v>
      </c>
      <c r="G2828" s="1108">
        <v>11</v>
      </c>
      <c r="H2828" s="686"/>
      <c r="I2828" s="1361" t="s">
        <v>28</v>
      </c>
      <c r="J2828" s="686"/>
      <c r="K2828" s="1306" t="s">
        <v>205</v>
      </c>
      <c r="L2828" s="1228" t="s">
        <v>246</v>
      </c>
      <c r="M2828" s="532" t="s">
        <v>165</v>
      </c>
      <c r="N2828" s="1229" t="s">
        <v>32</v>
      </c>
      <c r="O2828" s="1420">
        <v>28</v>
      </c>
      <c r="P2828" s="1420">
        <v>11</v>
      </c>
      <c r="Q2828" s="531" t="s">
        <v>6081</v>
      </c>
    </row>
    <row r="2829" spans="1:17" ht="21" hidden="1" customHeight="1" x14ac:dyDescent="0.35">
      <c r="A2829" s="1190">
        <f t="shared" si="6"/>
        <v>2917</v>
      </c>
      <c r="B2829" s="1306" t="s">
        <v>31</v>
      </c>
      <c r="C2829" s="1914" t="s">
        <v>6062</v>
      </c>
      <c r="D2829" s="532">
        <v>55</v>
      </c>
      <c r="E2829" s="532" t="s">
        <v>30</v>
      </c>
      <c r="F2829" s="1108">
        <v>26</v>
      </c>
      <c r="G2829" s="1108">
        <v>11</v>
      </c>
      <c r="H2829" s="686"/>
      <c r="I2829" s="1237" t="s">
        <v>28</v>
      </c>
      <c r="J2829" s="686"/>
      <c r="K2829" s="1306" t="s">
        <v>205</v>
      </c>
      <c r="L2829" s="1228" t="s">
        <v>246</v>
      </c>
      <c r="M2829" s="1297" t="s">
        <v>6033</v>
      </c>
      <c r="N2829" s="1229" t="s">
        <v>32</v>
      </c>
      <c r="O2829" s="1420">
        <v>2</v>
      </c>
      <c r="P2829" s="1420">
        <v>12</v>
      </c>
      <c r="Q2829" s="531" t="s">
        <v>6082</v>
      </c>
    </row>
    <row r="2830" spans="1:17" ht="21" hidden="1" customHeight="1" x14ac:dyDescent="0.35">
      <c r="A2830" s="1190">
        <f t="shared" si="6"/>
        <v>2918</v>
      </c>
      <c r="B2830" s="1306" t="s">
        <v>31</v>
      </c>
      <c r="C2830" s="1914" t="s">
        <v>6063</v>
      </c>
      <c r="D2830" s="532">
        <v>24</v>
      </c>
      <c r="E2830" s="532" t="s">
        <v>30</v>
      </c>
      <c r="F2830" s="1108">
        <v>26</v>
      </c>
      <c r="G2830" s="1108">
        <v>11</v>
      </c>
      <c r="H2830" s="686"/>
      <c r="I2830" s="1361" t="s">
        <v>28</v>
      </c>
      <c r="J2830" s="686"/>
      <c r="K2830" s="1306" t="s">
        <v>205</v>
      </c>
      <c r="L2830" s="1228" t="s">
        <v>246</v>
      </c>
      <c r="M2830" s="1297" t="s">
        <v>6033</v>
      </c>
      <c r="N2830" s="1229" t="s">
        <v>32</v>
      </c>
      <c r="O2830" s="1420">
        <v>30</v>
      </c>
      <c r="P2830" s="1420">
        <v>11</v>
      </c>
      <c r="Q2830" s="531" t="s">
        <v>6083</v>
      </c>
    </row>
    <row r="2831" spans="1:17" ht="21" hidden="1" customHeight="1" x14ac:dyDescent="0.35">
      <c r="A2831" s="1190">
        <f t="shared" si="6"/>
        <v>2919</v>
      </c>
      <c r="B2831" s="1306" t="s">
        <v>31</v>
      </c>
      <c r="C2831" s="1914" t="s">
        <v>6064</v>
      </c>
      <c r="D2831" s="532">
        <v>75</v>
      </c>
      <c r="E2831" s="532" t="s">
        <v>27</v>
      </c>
      <c r="F2831" s="1108">
        <v>26</v>
      </c>
      <c r="G2831" s="1108">
        <v>11</v>
      </c>
      <c r="H2831" s="686"/>
      <c r="I2831" s="1361" t="s">
        <v>28</v>
      </c>
      <c r="J2831" s="686"/>
      <c r="K2831" s="1306" t="s">
        <v>205</v>
      </c>
      <c r="L2831" s="1228" t="s">
        <v>246</v>
      </c>
      <c r="M2831" s="532" t="s">
        <v>165</v>
      </c>
      <c r="N2831" s="1229" t="s">
        <v>32</v>
      </c>
      <c r="O2831" s="1420">
        <v>28</v>
      </c>
      <c r="P2831" s="1420">
        <v>11</v>
      </c>
      <c r="Q2831" s="531" t="s">
        <v>6084</v>
      </c>
    </row>
    <row r="2832" spans="1:17" ht="21" hidden="1" customHeight="1" x14ac:dyDescent="0.35">
      <c r="A2832" s="1254">
        <f t="shared" si="6"/>
        <v>2920</v>
      </c>
      <c r="B2832" s="1320" t="s">
        <v>31</v>
      </c>
      <c r="C2832" s="1344" t="s">
        <v>6065</v>
      </c>
      <c r="D2832" s="1322">
        <v>33</v>
      </c>
      <c r="E2832" s="1322" t="s">
        <v>30</v>
      </c>
      <c r="F2832" s="1323">
        <v>26</v>
      </c>
      <c r="G2832" s="1323">
        <v>11</v>
      </c>
      <c r="H2832" s="1324"/>
      <c r="I2832" s="1325" t="s">
        <v>28</v>
      </c>
      <c r="J2832" s="1324"/>
      <c r="K2832" s="1320" t="s">
        <v>205</v>
      </c>
      <c r="L2832" s="1344" t="s">
        <v>246</v>
      </c>
      <c r="M2832" s="1322" t="s">
        <v>165</v>
      </c>
      <c r="N2832" s="1326" t="s">
        <v>32</v>
      </c>
      <c r="O2832" s="1420">
        <v>3</v>
      </c>
      <c r="P2832" s="1652">
        <v>12</v>
      </c>
      <c r="Q2832" s="1321" t="s">
        <v>6084</v>
      </c>
    </row>
    <row r="2833" spans="1:17" ht="21" hidden="1" customHeight="1" x14ac:dyDescent="0.35">
      <c r="A2833" s="1190">
        <f t="shared" si="6"/>
        <v>2921</v>
      </c>
      <c r="B2833" s="1228" t="s">
        <v>31</v>
      </c>
      <c r="C2833" s="1228" t="s">
        <v>6085</v>
      </c>
      <c r="D2833" s="532">
        <v>46</v>
      </c>
      <c r="E2833" s="532" t="s">
        <v>30</v>
      </c>
      <c r="F2833" s="1108">
        <v>27</v>
      </c>
      <c r="G2833" s="1108">
        <v>11</v>
      </c>
      <c r="H2833" s="686"/>
      <c r="I2833" s="686" t="s">
        <v>28</v>
      </c>
      <c r="J2833" s="686"/>
      <c r="K2833" s="1108" t="s">
        <v>205</v>
      </c>
      <c r="L2833" s="531" t="s">
        <v>246</v>
      </c>
      <c r="M2833" s="1229" t="s">
        <v>6086</v>
      </c>
      <c r="N2833" s="1306" t="s">
        <v>32</v>
      </c>
      <c r="O2833" s="1420">
        <v>28</v>
      </c>
      <c r="P2833" s="531">
        <v>11</v>
      </c>
      <c r="Q2833" s="1191" t="s">
        <v>6087</v>
      </c>
    </row>
    <row r="2834" spans="1:17" ht="21" hidden="1" customHeight="1" x14ac:dyDescent="0.35">
      <c r="A2834" s="1190">
        <f t="shared" si="6"/>
        <v>2922</v>
      </c>
      <c r="B2834" s="1191" t="s">
        <v>31</v>
      </c>
      <c r="C2834" s="1072" t="s">
        <v>6088</v>
      </c>
      <c r="D2834" s="1190">
        <v>38</v>
      </c>
      <c r="E2834" s="1190" t="s">
        <v>27</v>
      </c>
      <c r="F2834" s="1108">
        <v>27</v>
      </c>
      <c r="G2834" s="1191">
        <v>11</v>
      </c>
      <c r="H2834" s="1191"/>
      <c r="I2834" s="1190" t="s">
        <v>28</v>
      </c>
      <c r="J2834" s="1191"/>
      <c r="K2834" s="1191" t="s">
        <v>205</v>
      </c>
      <c r="L2834" s="1342" t="s">
        <v>246</v>
      </c>
      <c r="M2834" s="1229" t="s">
        <v>40</v>
      </c>
      <c r="N2834" s="1145" t="s">
        <v>32</v>
      </c>
      <c r="O2834" s="1141">
        <v>28</v>
      </c>
      <c r="P2834" s="1191">
        <v>11</v>
      </c>
      <c r="Q2834" s="1191" t="s">
        <v>6089</v>
      </c>
    </row>
    <row r="2835" spans="1:17" ht="21" hidden="1" customHeight="1" x14ac:dyDescent="0.35">
      <c r="A2835" s="1190">
        <f t="shared" si="6"/>
        <v>2923</v>
      </c>
      <c r="B2835" s="1191" t="s">
        <v>31</v>
      </c>
      <c r="C2835" s="1072" t="s">
        <v>6090</v>
      </c>
      <c r="D2835" s="1190">
        <v>58</v>
      </c>
      <c r="E2835" s="1190" t="s">
        <v>30</v>
      </c>
      <c r="F2835" s="1108">
        <v>27</v>
      </c>
      <c r="G2835" s="1191">
        <v>11</v>
      </c>
      <c r="H2835" s="1191"/>
      <c r="I2835" s="1190" t="s">
        <v>28</v>
      </c>
      <c r="J2835" s="1191"/>
      <c r="K2835" s="1191" t="s">
        <v>205</v>
      </c>
      <c r="L2835" s="1342" t="s">
        <v>246</v>
      </c>
      <c r="M2835" s="1229" t="s">
        <v>40</v>
      </c>
      <c r="N2835" s="1145" t="s">
        <v>32</v>
      </c>
      <c r="O2835" s="1141">
        <v>28</v>
      </c>
      <c r="P2835" s="1191">
        <v>11</v>
      </c>
      <c r="Q2835" s="1191" t="s">
        <v>6091</v>
      </c>
    </row>
    <row r="2836" spans="1:17" ht="21" hidden="1" customHeight="1" x14ac:dyDescent="0.35">
      <c r="A2836" s="1190">
        <f t="shared" si="6"/>
        <v>2924</v>
      </c>
      <c r="B2836" s="1191" t="s">
        <v>31</v>
      </c>
      <c r="C2836" s="1072" t="s">
        <v>6092</v>
      </c>
      <c r="D2836" s="1190">
        <v>23</v>
      </c>
      <c r="E2836" s="1190" t="s">
        <v>27</v>
      </c>
      <c r="F2836" s="1108">
        <v>27</v>
      </c>
      <c r="G2836" s="1191">
        <v>11</v>
      </c>
      <c r="H2836" s="1191"/>
      <c r="I2836" s="1190" t="s">
        <v>28</v>
      </c>
      <c r="J2836" s="1191"/>
      <c r="K2836" s="1191" t="s">
        <v>205</v>
      </c>
      <c r="L2836" s="1342" t="s">
        <v>246</v>
      </c>
      <c r="M2836" s="1229" t="s">
        <v>40</v>
      </c>
      <c r="N2836" s="1145" t="s">
        <v>32</v>
      </c>
      <c r="O2836" s="1141">
        <v>28</v>
      </c>
      <c r="P2836" s="1191">
        <v>11</v>
      </c>
      <c r="Q2836" s="1191" t="s">
        <v>6093</v>
      </c>
    </row>
    <row r="2837" spans="1:17" ht="21" hidden="1" customHeight="1" x14ac:dyDescent="0.35">
      <c r="A2837" s="1190">
        <f t="shared" si="6"/>
        <v>2925</v>
      </c>
      <c r="B2837" s="1191" t="s">
        <v>31</v>
      </c>
      <c r="C2837" s="1072" t="s">
        <v>6094</v>
      </c>
      <c r="D2837" s="1190">
        <v>21</v>
      </c>
      <c r="E2837" s="1190" t="s">
        <v>27</v>
      </c>
      <c r="F2837" s="1108">
        <v>27</v>
      </c>
      <c r="G2837" s="1191">
        <v>11</v>
      </c>
      <c r="H2837" s="1191"/>
      <c r="I2837" s="1230" t="s">
        <v>137</v>
      </c>
      <c r="J2837" s="1191"/>
      <c r="K2837" s="1191" t="s">
        <v>205</v>
      </c>
      <c r="L2837" s="1342" t="s">
        <v>246</v>
      </c>
      <c r="M2837" s="1229" t="s">
        <v>243</v>
      </c>
      <c r="N2837" s="1145" t="s">
        <v>32</v>
      </c>
      <c r="O2837" s="1141">
        <v>29</v>
      </c>
      <c r="P2837" s="1191">
        <v>11</v>
      </c>
      <c r="Q2837" s="1191" t="s">
        <v>6095</v>
      </c>
    </row>
    <row r="2838" spans="1:17" ht="21" hidden="1" customHeight="1" x14ac:dyDescent="0.35">
      <c r="A2838" s="1190">
        <f t="shared" si="6"/>
        <v>2926</v>
      </c>
      <c r="B2838" s="1191" t="s">
        <v>31</v>
      </c>
      <c r="C2838" s="1072" t="s">
        <v>6096</v>
      </c>
      <c r="D2838" s="1190">
        <v>23</v>
      </c>
      <c r="E2838" s="1190" t="s">
        <v>27</v>
      </c>
      <c r="F2838" s="1108">
        <v>27</v>
      </c>
      <c r="G2838" s="1191">
        <v>11</v>
      </c>
      <c r="H2838" s="1191"/>
      <c r="I2838" s="1190" t="s">
        <v>28</v>
      </c>
      <c r="J2838" s="1191"/>
      <c r="K2838" s="1191" t="s">
        <v>205</v>
      </c>
      <c r="L2838" s="1342" t="s">
        <v>246</v>
      </c>
      <c r="M2838" s="1229" t="s">
        <v>40</v>
      </c>
      <c r="N2838" s="1145" t="s">
        <v>32</v>
      </c>
      <c r="O2838" s="1141">
        <v>28</v>
      </c>
      <c r="P2838" s="1191">
        <v>11</v>
      </c>
      <c r="Q2838" s="1191" t="s">
        <v>6097</v>
      </c>
    </row>
    <row r="2839" spans="1:17" ht="21" hidden="1" customHeight="1" x14ac:dyDescent="0.35">
      <c r="A2839" s="1190">
        <f t="shared" si="6"/>
        <v>2927</v>
      </c>
      <c r="B2839" s="1191" t="s">
        <v>31</v>
      </c>
      <c r="C2839" s="1072" t="s">
        <v>6098</v>
      </c>
      <c r="D2839" s="1190">
        <v>26</v>
      </c>
      <c r="E2839" s="1190" t="s">
        <v>27</v>
      </c>
      <c r="F2839" s="1108">
        <v>27</v>
      </c>
      <c r="G2839" s="1191">
        <v>11</v>
      </c>
      <c r="H2839" s="1191"/>
      <c r="I2839" s="1230" t="s">
        <v>137</v>
      </c>
      <c r="J2839" s="1191"/>
      <c r="K2839" s="1191" t="s">
        <v>205</v>
      </c>
      <c r="L2839" s="1342" t="s">
        <v>246</v>
      </c>
      <c r="M2839" s="1229" t="s">
        <v>4382</v>
      </c>
      <c r="N2839" s="1145" t="s">
        <v>32</v>
      </c>
      <c r="O2839" s="1141">
        <v>29</v>
      </c>
      <c r="P2839" s="1191">
        <v>11</v>
      </c>
      <c r="Q2839" s="1191" t="s">
        <v>6099</v>
      </c>
    </row>
    <row r="2840" spans="1:17" ht="21" hidden="1" customHeight="1" x14ac:dyDescent="0.35">
      <c r="A2840" s="1190">
        <f t="shared" si="6"/>
        <v>2928</v>
      </c>
      <c r="B2840" s="1191" t="s">
        <v>31</v>
      </c>
      <c r="C2840" s="1072" t="s">
        <v>6100</v>
      </c>
      <c r="D2840" s="1190">
        <v>3</v>
      </c>
      <c r="E2840" s="1190" t="s">
        <v>27</v>
      </c>
      <c r="F2840" s="1108">
        <v>27</v>
      </c>
      <c r="G2840" s="1191">
        <v>11</v>
      </c>
      <c r="H2840" s="1191"/>
      <c r="I2840" s="1230" t="s">
        <v>137</v>
      </c>
      <c r="J2840" s="1191"/>
      <c r="K2840" s="1191" t="s">
        <v>205</v>
      </c>
      <c r="L2840" s="1342" t="s">
        <v>246</v>
      </c>
      <c r="M2840" s="1191" t="s">
        <v>4382</v>
      </c>
      <c r="N2840" s="1145" t="s">
        <v>32</v>
      </c>
      <c r="O2840" s="1141">
        <v>29</v>
      </c>
      <c r="P2840" s="1191">
        <v>11</v>
      </c>
      <c r="Q2840" s="1191" t="s">
        <v>6099</v>
      </c>
    </row>
    <row r="2841" spans="1:17" ht="21" hidden="1" customHeight="1" x14ac:dyDescent="0.35">
      <c r="A2841" s="1190">
        <f t="shared" si="6"/>
        <v>2929</v>
      </c>
      <c r="B2841" s="1191" t="s">
        <v>31</v>
      </c>
      <c r="C2841" s="1072" t="s">
        <v>6101</v>
      </c>
      <c r="D2841" s="1190">
        <v>21</v>
      </c>
      <c r="E2841" s="1190" t="s">
        <v>30</v>
      </c>
      <c r="F2841" s="1108">
        <v>27</v>
      </c>
      <c r="G2841" s="1191">
        <v>11</v>
      </c>
      <c r="H2841" s="1191"/>
      <c r="I2841" s="1190"/>
      <c r="J2841" s="1348" t="s">
        <v>28</v>
      </c>
      <c r="K2841" s="1191" t="s">
        <v>205</v>
      </c>
      <c r="L2841" s="1342" t="s">
        <v>246</v>
      </c>
      <c r="M2841" s="515" t="s">
        <v>7188</v>
      </c>
      <c r="N2841" s="1145" t="s">
        <v>32</v>
      </c>
      <c r="O2841" s="1420">
        <v>5</v>
      </c>
      <c r="P2841" s="1191">
        <v>12</v>
      </c>
      <c r="Q2841" s="1191" t="s">
        <v>6102</v>
      </c>
    </row>
    <row r="2842" spans="1:17" ht="21" hidden="1" customHeight="1" x14ac:dyDescent="0.35">
      <c r="A2842" s="1190">
        <f t="shared" si="6"/>
        <v>2930</v>
      </c>
      <c r="B2842" s="1191" t="s">
        <v>31</v>
      </c>
      <c r="C2842" s="1072" t="s">
        <v>6103</v>
      </c>
      <c r="D2842" s="1190">
        <v>38</v>
      </c>
      <c r="E2842" s="1190" t="s">
        <v>27</v>
      </c>
      <c r="F2842" s="1108">
        <v>27</v>
      </c>
      <c r="G2842" s="1191">
        <v>11</v>
      </c>
      <c r="H2842" s="1191"/>
      <c r="I2842" s="1190"/>
      <c r="J2842" s="1458" t="s">
        <v>28</v>
      </c>
      <c r="K2842" s="1191" t="s">
        <v>205</v>
      </c>
      <c r="L2842" s="1342" t="s">
        <v>246</v>
      </c>
      <c r="M2842" s="515" t="s">
        <v>7188</v>
      </c>
      <c r="N2842" s="1145" t="s">
        <v>32</v>
      </c>
      <c r="O2842" s="1420">
        <v>8</v>
      </c>
      <c r="P2842" s="1191">
        <v>12</v>
      </c>
      <c r="Q2842" s="1191" t="s">
        <v>6102</v>
      </c>
    </row>
    <row r="2843" spans="1:17" ht="21" hidden="1" customHeight="1" x14ac:dyDescent="0.35">
      <c r="A2843" s="1190">
        <f t="shared" si="6"/>
        <v>2931</v>
      </c>
      <c r="B2843" s="1191" t="s">
        <v>31</v>
      </c>
      <c r="C2843" s="1072" t="s">
        <v>6104</v>
      </c>
      <c r="D2843" s="1230">
        <v>9</v>
      </c>
      <c r="E2843" s="1190" t="s">
        <v>30</v>
      </c>
      <c r="F2843" s="1108">
        <v>27</v>
      </c>
      <c r="G2843" s="1191">
        <v>11</v>
      </c>
      <c r="H2843" s="1191"/>
      <c r="I2843" s="1190"/>
      <c r="J2843" s="1348" t="s">
        <v>28</v>
      </c>
      <c r="K2843" s="1191" t="s">
        <v>205</v>
      </c>
      <c r="L2843" s="1342" t="s">
        <v>246</v>
      </c>
      <c r="M2843" s="515" t="s">
        <v>7188</v>
      </c>
      <c r="N2843" s="1145" t="s">
        <v>32</v>
      </c>
      <c r="O2843" s="1420">
        <v>5</v>
      </c>
      <c r="P2843" s="1191">
        <v>12</v>
      </c>
      <c r="Q2843" s="1191" t="s">
        <v>6102</v>
      </c>
    </row>
    <row r="2844" spans="1:17" ht="21" hidden="1" customHeight="1" x14ac:dyDescent="0.35">
      <c r="A2844" s="1190">
        <f t="shared" si="6"/>
        <v>2932</v>
      </c>
      <c r="B2844" s="1191" t="s">
        <v>31</v>
      </c>
      <c r="C2844" s="1072" t="s">
        <v>6105</v>
      </c>
      <c r="D2844" s="1230">
        <v>16</v>
      </c>
      <c r="E2844" s="1190" t="s">
        <v>27</v>
      </c>
      <c r="F2844" s="1108">
        <v>27</v>
      </c>
      <c r="G2844" s="1191">
        <v>11</v>
      </c>
      <c r="H2844" s="1191"/>
      <c r="I2844" s="1190"/>
      <c r="J2844" s="1348" t="s">
        <v>28</v>
      </c>
      <c r="K2844" s="1191" t="s">
        <v>205</v>
      </c>
      <c r="L2844" s="1342" t="s">
        <v>246</v>
      </c>
      <c r="M2844" s="515" t="s">
        <v>7188</v>
      </c>
      <c r="N2844" s="1145" t="s">
        <v>32</v>
      </c>
      <c r="O2844" s="1420">
        <v>6</v>
      </c>
      <c r="P2844" s="1191">
        <v>12</v>
      </c>
      <c r="Q2844" s="1191" t="s">
        <v>6102</v>
      </c>
    </row>
    <row r="2845" spans="1:17" ht="21" hidden="1" customHeight="1" x14ac:dyDescent="0.35">
      <c r="A2845" s="1190">
        <f t="shared" si="6"/>
        <v>2933</v>
      </c>
      <c r="B2845" s="1191" t="s">
        <v>31</v>
      </c>
      <c r="C2845" s="1072" t="s">
        <v>6106</v>
      </c>
      <c r="D2845" s="1190">
        <v>47</v>
      </c>
      <c r="E2845" s="1190" t="s">
        <v>30</v>
      </c>
      <c r="F2845" s="1108">
        <v>27</v>
      </c>
      <c r="G2845" s="1191">
        <v>11</v>
      </c>
      <c r="H2845" s="1191"/>
      <c r="I2845" s="1230" t="s">
        <v>137</v>
      </c>
      <c r="J2845" s="1190"/>
      <c r="K2845" s="1191" t="s">
        <v>205</v>
      </c>
      <c r="L2845" s="1342" t="s">
        <v>246</v>
      </c>
      <c r="M2845" s="1191" t="s">
        <v>40</v>
      </c>
      <c r="N2845" s="1145" t="s">
        <v>32</v>
      </c>
      <c r="O2845" s="1141">
        <v>29</v>
      </c>
      <c r="P2845" s="1191">
        <v>11</v>
      </c>
      <c r="Q2845" s="1191" t="s">
        <v>6107</v>
      </c>
    </row>
    <row r="2846" spans="1:17" ht="21" hidden="1" customHeight="1" x14ac:dyDescent="0.35">
      <c r="A2846" s="1190">
        <f t="shared" si="6"/>
        <v>2934</v>
      </c>
      <c r="B2846" s="1191" t="s">
        <v>31</v>
      </c>
      <c r="C2846" s="1072" t="s">
        <v>6108</v>
      </c>
      <c r="D2846" s="1190">
        <v>49</v>
      </c>
      <c r="E2846" s="1190" t="s">
        <v>27</v>
      </c>
      <c r="F2846" s="1108">
        <v>27</v>
      </c>
      <c r="G2846" s="1191">
        <v>11</v>
      </c>
      <c r="H2846" s="1191"/>
      <c r="I2846" s="1230" t="s">
        <v>137</v>
      </c>
      <c r="J2846" s="1190"/>
      <c r="K2846" s="1191" t="s">
        <v>205</v>
      </c>
      <c r="L2846" s="1342" t="s">
        <v>246</v>
      </c>
      <c r="M2846" s="1191" t="s">
        <v>40</v>
      </c>
      <c r="N2846" s="1145" t="s">
        <v>32</v>
      </c>
      <c r="O2846" s="1141">
        <v>29</v>
      </c>
      <c r="P2846" s="1191">
        <v>11</v>
      </c>
      <c r="Q2846" s="1191" t="s">
        <v>6109</v>
      </c>
    </row>
    <row r="2847" spans="1:17" ht="21" hidden="1" customHeight="1" x14ac:dyDescent="0.35">
      <c r="A2847" s="1190">
        <f t="shared" si="6"/>
        <v>2935</v>
      </c>
      <c r="B2847" s="1191" t="s">
        <v>31</v>
      </c>
      <c r="C2847" s="1072" t="s">
        <v>6110</v>
      </c>
      <c r="D2847" s="1190">
        <v>34</v>
      </c>
      <c r="E2847" s="1190" t="s">
        <v>27</v>
      </c>
      <c r="F2847" s="1072">
        <v>27</v>
      </c>
      <c r="G2847" s="1191">
        <v>11</v>
      </c>
      <c r="H2847" s="1191"/>
      <c r="I2847" s="1246" t="s">
        <v>137</v>
      </c>
      <c r="J2847" s="1190"/>
      <c r="K2847" s="1191" t="s">
        <v>205</v>
      </c>
      <c r="L2847" s="1342" t="s">
        <v>246</v>
      </c>
      <c r="M2847" s="1191" t="s">
        <v>40</v>
      </c>
      <c r="N2847" s="1145" t="s">
        <v>32</v>
      </c>
      <c r="O2847" s="1141">
        <v>1</v>
      </c>
      <c r="P2847" s="1191">
        <v>12</v>
      </c>
      <c r="Q2847" s="1191" t="s">
        <v>6111</v>
      </c>
    </row>
    <row r="2848" spans="1:17" ht="21" hidden="1" customHeight="1" x14ac:dyDescent="0.35">
      <c r="A2848" s="1190">
        <f t="shared" si="6"/>
        <v>2936</v>
      </c>
      <c r="B2848" s="1191" t="s">
        <v>31</v>
      </c>
      <c r="C2848" s="1072" t="s">
        <v>6112</v>
      </c>
      <c r="D2848" s="1230">
        <v>12</v>
      </c>
      <c r="E2848" s="1190" t="s">
        <v>27</v>
      </c>
      <c r="F2848" s="1072">
        <v>27</v>
      </c>
      <c r="G2848" s="1191">
        <v>11</v>
      </c>
      <c r="H2848" s="1191"/>
      <c r="I2848" s="1246" t="s">
        <v>137</v>
      </c>
      <c r="J2848" s="1190"/>
      <c r="K2848" s="1191" t="s">
        <v>205</v>
      </c>
      <c r="L2848" s="1342" t="s">
        <v>246</v>
      </c>
      <c r="M2848" s="1191" t="s">
        <v>243</v>
      </c>
      <c r="N2848" s="1145" t="s">
        <v>32</v>
      </c>
      <c r="O2848" s="1141">
        <v>1</v>
      </c>
      <c r="P2848" s="1191">
        <v>12</v>
      </c>
      <c r="Q2848" s="1191" t="s">
        <v>6113</v>
      </c>
    </row>
    <row r="2849" spans="1:17" ht="21" hidden="1" customHeight="1" x14ac:dyDescent="0.35">
      <c r="A2849" s="1190">
        <f t="shared" si="6"/>
        <v>2937</v>
      </c>
      <c r="B2849" s="1191" t="s">
        <v>31</v>
      </c>
      <c r="C2849" s="1072" t="s">
        <v>6114</v>
      </c>
      <c r="D2849" s="1190">
        <v>12</v>
      </c>
      <c r="E2849" s="1190" t="s">
        <v>30</v>
      </c>
      <c r="F2849" s="1072">
        <v>27</v>
      </c>
      <c r="G2849" s="1191">
        <v>11</v>
      </c>
      <c r="H2849" s="1191"/>
      <c r="I2849" s="1230" t="s">
        <v>137</v>
      </c>
      <c r="J2849" s="1190"/>
      <c r="K2849" s="1191" t="s">
        <v>205</v>
      </c>
      <c r="L2849" s="1342" t="s">
        <v>246</v>
      </c>
      <c r="M2849" s="1191" t="s">
        <v>243</v>
      </c>
      <c r="N2849" s="1145" t="s">
        <v>32</v>
      </c>
      <c r="O2849" s="1141">
        <v>29</v>
      </c>
      <c r="P2849" s="1191">
        <v>11</v>
      </c>
      <c r="Q2849" s="1191" t="s">
        <v>6115</v>
      </c>
    </row>
    <row r="2850" spans="1:17" ht="21" hidden="1" customHeight="1" x14ac:dyDescent="0.35">
      <c r="A2850" s="1190">
        <f t="shared" si="6"/>
        <v>2938</v>
      </c>
      <c r="B2850" s="1191" t="s">
        <v>31</v>
      </c>
      <c r="C2850" s="1072" t="s">
        <v>6116</v>
      </c>
      <c r="D2850" s="1190">
        <v>35</v>
      </c>
      <c r="E2850" s="1190" t="s">
        <v>27</v>
      </c>
      <c r="F2850" s="1072">
        <v>27</v>
      </c>
      <c r="G2850" s="1191">
        <v>11</v>
      </c>
      <c r="H2850" s="1191"/>
      <c r="I2850" s="1230" t="s">
        <v>137</v>
      </c>
      <c r="J2850" s="1190"/>
      <c r="K2850" s="1191" t="s">
        <v>205</v>
      </c>
      <c r="L2850" s="1342" t="s">
        <v>246</v>
      </c>
      <c r="M2850" s="1191" t="s">
        <v>243</v>
      </c>
      <c r="N2850" s="1145" t="s">
        <v>32</v>
      </c>
      <c r="O2850" s="1141">
        <v>29</v>
      </c>
      <c r="P2850" s="1191">
        <v>11</v>
      </c>
      <c r="Q2850" s="1191" t="s">
        <v>6115</v>
      </c>
    </row>
    <row r="2851" spans="1:17" ht="21" hidden="1" customHeight="1" x14ac:dyDescent="0.35">
      <c r="A2851" s="1190">
        <f t="shared" si="6"/>
        <v>2939</v>
      </c>
      <c r="B2851" s="1191" t="s">
        <v>31</v>
      </c>
      <c r="C2851" s="1072" t="s">
        <v>6117</v>
      </c>
      <c r="D2851" s="1230">
        <v>14</v>
      </c>
      <c r="E2851" s="1190" t="s">
        <v>27</v>
      </c>
      <c r="F2851" s="1072">
        <v>27</v>
      </c>
      <c r="G2851" s="1191">
        <v>11</v>
      </c>
      <c r="H2851" s="1191"/>
      <c r="I2851" s="1246" t="s">
        <v>137</v>
      </c>
      <c r="J2851" s="1190"/>
      <c r="K2851" s="1191" t="s">
        <v>205</v>
      </c>
      <c r="L2851" s="1342" t="s">
        <v>246</v>
      </c>
      <c r="M2851" s="1191" t="s">
        <v>237</v>
      </c>
      <c r="N2851" s="1145" t="s">
        <v>32</v>
      </c>
      <c r="O2851" s="1141">
        <v>29</v>
      </c>
      <c r="P2851" s="1191">
        <v>11</v>
      </c>
      <c r="Q2851" s="1191" t="s">
        <v>6118</v>
      </c>
    </row>
    <row r="2852" spans="1:17" ht="21" hidden="1" customHeight="1" x14ac:dyDescent="0.35">
      <c r="A2852" s="1190">
        <f t="shared" si="6"/>
        <v>2940</v>
      </c>
      <c r="B2852" s="1191" t="s">
        <v>31</v>
      </c>
      <c r="C2852" s="1072" t="s">
        <v>6119</v>
      </c>
      <c r="D2852" s="1230">
        <v>11</v>
      </c>
      <c r="E2852" s="1190" t="s">
        <v>30</v>
      </c>
      <c r="F2852" s="1072">
        <v>27</v>
      </c>
      <c r="G2852" s="1191">
        <v>11</v>
      </c>
      <c r="H2852" s="1191"/>
      <c r="I2852" s="1246" t="s">
        <v>137</v>
      </c>
      <c r="J2852" s="1190"/>
      <c r="K2852" s="1191" t="s">
        <v>205</v>
      </c>
      <c r="L2852" s="1342" t="s">
        <v>246</v>
      </c>
      <c r="M2852" s="1191" t="s">
        <v>4382</v>
      </c>
      <c r="N2852" s="1145" t="s">
        <v>32</v>
      </c>
      <c r="O2852" s="1141">
        <v>1</v>
      </c>
      <c r="P2852" s="1191">
        <v>12</v>
      </c>
      <c r="Q2852" s="1191" t="s">
        <v>6120</v>
      </c>
    </row>
    <row r="2853" spans="1:17" ht="21" hidden="1" customHeight="1" x14ac:dyDescent="0.35">
      <c r="A2853" s="1190">
        <f t="shared" si="6"/>
        <v>2941</v>
      </c>
      <c r="B2853" s="1191" t="s">
        <v>31</v>
      </c>
      <c r="C2853" s="1072" t="s">
        <v>6121</v>
      </c>
      <c r="D2853" s="1190">
        <v>47</v>
      </c>
      <c r="E2853" s="1190" t="s">
        <v>27</v>
      </c>
      <c r="F2853" s="1072">
        <v>27</v>
      </c>
      <c r="G2853" s="1191">
        <v>11</v>
      </c>
      <c r="H2853" s="1191"/>
      <c r="I2853" s="1190"/>
      <c r="J2853" s="1348" t="s">
        <v>137</v>
      </c>
      <c r="K2853" s="1191" t="s">
        <v>205</v>
      </c>
      <c r="L2853" s="1342" t="s">
        <v>246</v>
      </c>
      <c r="M2853" s="515" t="s">
        <v>7188</v>
      </c>
      <c r="N2853" s="1145" t="s">
        <v>32</v>
      </c>
      <c r="O2853" s="1420">
        <v>5</v>
      </c>
      <c r="P2853" s="1191">
        <v>12</v>
      </c>
      <c r="Q2853" s="1191" t="s">
        <v>6122</v>
      </c>
    </row>
    <row r="2854" spans="1:17" ht="21" hidden="1" customHeight="1" x14ac:dyDescent="0.35">
      <c r="A2854" s="1190">
        <f t="shared" si="6"/>
        <v>2942</v>
      </c>
      <c r="B2854" s="1191" t="s">
        <v>31</v>
      </c>
      <c r="C2854" s="1072" t="s">
        <v>6123</v>
      </c>
      <c r="D2854" s="1190">
        <v>27</v>
      </c>
      <c r="E2854" s="1190" t="s">
        <v>30</v>
      </c>
      <c r="F2854" s="1072">
        <v>27</v>
      </c>
      <c r="G2854" s="1191">
        <v>11</v>
      </c>
      <c r="H2854" s="1191"/>
      <c r="I2854" s="1246" t="s">
        <v>137</v>
      </c>
      <c r="J2854" s="1190"/>
      <c r="K2854" s="1191" t="s">
        <v>205</v>
      </c>
      <c r="L2854" s="1342" t="s">
        <v>246</v>
      </c>
      <c r="M2854" s="1191" t="s">
        <v>237</v>
      </c>
      <c r="N2854" s="1145" t="s">
        <v>32</v>
      </c>
      <c r="O2854" s="1420">
        <v>5</v>
      </c>
      <c r="P2854" s="1191">
        <v>12</v>
      </c>
      <c r="Q2854" s="1191" t="s">
        <v>6124</v>
      </c>
    </row>
    <row r="2855" spans="1:17" ht="21" hidden="1" customHeight="1" x14ac:dyDescent="0.35">
      <c r="A2855" s="1190">
        <f t="shared" si="6"/>
        <v>2943</v>
      </c>
      <c r="B2855" s="1191" t="s">
        <v>31</v>
      </c>
      <c r="C2855" s="1072" t="s">
        <v>6125</v>
      </c>
      <c r="D2855" s="1190">
        <v>41</v>
      </c>
      <c r="E2855" s="1190" t="s">
        <v>27</v>
      </c>
      <c r="F2855" s="1072">
        <v>27</v>
      </c>
      <c r="G2855" s="1191">
        <v>11</v>
      </c>
      <c r="H2855" s="1191"/>
      <c r="I2855" s="1246" t="s">
        <v>137</v>
      </c>
      <c r="J2855" s="1190"/>
      <c r="K2855" s="1191" t="s">
        <v>205</v>
      </c>
      <c r="L2855" s="1342" t="s">
        <v>246</v>
      </c>
      <c r="M2855" s="1191" t="s">
        <v>237</v>
      </c>
      <c r="N2855" s="1145" t="s">
        <v>32</v>
      </c>
      <c r="O2855" s="1141">
        <v>2</v>
      </c>
      <c r="P2855" s="1191">
        <v>12</v>
      </c>
      <c r="Q2855" s="1191" t="s">
        <v>6126</v>
      </c>
    </row>
    <row r="2856" spans="1:17" ht="21" hidden="1" customHeight="1" x14ac:dyDescent="0.35">
      <c r="A2856" s="1190">
        <f t="shared" si="6"/>
        <v>2944</v>
      </c>
      <c r="B2856" s="1191" t="s">
        <v>31</v>
      </c>
      <c r="C2856" s="1072" t="s">
        <v>6127</v>
      </c>
      <c r="D2856" s="1190">
        <v>60</v>
      </c>
      <c r="E2856" s="1190" t="s">
        <v>27</v>
      </c>
      <c r="F2856" s="1072">
        <v>27</v>
      </c>
      <c r="G2856" s="1191">
        <v>11</v>
      </c>
      <c r="H2856" s="1191"/>
      <c r="I2856" s="1230" t="s">
        <v>137</v>
      </c>
      <c r="J2856" s="1191"/>
      <c r="K2856" s="1191" t="s">
        <v>205</v>
      </c>
      <c r="L2856" s="1342" t="s">
        <v>246</v>
      </c>
      <c r="M2856" s="1191" t="s">
        <v>237</v>
      </c>
      <c r="N2856" s="1145" t="s">
        <v>32</v>
      </c>
      <c r="O2856" s="1141">
        <v>29</v>
      </c>
      <c r="P2856" s="1191">
        <v>11</v>
      </c>
      <c r="Q2856" s="1191" t="s">
        <v>6126</v>
      </c>
    </row>
    <row r="2857" spans="1:17" ht="21" hidden="1" customHeight="1" x14ac:dyDescent="0.35">
      <c r="A2857" s="1190">
        <f t="shared" si="6"/>
        <v>2945</v>
      </c>
      <c r="B2857" s="1191" t="s">
        <v>31</v>
      </c>
      <c r="C2857" s="1072" t="s">
        <v>6128</v>
      </c>
      <c r="D2857" s="1190">
        <v>48</v>
      </c>
      <c r="E2857" s="1190" t="s">
        <v>27</v>
      </c>
      <c r="F2857" s="1072">
        <v>27</v>
      </c>
      <c r="G2857" s="1191">
        <v>11</v>
      </c>
      <c r="H2857" s="1191"/>
      <c r="I2857" s="1230" t="s">
        <v>137</v>
      </c>
      <c r="J2857" s="1191"/>
      <c r="K2857" s="1191" t="s">
        <v>205</v>
      </c>
      <c r="L2857" s="1342" t="s">
        <v>246</v>
      </c>
      <c r="M2857" s="1191" t="s">
        <v>237</v>
      </c>
      <c r="N2857" s="1145" t="s">
        <v>32</v>
      </c>
      <c r="O2857" s="1141">
        <v>30</v>
      </c>
      <c r="P2857" s="1191">
        <v>11</v>
      </c>
      <c r="Q2857" s="1191" t="s">
        <v>6129</v>
      </c>
    </row>
    <row r="2858" spans="1:17" ht="21" hidden="1" customHeight="1" x14ac:dyDescent="0.35">
      <c r="A2858" s="1190">
        <f t="shared" si="6"/>
        <v>2946</v>
      </c>
      <c r="B2858" s="1191" t="s">
        <v>31</v>
      </c>
      <c r="C2858" s="1072" t="s">
        <v>6130</v>
      </c>
      <c r="D2858" s="1190">
        <v>60</v>
      </c>
      <c r="E2858" s="1190" t="s">
        <v>27</v>
      </c>
      <c r="F2858" s="1072">
        <v>27</v>
      </c>
      <c r="G2858" s="1191">
        <v>11</v>
      </c>
      <c r="H2858" s="1191"/>
      <c r="I2858" s="1230" t="s">
        <v>137</v>
      </c>
      <c r="J2858" s="1191"/>
      <c r="K2858" s="1191" t="s">
        <v>205</v>
      </c>
      <c r="L2858" s="1342" t="s">
        <v>246</v>
      </c>
      <c r="M2858" s="1191" t="s">
        <v>40</v>
      </c>
      <c r="N2858" s="1145" t="s">
        <v>32</v>
      </c>
      <c r="O2858" s="1141">
        <v>29</v>
      </c>
      <c r="P2858" s="1191">
        <v>11</v>
      </c>
      <c r="Q2858" s="1191" t="s">
        <v>6131</v>
      </c>
    </row>
    <row r="2859" spans="1:17" ht="21" hidden="1" customHeight="1" x14ac:dyDescent="0.35">
      <c r="A2859" s="1190">
        <f t="shared" si="6"/>
        <v>2947</v>
      </c>
      <c r="B2859" s="1191" t="s">
        <v>31</v>
      </c>
      <c r="C2859" s="1072" t="s">
        <v>6132</v>
      </c>
      <c r="D2859" s="1190">
        <v>56</v>
      </c>
      <c r="E2859" s="1190" t="s">
        <v>30</v>
      </c>
      <c r="F2859" s="1072">
        <v>27</v>
      </c>
      <c r="G2859" s="1191">
        <v>11</v>
      </c>
      <c r="H2859" s="1191"/>
      <c r="I2859" s="1246" t="s">
        <v>137</v>
      </c>
      <c r="J2859" s="1191"/>
      <c r="K2859" s="1191" t="s">
        <v>205</v>
      </c>
      <c r="L2859" s="1342" t="s">
        <v>246</v>
      </c>
      <c r="M2859" s="1191" t="s">
        <v>4382</v>
      </c>
      <c r="N2859" s="1145" t="s">
        <v>32</v>
      </c>
      <c r="O2859" s="1141">
        <v>1</v>
      </c>
      <c r="P2859" s="1191">
        <v>12</v>
      </c>
      <c r="Q2859" s="1191" t="s">
        <v>6133</v>
      </c>
    </row>
    <row r="2860" spans="1:17" ht="21" hidden="1" customHeight="1" x14ac:dyDescent="0.35">
      <c r="A2860" s="1190">
        <f t="shared" si="6"/>
        <v>2948</v>
      </c>
      <c r="B2860" s="1191" t="s">
        <v>31</v>
      </c>
      <c r="C2860" s="1072" t="s">
        <v>6134</v>
      </c>
      <c r="D2860" s="1190">
        <v>42</v>
      </c>
      <c r="E2860" s="1190" t="s">
        <v>30</v>
      </c>
      <c r="F2860" s="1072">
        <v>27</v>
      </c>
      <c r="G2860" s="1191">
        <v>11</v>
      </c>
      <c r="H2860" s="1191"/>
      <c r="I2860" s="1246" t="s">
        <v>137</v>
      </c>
      <c r="J2860" s="1191"/>
      <c r="K2860" s="1191" t="s">
        <v>205</v>
      </c>
      <c r="L2860" s="1342" t="s">
        <v>246</v>
      </c>
      <c r="M2860" s="1191" t="s">
        <v>40</v>
      </c>
      <c r="N2860" s="1145" t="s">
        <v>32</v>
      </c>
      <c r="O2860" s="1420">
        <v>5</v>
      </c>
      <c r="P2860" s="1191">
        <v>12</v>
      </c>
      <c r="Q2860" s="1191" t="s">
        <v>6135</v>
      </c>
    </row>
    <row r="2861" spans="1:17" ht="21" hidden="1" customHeight="1" x14ac:dyDescent="0.35">
      <c r="A2861" s="1190">
        <f t="shared" si="6"/>
        <v>2949</v>
      </c>
      <c r="B2861" s="1191" t="s">
        <v>31</v>
      </c>
      <c r="C2861" s="1072" t="s">
        <v>6136</v>
      </c>
      <c r="D2861" s="1190">
        <v>44</v>
      </c>
      <c r="E2861" s="1190" t="s">
        <v>30</v>
      </c>
      <c r="F2861" s="1072">
        <v>27</v>
      </c>
      <c r="G2861" s="1191">
        <v>11</v>
      </c>
      <c r="H2861" s="1191"/>
      <c r="I2861" s="1230" t="s">
        <v>137</v>
      </c>
      <c r="J2861" s="1191"/>
      <c r="K2861" s="1191" t="s">
        <v>205</v>
      </c>
      <c r="L2861" s="1342" t="s">
        <v>246</v>
      </c>
      <c r="M2861" s="1191" t="s">
        <v>40</v>
      </c>
      <c r="N2861" s="1145" t="s">
        <v>32</v>
      </c>
      <c r="O2861" s="1141">
        <v>29</v>
      </c>
      <c r="P2861" s="1191">
        <v>11</v>
      </c>
      <c r="Q2861" s="1191" t="s">
        <v>6137</v>
      </c>
    </row>
    <row r="2862" spans="1:17" ht="21" hidden="1" customHeight="1" x14ac:dyDescent="0.35">
      <c r="A2862" s="1190">
        <f t="shared" ref="A2862:A2925" si="7">A2861+1</f>
        <v>2950</v>
      </c>
      <c r="B2862" s="1191" t="s">
        <v>31</v>
      </c>
      <c r="C2862" s="1072" t="s">
        <v>6138</v>
      </c>
      <c r="D2862" s="1190">
        <v>48</v>
      </c>
      <c r="E2862" s="1190" t="s">
        <v>30</v>
      </c>
      <c r="F2862" s="1072">
        <v>27</v>
      </c>
      <c r="G2862" s="1191">
        <v>11</v>
      </c>
      <c r="H2862" s="1191"/>
      <c r="I2862" s="1246" t="s">
        <v>137</v>
      </c>
      <c r="J2862" s="1191"/>
      <c r="K2862" s="1191" t="s">
        <v>205</v>
      </c>
      <c r="L2862" s="1342" t="s">
        <v>246</v>
      </c>
      <c r="M2862" s="1191" t="s">
        <v>40</v>
      </c>
      <c r="N2862" s="1145" t="s">
        <v>32</v>
      </c>
      <c r="O2862" s="1420">
        <v>5</v>
      </c>
      <c r="P2862" s="1191">
        <v>12</v>
      </c>
      <c r="Q2862" s="1191" t="s">
        <v>6139</v>
      </c>
    </row>
    <row r="2863" spans="1:17" ht="21" hidden="1" customHeight="1" x14ac:dyDescent="0.35">
      <c r="A2863" s="1190">
        <f t="shared" si="7"/>
        <v>2951</v>
      </c>
      <c r="B2863" s="1191" t="s">
        <v>31</v>
      </c>
      <c r="C2863" s="1072" t="s">
        <v>6145</v>
      </c>
      <c r="D2863" s="1190">
        <v>10</v>
      </c>
      <c r="E2863" s="1190" t="s">
        <v>30</v>
      </c>
      <c r="F2863" s="1072">
        <v>27</v>
      </c>
      <c r="G2863" s="1191">
        <v>11</v>
      </c>
      <c r="H2863" s="1191"/>
      <c r="I2863" s="1230" t="s">
        <v>137</v>
      </c>
      <c r="J2863" s="1191"/>
      <c r="K2863" s="1342" t="s">
        <v>205</v>
      </c>
      <c r="L2863" s="1191" t="s">
        <v>246</v>
      </c>
      <c r="M2863" s="1191" t="s">
        <v>40</v>
      </c>
      <c r="N2863" s="1145" t="s">
        <v>32</v>
      </c>
      <c r="O2863" s="1141">
        <v>29</v>
      </c>
      <c r="P2863" s="1191">
        <v>11</v>
      </c>
      <c r="Q2863" s="1191" t="s">
        <v>6146</v>
      </c>
    </row>
    <row r="2864" spans="1:17" ht="21" hidden="1" customHeight="1" x14ac:dyDescent="0.35">
      <c r="A2864" s="1190">
        <f t="shared" si="7"/>
        <v>2952</v>
      </c>
      <c r="B2864" s="1191" t="s">
        <v>31</v>
      </c>
      <c r="C2864" s="1072" t="s">
        <v>6147</v>
      </c>
      <c r="D2864" s="1190">
        <v>15</v>
      </c>
      <c r="E2864" s="1190" t="s">
        <v>27</v>
      </c>
      <c r="F2864" s="1072">
        <v>27</v>
      </c>
      <c r="G2864" s="1191">
        <v>11</v>
      </c>
      <c r="H2864" s="1191"/>
      <c r="I2864" s="1230" t="s">
        <v>137</v>
      </c>
      <c r="J2864" s="1191"/>
      <c r="K2864" s="1342" t="s">
        <v>205</v>
      </c>
      <c r="L2864" s="1191" t="s">
        <v>246</v>
      </c>
      <c r="M2864" s="1191" t="s">
        <v>40</v>
      </c>
      <c r="N2864" s="1145" t="s">
        <v>32</v>
      </c>
      <c r="O2864" s="1141">
        <v>29</v>
      </c>
      <c r="P2864" s="1191">
        <v>11</v>
      </c>
      <c r="Q2864" s="1191" t="s">
        <v>6146</v>
      </c>
    </row>
    <row r="2865" spans="1:17" ht="21" hidden="1" customHeight="1" x14ac:dyDescent="0.35">
      <c r="A2865" s="1190">
        <f t="shared" si="7"/>
        <v>2953</v>
      </c>
      <c r="B2865" s="1191" t="s">
        <v>31</v>
      </c>
      <c r="C2865" s="1072" t="s">
        <v>6148</v>
      </c>
      <c r="D2865" s="1190">
        <v>12</v>
      </c>
      <c r="E2865" s="1190" t="s">
        <v>27</v>
      </c>
      <c r="F2865" s="1072">
        <v>27</v>
      </c>
      <c r="G2865" s="1191">
        <v>11</v>
      </c>
      <c r="H2865" s="1191"/>
      <c r="I2865" s="1230" t="s">
        <v>137</v>
      </c>
      <c r="J2865" s="1191"/>
      <c r="K2865" s="1342" t="s">
        <v>205</v>
      </c>
      <c r="L2865" s="1191" t="s">
        <v>246</v>
      </c>
      <c r="M2865" s="1191" t="s">
        <v>40</v>
      </c>
      <c r="N2865" s="1145" t="s">
        <v>32</v>
      </c>
      <c r="O2865" s="1141">
        <v>29</v>
      </c>
      <c r="P2865" s="1191">
        <v>11</v>
      </c>
      <c r="Q2865" s="1191" t="s">
        <v>6146</v>
      </c>
    </row>
    <row r="2866" spans="1:17" ht="21" hidden="1" customHeight="1" x14ac:dyDescent="0.35">
      <c r="A2866" s="1190">
        <f t="shared" si="7"/>
        <v>2954</v>
      </c>
      <c r="B2866" s="1191" t="s">
        <v>31</v>
      </c>
      <c r="C2866" s="1072" t="s">
        <v>6149</v>
      </c>
      <c r="D2866" s="1190">
        <v>4</v>
      </c>
      <c r="E2866" s="1190" t="s">
        <v>30</v>
      </c>
      <c r="F2866" s="1072">
        <v>27</v>
      </c>
      <c r="G2866" s="1191">
        <v>11</v>
      </c>
      <c r="H2866" s="1191"/>
      <c r="I2866" s="1230" t="s">
        <v>137</v>
      </c>
      <c r="J2866" s="1191"/>
      <c r="K2866" s="1342" t="s">
        <v>205</v>
      </c>
      <c r="L2866" s="1191" t="s">
        <v>246</v>
      </c>
      <c r="M2866" s="1191" t="s">
        <v>40</v>
      </c>
      <c r="N2866" s="1145" t="s">
        <v>32</v>
      </c>
      <c r="O2866" s="1141">
        <v>29</v>
      </c>
      <c r="P2866" s="1191">
        <v>11</v>
      </c>
      <c r="Q2866" s="1191" t="s">
        <v>6146</v>
      </c>
    </row>
    <row r="2867" spans="1:17" ht="21" hidden="1" customHeight="1" x14ac:dyDescent="0.35">
      <c r="A2867" s="1190">
        <f t="shared" si="7"/>
        <v>2955</v>
      </c>
      <c r="B2867" s="1191" t="s">
        <v>31</v>
      </c>
      <c r="C2867" s="1072" t="s">
        <v>6150</v>
      </c>
      <c r="D2867" s="1190">
        <v>38</v>
      </c>
      <c r="E2867" s="1190" t="s">
        <v>27</v>
      </c>
      <c r="F2867" s="1072">
        <v>27</v>
      </c>
      <c r="G2867" s="1191">
        <v>11</v>
      </c>
      <c r="H2867" s="1191"/>
      <c r="I2867" s="1230" t="s">
        <v>137</v>
      </c>
      <c r="J2867" s="1191"/>
      <c r="K2867" s="1342" t="s">
        <v>205</v>
      </c>
      <c r="L2867" s="1191" t="s">
        <v>246</v>
      </c>
      <c r="M2867" s="1191" t="s">
        <v>40</v>
      </c>
      <c r="N2867" s="1145" t="s">
        <v>32</v>
      </c>
      <c r="O2867" s="1141">
        <v>29</v>
      </c>
      <c r="P2867" s="1191">
        <v>11</v>
      </c>
      <c r="Q2867" s="1191" t="s">
        <v>6146</v>
      </c>
    </row>
    <row r="2868" spans="1:17" ht="21" hidden="1" customHeight="1" x14ac:dyDescent="0.35">
      <c r="A2868" s="1190">
        <f t="shared" si="7"/>
        <v>2956</v>
      </c>
      <c r="B2868" s="1191" t="s">
        <v>31</v>
      </c>
      <c r="C2868" s="1072" t="s">
        <v>6151</v>
      </c>
      <c r="D2868" s="1190">
        <v>33</v>
      </c>
      <c r="E2868" s="1190" t="s">
        <v>30</v>
      </c>
      <c r="F2868" s="1072">
        <v>27</v>
      </c>
      <c r="G2868" s="1191">
        <v>11</v>
      </c>
      <c r="H2868" s="1191"/>
      <c r="I2868" s="1230"/>
      <c r="J2868" s="1369" t="s">
        <v>28</v>
      </c>
      <c r="K2868" s="1342" t="s">
        <v>205</v>
      </c>
      <c r="L2868" s="1191" t="s">
        <v>246</v>
      </c>
      <c r="M2868" s="629" t="s">
        <v>40</v>
      </c>
      <c r="N2868" s="1145" t="s">
        <v>32</v>
      </c>
      <c r="O2868" s="1420">
        <v>4</v>
      </c>
      <c r="P2868" s="1191">
        <v>12</v>
      </c>
      <c r="Q2868" s="1191" t="s">
        <v>6152</v>
      </c>
    </row>
    <row r="2869" spans="1:17" ht="21" hidden="1" customHeight="1" x14ac:dyDescent="0.35">
      <c r="A2869" s="1190">
        <f t="shared" si="7"/>
        <v>2957</v>
      </c>
      <c r="B2869" s="1191" t="s">
        <v>31</v>
      </c>
      <c r="C2869" s="1072" t="s">
        <v>6153</v>
      </c>
      <c r="D2869" s="1190">
        <v>22</v>
      </c>
      <c r="E2869" s="1190" t="s">
        <v>30</v>
      </c>
      <c r="F2869" s="1072">
        <v>27</v>
      </c>
      <c r="G2869" s="1191">
        <v>11</v>
      </c>
      <c r="H2869" s="1191"/>
      <c r="I2869" s="1246" t="s">
        <v>137</v>
      </c>
      <c r="J2869" s="1191"/>
      <c r="K2869" s="1342" t="s">
        <v>205</v>
      </c>
      <c r="L2869" s="1191" t="s">
        <v>246</v>
      </c>
      <c r="M2869" s="1191" t="s">
        <v>40</v>
      </c>
      <c r="N2869" s="1145" t="s">
        <v>32</v>
      </c>
      <c r="O2869" s="1420">
        <v>4</v>
      </c>
      <c r="P2869" s="1191">
        <v>12</v>
      </c>
      <c r="Q2869" s="1191" t="s">
        <v>6154</v>
      </c>
    </row>
    <row r="2870" spans="1:17" ht="21" hidden="1" customHeight="1" x14ac:dyDescent="0.35">
      <c r="A2870" s="1190">
        <f t="shared" si="7"/>
        <v>2958</v>
      </c>
      <c r="B2870" s="1191" t="s">
        <v>31</v>
      </c>
      <c r="C2870" s="1072" t="s">
        <v>6155</v>
      </c>
      <c r="D2870" s="1190">
        <v>21</v>
      </c>
      <c r="E2870" s="1190" t="s">
        <v>30</v>
      </c>
      <c r="F2870" s="1072">
        <v>27</v>
      </c>
      <c r="G2870" s="1191">
        <v>11</v>
      </c>
      <c r="H2870" s="1191"/>
      <c r="I2870" s="1230"/>
      <c r="J2870" s="1370" t="s">
        <v>28</v>
      </c>
      <c r="K2870" s="1342" t="s">
        <v>205</v>
      </c>
      <c r="L2870" s="1191" t="s">
        <v>246</v>
      </c>
      <c r="M2870" s="515" t="s">
        <v>7188</v>
      </c>
      <c r="N2870" s="1145" t="s">
        <v>32</v>
      </c>
      <c r="O2870" s="1420">
        <v>4</v>
      </c>
      <c r="P2870" s="1191">
        <v>12</v>
      </c>
      <c r="Q2870" s="1191" t="s">
        <v>6156</v>
      </c>
    </row>
    <row r="2871" spans="1:17" ht="21" hidden="1" customHeight="1" x14ac:dyDescent="0.35">
      <c r="A2871" s="1190">
        <f t="shared" si="7"/>
        <v>2959</v>
      </c>
      <c r="B2871" s="1191" t="s">
        <v>31</v>
      </c>
      <c r="C2871" s="1072" t="s">
        <v>6157</v>
      </c>
      <c r="D2871" s="1190">
        <v>69</v>
      </c>
      <c r="E2871" s="1190" t="s">
        <v>30</v>
      </c>
      <c r="F2871" s="1072">
        <v>27</v>
      </c>
      <c r="G2871" s="1191">
        <v>11</v>
      </c>
      <c r="H2871" s="1191"/>
      <c r="I2871" s="1230" t="s">
        <v>137</v>
      </c>
      <c r="J2871" s="1190"/>
      <c r="K2871" s="1342" t="s">
        <v>205</v>
      </c>
      <c r="L2871" s="1191" t="s">
        <v>246</v>
      </c>
      <c r="M2871" s="1191" t="s">
        <v>6004</v>
      </c>
      <c r="N2871" s="1145" t="s">
        <v>32</v>
      </c>
      <c r="O2871" s="1141">
        <v>30</v>
      </c>
      <c r="P2871" s="1191">
        <v>11</v>
      </c>
      <c r="Q2871" s="1191" t="s">
        <v>6158</v>
      </c>
    </row>
    <row r="2872" spans="1:17" ht="21" hidden="1" customHeight="1" x14ac:dyDescent="0.35">
      <c r="A2872" s="1190">
        <f t="shared" si="7"/>
        <v>2960</v>
      </c>
      <c r="B2872" s="1191" t="s">
        <v>31</v>
      </c>
      <c r="C2872" s="1072" t="s">
        <v>6159</v>
      </c>
      <c r="D2872" s="1190">
        <v>64</v>
      </c>
      <c r="E2872" s="1190" t="s">
        <v>27</v>
      </c>
      <c r="F2872" s="1072">
        <v>27</v>
      </c>
      <c r="G2872" s="1191">
        <v>11</v>
      </c>
      <c r="H2872" s="1191"/>
      <c r="I2872" s="1230" t="s">
        <v>137</v>
      </c>
      <c r="J2872" s="1191"/>
      <c r="K2872" s="1342" t="s">
        <v>205</v>
      </c>
      <c r="L2872" s="1191" t="s">
        <v>246</v>
      </c>
      <c r="M2872" s="1191" t="s">
        <v>40</v>
      </c>
      <c r="N2872" s="1145" t="s">
        <v>32</v>
      </c>
      <c r="O2872" s="1141">
        <v>29</v>
      </c>
      <c r="P2872" s="1191">
        <v>11</v>
      </c>
      <c r="Q2872" s="1191" t="s">
        <v>6160</v>
      </c>
    </row>
    <row r="2873" spans="1:17" ht="21" hidden="1" customHeight="1" x14ac:dyDescent="0.35">
      <c r="A2873" s="1190">
        <f t="shared" si="7"/>
        <v>2961</v>
      </c>
      <c r="B2873" s="1191" t="s">
        <v>31</v>
      </c>
      <c r="C2873" s="1072" t="s">
        <v>6161</v>
      </c>
      <c r="D2873" s="1190">
        <v>53</v>
      </c>
      <c r="E2873" s="1190" t="s">
        <v>27</v>
      </c>
      <c r="F2873" s="1072">
        <v>27</v>
      </c>
      <c r="G2873" s="1191">
        <v>11</v>
      </c>
      <c r="H2873" s="1191"/>
      <c r="I2873" s="1230" t="s">
        <v>137</v>
      </c>
      <c r="J2873" s="1191"/>
      <c r="K2873" s="1342" t="s">
        <v>205</v>
      </c>
      <c r="L2873" s="1191" t="s">
        <v>246</v>
      </c>
      <c r="M2873" s="1191" t="s">
        <v>40</v>
      </c>
      <c r="N2873" s="1145" t="s">
        <v>32</v>
      </c>
      <c r="O2873" s="1141">
        <v>29</v>
      </c>
      <c r="P2873" s="1191">
        <v>11</v>
      </c>
      <c r="Q2873" s="1191" t="s">
        <v>6162</v>
      </c>
    </row>
    <row r="2874" spans="1:17" ht="21" hidden="1" customHeight="1" x14ac:dyDescent="0.35">
      <c r="A2874" s="1190">
        <f t="shared" si="7"/>
        <v>2962</v>
      </c>
      <c r="B2874" s="1191" t="s">
        <v>31</v>
      </c>
      <c r="C2874" s="1072" t="s">
        <v>6163</v>
      </c>
      <c r="D2874" s="1190">
        <v>46</v>
      </c>
      <c r="E2874" s="1190" t="s">
        <v>30</v>
      </c>
      <c r="F2874" s="1072">
        <v>27</v>
      </c>
      <c r="G2874" s="1191">
        <v>11</v>
      </c>
      <c r="H2874" s="1191"/>
      <c r="I2874" s="1463" t="s">
        <v>137</v>
      </c>
      <c r="J2874" s="1191"/>
      <c r="K2874" s="1342" t="s">
        <v>205</v>
      </c>
      <c r="L2874" s="1191" t="s">
        <v>246</v>
      </c>
      <c r="M2874" s="531" t="s">
        <v>7189</v>
      </c>
      <c r="N2874" s="1451" t="s">
        <v>32</v>
      </c>
      <c r="O2874" s="1420">
        <v>11</v>
      </c>
      <c r="P2874" s="1191">
        <v>12</v>
      </c>
      <c r="Q2874" s="1191" t="s">
        <v>6164</v>
      </c>
    </row>
    <row r="2875" spans="1:17" ht="21" hidden="1" customHeight="1" x14ac:dyDescent="0.35">
      <c r="A2875" s="1190">
        <f t="shared" si="7"/>
        <v>2963</v>
      </c>
      <c r="B2875" s="1191" t="s">
        <v>31</v>
      </c>
      <c r="C2875" s="1072" t="s">
        <v>6165</v>
      </c>
      <c r="D2875" s="1230">
        <v>17</v>
      </c>
      <c r="E2875" s="1190" t="s">
        <v>27</v>
      </c>
      <c r="F2875" s="1072">
        <v>27</v>
      </c>
      <c r="G2875" s="1191">
        <v>11</v>
      </c>
      <c r="H2875" s="1191"/>
      <c r="I2875" s="1230" t="s">
        <v>137</v>
      </c>
      <c r="J2875" s="1191"/>
      <c r="K2875" s="1342" t="s">
        <v>205</v>
      </c>
      <c r="L2875" s="1191" t="s">
        <v>246</v>
      </c>
      <c r="M2875" s="1191" t="s">
        <v>4714</v>
      </c>
      <c r="N2875" s="1145" t="s">
        <v>32</v>
      </c>
      <c r="O2875" s="1742">
        <v>30</v>
      </c>
      <c r="P2875" s="1117">
        <v>11</v>
      </c>
      <c r="Q2875" s="1191" t="s">
        <v>6166</v>
      </c>
    </row>
    <row r="2876" spans="1:17" ht="21" hidden="1" customHeight="1" x14ac:dyDescent="0.35">
      <c r="A2876" s="1190">
        <f t="shared" si="7"/>
        <v>2964</v>
      </c>
      <c r="B2876" s="1191" t="s">
        <v>31</v>
      </c>
      <c r="C2876" s="1072" t="s">
        <v>6167</v>
      </c>
      <c r="D2876" s="1230">
        <v>16</v>
      </c>
      <c r="E2876" s="1190" t="s">
        <v>27</v>
      </c>
      <c r="F2876" s="1072">
        <v>27</v>
      </c>
      <c r="G2876" s="1191">
        <v>11</v>
      </c>
      <c r="H2876" s="1191"/>
      <c r="I2876" s="1230" t="s">
        <v>137</v>
      </c>
      <c r="J2876" s="1191"/>
      <c r="K2876" s="1342" t="s">
        <v>205</v>
      </c>
      <c r="L2876" s="1191" t="s">
        <v>246</v>
      </c>
      <c r="M2876" s="1191" t="s">
        <v>4620</v>
      </c>
      <c r="N2876" s="1145" t="s">
        <v>32</v>
      </c>
      <c r="O2876" s="1141">
        <v>30</v>
      </c>
      <c r="P2876" s="1191">
        <v>11</v>
      </c>
      <c r="Q2876" s="1191" t="s">
        <v>6168</v>
      </c>
    </row>
    <row r="2877" spans="1:17" ht="21" hidden="1" customHeight="1" x14ac:dyDescent="0.35">
      <c r="A2877" s="1190">
        <f t="shared" si="7"/>
        <v>2965</v>
      </c>
      <c r="B2877" s="1191" t="s">
        <v>31</v>
      </c>
      <c r="C2877" s="1072" t="s">
        <v>6169</v>
      </c>
      <c r="D2877" s="1230">
        <v>16</v>
      </c>
      <c r="E2877" s="1190" t="s">
        <v>30</v>
      </c>
      <c r="F2877" s="1072">
        <v>27</v>
      </c>
      <c r="G2877" s="1191">
        <v>11</v>
      </c>
      <c r="H2877" s="1191"/>
      <c r="I2877" s="1230" t="s">
        <v>137</v>
      </c>
      <c r="J2877" s="1191"/>
      <c r="K2877" s="1342" t="s">
        <v>205</v>
      </c>
      <c r="L2877" s="1191" t="s">
        <v>246</v>
      </c>
      <c r="M2877" s="1191" t="s">
        <v>42</v>
      </c>
      <c r="N2877" s="1145" t="s">
        <v>32</v>
      </c>
      <c r="O2877" s="1141">
        <v>30</v>
      </c>
      <c r="P2877" s="1191">
        <v>11</v>
      </c>
      <c r="Q2877" s="1191" t="s">
        <v>6170</v>
      </c>
    </row>
    <row r="2878" spans="1:17" ht="21" hidden="1" customHeight="1" x14ac:dyDescent="0.35">
      <c r="A2878" s="1190">
        <f t="shared" si="7"/>
        <v>2966</v>
      </c>
      <c r="B2878" s="1191" t="s">
        <v>31</v>
      </c>
      <c r="C2878" s="1072" t="s">
        <v>6171</v>
      </c>
      <c r="D2878" s="1230">
        <v>18</v>
      </c>
      <c r="E2878" s="1190" t="s">
        <v>30</v>
      </c>
      <c r="F2878" s="1072">
        <v>27</v>
      </c>
      <c r="G2878" s="1191">
        <v>11</v>
      </c>
      <c r="H2878" s="1191"/>
      <c r="I2878" s="1230" t="s">
        <v>137</v>
      </c>
      <c r="J2878" s="1191"/>
      <c r="K2878" s="1342" t="s">
        <v>205</v>
      </c>
      <c r="L2878" s="1191" t="s">
        <v>246</v>
      </c>
      <c r="M2878" s="1191" t="s">
        <v>1406</v>
      </c>
      <c r="N2878" s="1145" t="s">
        <v>32</v>
      </c>
      <c r="O2878" s="1141">
        <v>30</v>
      </c>
      <c r="P2878" s="1191">
        <v>11</v>
      </c>
      <c r="Q2878" s="1191" t="s">
        <v>6172</v>
      </c>
    </row>
    <row r="2879" spans="1:17" ht="21" hidden="1" customHeight="1" x14ac:dyDescent="0.35">
      <c r="A2879" s="1190">
        <f t="shared" si="7"/>
        <v>2967</v>
      </c>
      <c r="B2879" s="1191" t="s">
        <v>31</v>
      </c>
      <c r="C2879" s="1072" t="s">
        <v>6173</v>
      </c>
      <c r="D2879" s="1190">
        <v>50</v>
      </c>
      <c r="E2879" s="1190" t="s">
        <v>27</v>
      </c>
      <c r="F2879" s="1072">
        <v>27</v>
      </c>
      <c r="G2879" s="1191">
        <v>11</v>
      </c>
      <c r="H2879" s="1191"/>
      <c r="I2879" s="1246" t="s">
        <v>28</v>
      </c>
      <c r="J2879" s="1191"/>
      <c r="K2879" s="1342" t="s">
        <v>205</v>
      </c>
      <c r="L2879" s="1191" t="s">
        <v>246</v>
      </c>
      <c r="M2879" s="1191" t="s">
        <v>42</v>
      </c>
      <c r="N2879" s="1145" t="s">
        <v>32</v>
      </c>
      <c r="O2879" s="1141">
        <v>30</v>
      </c>
      <c r="P2879" s="1191">
        <v>11</v>
      </c>
      <c r="Q2879" s="1191" t="s">
        <v>6170</v>
      </c>
    </row>
    <row r="2880" spans="1:17" ht="21" hidden="1" customHeight="1" x14ac:dyDescent="0.35">
      <c r="A2880" s="1190">
        <f t="shared" si="7"/>
        <v>2968</v>
      </c>
      <c r="B2880" s="1191" t="s">
        <v>31</v>
      </c>
      <c r="C2880" s="1072" t="s">
        <v>6174</v>
      </c>
      <c r="D2880" s="1190">
        <v>33</v>
      </c>
      <c r="E2880" s="1190" t="s">
        <v>27</v>
      </c>
      <c r="F2880" s="1072">
        <v>27</v>
      </c>
      <c r="G2880" s="1191">
        <v>11</v>
      </c>
      <c r="H2880" s="1191"/>
      <c r="I2880" s="1246" t="s">
        <v>28</v>
      </c>
      <c r="J2880" s="1191"/>
      <c r="K2880" s="1342" t="s">
        <v>205</v>
      </c>
      <c r="L2880" s="1191" t="s">
        <v>246</v>
      </c>
      <c r="M2880" s="1191" t="s">
        <v>243</v>
      </c>
      <c r="N2880" s="1145" t="s">
        <v>32</v>
      </c>
      <c r="O2880" s="1141">
        <v>1</v>
      </c>
      <c r="P2880" s="1191">
        <v>12</v>
      </c>
      <c r="Q2880" s="1191" t="s">
        <v>6175</v>
      </c>
    </row>
    <row r="2881" spans="1:18" ht="21" hidden="1" customHeight="1" x14ac:dyDescent="0.35">
      <c r="A2881" s="1190">
        <f t="shared" si="7"/>
        <v>2969</v>
      </c>
      <c r="B2881" s="1191" t="s">
        <v>31</v>
      </c>
      <c r="C2881" s="1072" t="s">
        <v>6176</v>
      </c>
      <c r="D2881" s="1190">
        <v>73</v>
      </c>
      <c r="E2881" s="1190" t="s">
        <v>27</v>
      </c>
      <c r="F2881" s="1072">
        <v>27</v>
      </c>
      <c r="G2881" s="1191">
        <v>11</v>
      </c>
      <c r="H2881" s="1191"/>
      <c r="I2881" s="1246" t="s">
        <v>28</v>
      </c>
      <c r="J2881" s="1191"/>
      <c r="K2881" s="1342" t="s">
        <v>205</v>
      </c>
      <c r="L2881" s="1191" t="s">
        <v>246</v>
      </c>
      <c r="M2881" s="1191" t="s">
        <v>3382</v>
      </c>
      <c r="N2881" s="1145" t="s">
        <v>32</v>
      </c>
      <c r="O2881" s="1420">
        <v>6</v>
      </c>
      <c r="P2881" s="1191">
        <v>12</v>
      </c>
      <c r="Q2881" s="1191" t="s">
        <v>6177</v>
      </c>
    </row>
    <row r="2882" spans="1:18" s="1142" customFormat="1" ht="21" hidden="1" customHeight="1" x14ac:dyDescent="0.35">
      <c r="A2882" s="1327">
        <f t="shared" si="7"/>
        <v>2970</v>
      </c>
      <c r="B2882" s="1228" t="s">
        <v>31</v>
      </c>
      <c r="C2882" s="1378" t="s">
        <v>6181</v>
      </c>
      <c r="D2882" s="1380">
        <v>13</v>
      </c>
      <c r="E2882" s="1304" t="s">
        <v>30</v>
      </c>
      <c r="F2882" s="1108">
        <v>28</v>
      </c>
      <c r="G2882" s="1108">
        <v>11</v>
      </c>
      <c r="H2882" s="686"/>
      <c r="I2882" s="1237" t="s">
        <v>28</v>
      </c>
      <c r="J2882" s="686"/>
      <c r="K2882" s="1108" t="s">
        <v>205</v>
      </c>
      <c r="L2882" s="1108" t="s">
        <v>246</v>
      </c>
      <c r="M2882" s="389" t="s">
        <v>40</v>
      </c>
      <c r="N2882" s="1108" t="s">
        <v>32</v>
      </c>
      <c r="O2882" s="1420">
        <v>1</v>
      </c>
      <c r="P2882" s="1420">
        <v>12</v>
      </c>
      <c r="Q2882" s="1365" t="s">
        <v>6182</v>
      </c>
    </row>
    <row r="2883" spans="1:18" ht="21" hidden="1" customHeight="1" x14ac:dyDescent="0.35">
      <c r="A2883" s="1190">
        <f t="shared" si="7"/>
        <v>2971</v>
      </c>
      <c r="B2883" s="1228" t="s">
        <v>31</v>
      </c>
      <c r="C2883" s="1378" t="s">
        <v>6183</v>
      </c>
      <c r="D2883" s="1304">
        <v>38</v>
      </c>
      <c r="E2883" s="1304" t="s">
        <v>27</v>
      </c>
      <c r="F2883" s="1108">
        <v>27</v>
      </c>
      <c r="G2883" s="1108">
        <v>11</v>
      </c>
      <c r="H2883" s="686"/>
      <c r="I2883" s="1237" t="s">
        <v>28</v>
      </c>
      <c r="J2883" s="686"/>
      <c r="K2883" s="1108" t="s">
        <v>205</v>
      </c>
      <c r="L2883" s="1108" t="s">
        <v>246</v>
      </c>
      <c r="M2883" s="389" t="s">
        <v>40</v>
      </c>
      <c r="N2883" s="1108" t="s">
        <v>32</v>
      </c>
      <c r="O2883" s="1420">
        <v>1</v>
      </c>
      <c r="P2883" s="1420">
        <v>12</v>
      </c>
      <c r="Q2883" s="1365" t="s">
        <v>6182</v>
      </c>
    </row>
    <row r="2884" spans="1:18" ht="21" hidden="1" customHeight="1" x14ac:dyDescent="0.35">
      <c r="A2884" s="1190">
        <f t="shared" si="7"/>
        <v>2972</v>
      </c>
      <c r="B2884" s="1228" t="s">
        <v>31</v>
      </c>
      <c r="C2884" s="1378" t="s">
        <v>6184</v>
      </c>
      <c r="D2884" s="1380">
        <v>6</v>
      </c>
      <c r="E2884" s="1304" t="s">
        <v>30</v>
      </c>
      <c r="F2884" s="1108">
        <v>28</v>
      </c>
      <c r="G2884" s="1108">
        <v>11</v>
      </c>
      <c r="H2884" s="686"/>
      <c r="I2884" s="1237" t="s">
        <v>28</v>
      </c>
      <c r="J2884" s="686"/>
      <c r="K2884" s="1108" t="s">
        <v>205</v>
      </c>
      <c r="L2884" s="1108" t="s">
        <v>246</v>
      </c>
      <c r="M2884" s="389" t="s">
        <v>40</v>
      </c>
      <c r="N2884" s="1108" t="s">
        <v>32</v>
      </c>
      <c r="O2884" s="1420">
        <v>1</v>
      </c>
      <c r="P2884" s="1420">
        <v>12</v>
      </c>
      <c r="Q2884" s="1365" t="s">
        <v>6185</v>
      </c>
    </row>
    <row r="2885" spans="1:18" ht="21" hidden="1" customHeight="1" x14ac:dyDescent="0.35">
      <c r="A2885" s="1190">
        <f t="shared" si="7"/>
        <v>2973</v>
      </c>
      <c r="B2885" s="1228" t="s">
        <v>31</v>
      </c>
      <c r="C2885" s="1378" t="s">
        <v>6186</v>
      </c>
      <c r="D2885" s="1304">
        <v>28</v>
      </c>
      <c r="E2885" s="1304" t="s">
        <v>27</v>
      </c>
      <c r="F2885" s="1108">
        <v>27</v>
      </c>
      <c r="G2885" s="1108">
        <v>11</v>
      </c>
      <c r="H2885" s="686"/>
      <c r="I2885" s="1237" t="s">
        <v>28</v>
      </c>
      <c r="J2885" s="686"/>
      <c r="K2885" s="1108" t="s">
        <v>205</v>
      </c>
      <c r="L2885" s="1108" t="s">
        <v>246</v>
      </c>
      <c r="M2885" s="389" t="s">
        <v>40</v>
      </c>
      <c r="N2885" s="1108" t="s">
        <v>32</v>
      </c>
      <c r="O2885" s="1420">
        <v>2</v>
      </c>
      <c r="P2885" s="1420">
        <v>12</v>
      </c>
      <c r="Q2885" s="1365" t="s">
        <v>6185</v>
      </c>
    </row>
    <row r="2886" spans="1:18" ht="21" hidden="1" customHeight="1" x14ac:dyDescent="0.35">
      <c r="A2886" s="1190">
        <f t="shared" si="7"/>
        <v>2974</v>
      </c>
      <c r="B2886" s="1228" t="s">
        <v>31</v>
      </c>
      <c r="C2886" s="1378" t="s">
        <v>6187</v>
      </c>
      <c r="D2886" s="1304">
        <v>41</v>
      </c>
      <c r="E2886" s="1304" t="s">
        <v>27</v>
      </c>
      <c r="F2886" s="1108">
        <v>27</v>
      </c>
      <c r="G2886" s="1108">
        <v>11</v>
      </c>
      <c r="H2886" s="686"/>
      <c r="I2886" s="1361" t="s">
        <v>137</v>
      </c>
      <c r="J2886" s="686"/>
      <c r="K2886" s="1108" t="s">
        <v>205</v>
      </c>
      <c r="L2886" s="1108" t="s">
        <v>246</v>
      </c>
      <c r="M2886" s="389" t="s">
        <v>40</v>
      </c>
      <c r="N2886" s="1108" t="s">
        <v>32</v>
      </c>
      <c r="O2886" s="1420">
        <v>29</v>
      </c>
      <c r="P2886" s="1420">
        <v>11</v>
      </c>
      <c r="Q2886" s="1365" t="s">
        <v>6188</v>
      </c>
    </row>
    <row r="2887" spans="1:18" ht="21" hidden="1" customHeight="1" x14ac:dyDescent="0.35">
      <c r="A2887" s="1190">
        <f t="shared" si="7"/>
        <v>2975</v>
      </c>
      <c r="B2887" s="1228" t="s">
        <v>31</v>
      </c>
      <c r="C2887" s="1228" t="s">
        <v>6189</v>
      </c>
      <c r="D2887" s="532">
        <v>48</v>
      </c>
      <c r="E2887" s="532" t="s">
        <v>27</v>
      </c>
      <c r="F2887" s="1108">
        <v>27</v>
      </c>
      <c r="G2887" s="1108">
        <v>11</v>
      </c>
      <c r="H2887" s="686"/>
      <c r="I2887" s="1361" t="s">
        <v>137</v>
      </c>
      <c r="J2887" s="686"/>
      <c r="K2887" s="1108" t="s">
        <v>205</v>
      </c>
      <c r="L2887" s="1108" t="s">
        <v>246</v>
      </c>
      <c r="M2887" s="389" t="s">
        <v>40</v>
      </c>
      <c r="N2887" s="1108" t="s">
        <v>32</v>
      </c>
      <c r="O2887" s="1420">
        <v>29</v>
      </c>
      <c r="P2887" s="1420">
        <v>11</v>
      </c>
      <c r="Q2887" s="265" t="s">
        <v>6190</v>
      </c>
    </row>
    <row r="2888" spans="1:18" ht="21" hidden="1" customHeight="1" x14ac:dyDescent="0.35">
      <c r="A2888" s="1190">
        <f t="shared" si="7"/>
        <v>2976</v>
      </c>
      <c r="B2888" s="1228" t="s">
        <v>31</v>
      </c>
      <c r="C2888" s="1228" t="s">
        <v>6191</v>
      </c>
      <c r="D2888" s="532">
        <v>30</v>
      </c>
      <c r="E2888" s="532" t="s">
        <v>27</v>
      </c>
      <c r="F2888" s="1108">
        <v>28</v>
      </c>
      <c r="G2888" s="1108">
        <v>11</v>
      </c>
      <c r="H2888" s="686"/>
      <c r="I2888" s="1361" t="s">
        <v>137</v>
      </c>
      <c r="J2888" s="686"/>
      <c r="K2888" s="1108" t="s">
        <v>205</v>
      </c>
      <c r="L2888" s="1108" t="s">
        <v>246</v>
      </c>
      <c r="M2888" s="389" t="s">
        <v>40</v>
      </c>
      <c r="N2888" s="1108" t="s">
        <v>32</v>
      </c>
      <c r="O2888" s="1420">
        <v>29</v>
      </c>
      <c r="P2888" s="1420">
        <v>11</v>
      </c>
      <c r="Q2888" s="265" t="s">
        <v>6192</v>
      </c>
    </row>
    <row r="2889" spans="1:18" ht="21" hidden="1" customHeight="1" x14ac:dyDescent="0.35">
      <c r="A2889" s="1190">
        <f t="shared" si="7"/>
        <v>2977</v>
      </c>
      <c r="B2889" s="1228" t="s">
        <v>31</v>
      </c>
      <c r="C2889" s="1228" t="s">
        <v>6193</v>
      </c>
      <c r="D2889" s="1361">
        <v>17</v>
      </c>
      <c r="E2889" s="532" t="s">
        <v>27</v>
      </c>
      <c r="F2889" s="1108">
        <v>28</v>
      </c>
      <c r="G2889" s="1108">
        <v>11</v>
      </c>
      <c r="H2889" s="686"/>
      <c r="I2889" s="1361" t="s">
        <v>137</v>
      </c>
      <c r="J2889" s="686"/>
      <c r="K2889" s="1108" t="s">
        <v>205</v>
      </c>
      <c r="L2889" s="1108" t="s">
        <v>246</v>
      </c>
      <c r="M2889" s="389" t="s">
        <v>40</v>
      </c>
      <c r="N2889" s="1108" t="s">
        <v>32</v>
      </c>
      <c r="O2889" s="1420">
        <v>29</v>
      </c>
      <c r="P2889" s="1420">
        <v>11</v>
      </c>
      <c r="Q2889" s="265" t="s">
        <v>6194</v>
      </c>
    </row>
    <row r="2890" spans="1:18" ht="21" hidden="1" customHeight="1" x14ac:dyDescent="0.35">
      <c r="A2890" s="1190">
        <f t="shared" si="7"/>
        <v>2978</v>
      </c>
      <c r="B2890" s="1228" t="s">
        <v>31</v>
      </c>
      <c r="C2890" s="1228" t="s">
        <v>6195</v>
      </c>
      <c r="D2890" s="532">
        <v>81</v>
      </c>
      <c r="E2890" s="532" t="s">
        <v>30</v>
      </c>
      <c r="F2890" s="1108">
        <v>28</v>
      </c>
      <c r="G2890" s="1108">
        <v>11</v>
      </c>
      <c r="H2890" s="686"/>
      <c r="I2890" s="1237" t="s">
        <v>28</v>
      </c>
      <c r="J2890" s="686"/>
      <c r="K2890" s="1108" t="s">
        <v>205</v>
      </c>
      <c r="L2890" s="1108" t="s">
        <v>246</v>
      </c>
      <c r="M2890" s="1304" t="s">
        <v>4382</v>
      </c>
      <c r="N2890" s="1108" t="s">
        <v>32</v>
      </c>
      <c r="O2890" s="1420">
        <v>1</v>
      </c>
      <c r="P2890" s="1420">
        <v>12</v>
      </c>
      <c r="Q2890" s="265" t="s">
        <v>6196</v>
      </c>
    </row>
    <row r="2891" spans="1:18" ht="21" hidden="1" customHeight="1" x14ac:dyDescent="0.35">
      <c r="A2891" s="1190">
        <f t="shared" si="7"/>
        <v>2979</v>
      </c>
      <c r="B2891" s="1228" t="s">
        <v>31</v>
      </c>
      <c r="C2891" s="1228" t="s">
        <v>6197</v>
      </c>
      <c r="D2891" s="532">
        <v>51</v>
      </c>
      <c r="E2891" s="532" t="s">
        <v>27</v>
      </c>
      <c r="F2891" s="1108">
        <v>28</v>
      </c>
      <c r="G2891" s="1108">
        <v>11</v>
      </c>
      <c r="H2891" s="686"/>
      <c r="I2891" s="1237" t="s">
        <v>28</v>
      </c>
      <c r="J2891" s="686"/>
      <c r="K2891" s="1108" t="s">
        <v>205</v>
      </c>
      <c r="L2891" s="1108" t="s">
        <v>246</v>
      </c>
      <c r="M2891" s="1304" t="s">
        <v>4382</v>
      </c>
      <c r="N2891" s="1108" t="s">
        <v>32</v>
      </c>
      <c r="O2891" s="1420">
        <v>1</v>
      </c>
      <c r="P2891" s="1420">
        <v>12</v>
      </c>
      <c r="Q2891" s="265" t="s">
        <v>6196</v>
      </c>
    </row>
    <row r="2892" spans="1:18" ht="21" hidden="1" customHeight="1" x14ac:dyDescent="0.35">
      <c r="A2892" s="1190">
        <f t="shared" si="7"/>
        <v>2980</v>
      </c>
      <c r="B2892" s="1228" t="s">
        <v>31</v>
      </c>
      <c r="C2892" s="1228" t="s">
        <v>6198</v>
      </c>
      <c r="D2892" s="532"/>
      <c r="E2892" s="532" t="s">
        <v>30</v>
      </c>
      <c r="F2892" s="1108">
        <v>28</v>
      </c>
      <c r="G2892" s="1108">
        <v>11</v>
      </c>
      <c r="H2892" s="686"/>
      <c r="I2892" s="1237" t="s">
        <v>28</v>
      </c>
      <c r="J2892" s="686"/>
      <c r="K2892" s="1108" t="s">
        <v>205</v>
      </c>
      <c r="L2892" s="1108" t="s">
        <v>246</v>
      </c>
      <c r="M2892" s="1304" t="s">
        <v>4382</v>
      </c>
      <c r="N2892" s="1108" t="s">
        <v>32</v>
      </c>
      <c r="O2892" s="1420">
        <v>2</v>
      </c>
      <c r="P2892" s="1420">
        <v>12</v>
      </c>
      <c r="Q2892" s="265" t="s">
        <v>2931</v>
      </c>
    </row>
    <row r="2893" spans="1:18" ht="21" hidden="1" customHeight="1" x14ac:dyDescent="0.35">
      <c r="A2893" s="1190">
        <f t="shared" si="7"/>
        <v>2981</v>
      </c>
      <c r="B2893" s="1228" t="s">
        <v>31</v>
      </c>
      <c r="C2893" s="1228" t="s">
        <v>6199</v>
      </c>
      <c r="D2893" s="532">
        <v>20</v>
      </c>
      <c r="E2893" s="532" t="s">
        <v>30</v>
      </c>
      <c r="F2893" s="1108">
        <v>28</v>
      </c>
      <c r="G2893" s="1108">
        <v>11</v>
      </c>
      <c r="H2893" s="686"/>
      <c r="I2893" s="1237" t="s">
        <v>28</v>
      </c>
      <c r="J2893" s="686"/>
      <c r="K2893" s="1108" t="s">
        <v>205</v>
      </c>
      <c r="L2893" s="1108" t="s">
        <v>246</v>
      </c>
      <c r="M2893" s="1304" t="s">
        <v>40</v>
      </c>
      <c r="N2893" s="1108" t="s">
        <v>32</v>
      </c>
      <c r="O2893" s="1420">
        <v>2</v>
      </c>
      <c r="P2893" s="1420">
        <v>12</v>
      </c>
      <c r="Q2893" s="265" t="s">
        <v>6200</v>
      </c>
    </row>
    <row r="2894" spans="1:18" ht="21" hidden="1" customHeight="1" x14ac:dyDescent="0.35">
      <c r="A2894" s="1190">
        <f t="shared" si="7"/>
        <v>2982</v>
      </c>
      <c r="B2894" s="1228" t="s">
        <v>31</v>
      </c>
      <c r="C2894" s="1228" t="s">
        <v>6201</v>
      </c>
      <c r="D2894" s="532">
        <v>19</v>
      </c>
      <c r="E2894" s="532" t="s">
        <v>27</v>
      </c>
      <c r="F2894" s="1108">
        <v>28</v>
      </c>
      <c r="G2894" s="1108">
        <v>11</v>
      </c>
      <c r="H2894" s="686"/>
      <c r="I2894" s="334" t="s">
        <v>28</v>
      </c>
      <c r="J2894" s="686"/>
      <c r="K2894" s="1108" t="s">
        <v>205</v>
      </c>
      <c r="L2894" s="1108" t="s">
        <v>246</v>
      </c>
      <c r="M2894" s="515" t="s">
        <v>199</v>
      </c>
      <c r="N2894" s="1108" t="s">
        <v>32</v>
      </c>
      <c r="O2894" s="1420">
        <v>11</v>
      </c>
      <c r="P2894" s="1652">
        <v>12</v>
      </c>
      <c r="Q2894" s="265" t="s">
        <v>6202</v>
      </c>
    </row>
    <row r="2895" spans="1:18" ht="21" hidden="1" customHeight="1" x14ac:dyDescent="0.35">
      <c r="A2895" s="1190">
        <f t="shared" si="7"/>
        <v>2983</v>
      </c>
      <c r="B2895" s="1228" t="s">
        <v>31</v>
      </c>
      <c r="C2895" s="1228" t="s">
        <v>6203</v>
      </c>
      <c r="D2895" s="532">
        <v>21</v>
      </c>
      <c r="E2895" s="532" t="s">
        <v>30</v>
      </c>
      <c r="F2895" s="1108">
        <v>28</v>
      </c>
      <c r="G2895" s="1108">
        <v>11</v>
      </c>
      <c r="H2895" s="686"/>
      <c r="I2895" s="334"/>
      <c r="J2895" s="1404" t="s">
        <v>28</v>
      </c>
      <c r="K2895" s="1108" t="s">
        <v>205</v>
      </c>
      <c r="L2895" s="1108" t="s">
        <v>246</v>
      </c>
      <c r="M2895" s="629" t="s">
        <v>40</v>
      </c>
      <c r="N2895" s="1108" t="s">
        <v>32</v>
      </c>
      <c r="O2895" s="1221">
        <v>12</v>
      </c>
      <c r="P2895" s="1420">
        <v>12</v>
      </c>
      <c r="Q2895" s="1658" t="s">
        <v>6204</v>
      </c>
      <c r="R2895" s="1183"/>
    </row>
    <row r="2896" spans="1:18" ht="21" hidden="1" customHeight="1" x14ac:dyDescent="0.35">
      <c r="A2896" s="1190">
        <f t="shared" si="7"/>
        <v>2984</v>
      </c>
      <c r="B2896" s="1228" t="s">
        <v>31</v>
      </c>
      <c r="C2896" s="1228" t="s">
        <v>6205</v>
      </c>
      <c r="D2896" s="1361">
        <v>4</v>
      </c>
      <c r="E2896" s="532" t="s">
        <v>30</v>
      </c>
      <c r="F2896" s="1108">
        <v>28</v>
      </c>
      <c r="G2896" s="1108">
        <v>11</v>
      </c>
      <c r="H2896" s="686"/>
      <c r="I2896" s="1237" t="s">
        <v>28</v>
      </c>
      <c r="J2896" s="686"/>
      <c r="K2896" s="1108" t="s">
        <v>205</v>
      </c>
      <c r="L2896" s="1108" t="s">
        <v>246</v>
      </c>
      <c r="M2896" s="1304" t="s">
        <v>42</v>
      </c>
      <c r="N2896" s="1108" t="s">
        <v>32</v>
      </c>
      <c r="O2896" s="1420">
        <v>2</v>
      </c>
      <c r="P2896" s="1656">
        <v>12</v>
      </c>
      <c r="Q2896" s="265" t="s">
        <v>6206</v>
      </c>
    </row>
    <row r="2897" spans="1:18" ht="21" hidden="1" customHeight="1" x14ac:dyDescent="0.35">
      <c r="A2897" s="1190">
        <f t="shared" si="7"/>
        <v>2985</v>
      </c>
      <c r="B2897" s="1228" t="s">
        <v>31</v>
      </c>
      <c r="C2897" s="1228" t="s">
        <v>6207</v>
      </c>
      <c r="D2897" s="532">
        <v>31</v>
      </c>
      <c r="E2897" s="532" t="s">
        <v>27</v>
      </c>
      <c r="F2897" s="1108">
        <v>28</v>
      </c>
      <c r="G2897" s="1108">
        <v>11</v>
      </c>
      <c r="H2897" s="686"/>
      <c r="I2897" s="1237" t="s">
        <v>28</v>
      </c>
      <c r="J2897" s="686"/>
      <c r="K2897" s="1108" t="s">
        <v>205</v>
      </c>
      <c r="L2897" s="1108" t="s">
        <v>246</v>
      </c>
      <c r="M2897" s="1304" t="s">
        <v>42</v>
      </c>
      <c r="N2897" s="1108" t="s">
        <v>32</v>
      </c>
      <c r="O2897" s="1420">
        <v>2</v>
      </c>
      <c r="P2897" s="1420">
        <v>12</v>
      </c>
      <c r="Q2897" s="265" t="s">
        <v>6206</v>
      </c>
    </row>
    <row r="2898" spans="1:18" ht="21" hidden="1" customHeight="1" x14ac:dyDescent="0.35">
      <c r="A2898" s="1190">
        <f t="shared" si="7"/>
        <v>2986</v>
      </c>
      <c r="B2898" s="1228" t="s">
        <v>31</v>
      </c>
      <c r="C2898" s="1228" t="s">
        <v>6208</v>
      </c>
      <c r="D2898" s="532">
        <v>61</v>
      </c>
      <c r="E2898" s="532" t="s">
        <v>27</v>
      </c>
      <c r="F2898" s="1108">
        <v>28</v>
      </c>
      <c r="G2898" s="1108">
        <v>11</v>
      </c>
      <c r="H2898" s="686"/>
      <c r="I2898" s="1361" t="s">
        <v>137</v>
      </c>
      <c r="J2898" s="686"/>
      <c r="K2898" s="1108" t="s">
        <v>205</v>
      </c>
      <c r="L2898" s="1108" t="s">
        <v>246</v>
      </c>
      <c r="M2898" s="1304" t="s">
        <v>40</v>
      </c>
      <c r="N2898" s="1108" t="s">
        <v>32</v>
      </c>
      <c r="O2898" s="1742">
        <v>29</v>
      </c>
      <c r="P2898" s="1117">
        <v>11</v>
      </c>
      <c r="Q2898" s="265" t="s">
        <v>6209</v>
      </c>
    </row>
    <row r="2899" spans="1:18" ht="21" hidden="1" customHeight="1" x14ac:dyDescent="0.35">
      <c r="A2899" s="1190">
        <f t="shared" si="7"/>
        <v>2987</v>
      </c>
      <c r="B2899" s="1228" t="s">
        <v>31</v>
      </c>
      <c r="C2899" s="1228" t="s">
        <v>6210</v>
      </c>
      <c r="D2899" s="532">
        <v>25</v>
      </c>
      <c r="E2899" s="532" t="s">
        <v>27</v>
      </c>
      <c r="F2899" s="1108">
        <v>28</v>
      </c>
      <c r="G2899" s="1108">
        <v>11</v>
      </c>
      <c r="H2899" s="686"/>
      <c r="I2899" s="1361" t="s">
        <v>137</v>
      </c>
      <c r="J2899" s="686"/>
      <c r="K2899" s="1108" t="s">
        <v>205</v>
      </c>
      <c r="L2899" s="1108" t="s">
        <v>246</v>
      </c>
      <c r="M2899" s="1304" t="s">
        <v>40</v>
      </c>
      <c r="N2899" s="1108" t="s">
        <v>32</v>
      </c>
      <c r="O2899" s="1420">
        <v>29</v>
      </c>
      <c r="P2899" s="1420">
        <v>11</v>
      </c>
      <c r="Q2899" s="265" t="s">
        <v>6211</v>
      </c>
    </row>
    <row r="2900" spans="1:18" ht="21" hidden="1" customHeight="1" x14ac:dyDescent="0.35">
      <c r="A2900" s="1190">
        <f t="shared" si="7"/>
        <v>2988</v>
      </c>
      <c r="B2900" s="1228" t="s">
        <v>31</v>
      </c>
      <c r="C2900" s="1228" t="s">
        <v>6212</v>
      </c>
      <c r="D2900" s="532">
        <v>80</v>
      </c>
      <c r="E2900" s="532" t="s">
        <v>30</v>
      </c>
      <c r="F2900" s="1108">
        <v>28</v>
      </c>
      <c r="G2900" s="1108">
        <v>11</v>
      </c>
      <c r="H2900" s="686"/>
      <c r="I2900" s="1361" t="s">
        <v>137</v>
      </c>
      <c r="J2900" s="686"/>
      <c r="K2900" s="1108" t="s">
        <v>205</v>
      </c>
      <c r="L2900" s="1108" t="s">
        <v>246</v>
      </c>
      <c r="M2900" s="1304" t="s">
        <v>40</v>
      </c>
      <c r="N2900" s="1108" t="s">
        <v>32</v>
      </c>
      <c r="O2900" s="1420">
        <v>29</v>
      </c>
      <c r="P2900" s="1420">
        <v>11</v>
      </c>
      <c r="Q2900" s="265" t="s">
        <v>6213</v>
      </c>
    </row>
    <row r="2901" spans="1:18" ht="21" hidden="1" customHeight="1" x14ac:dyDescent="0.35">
      <c r="A2901" s="1190">
        <f t="shared" si="7"/>
        <v>2989</v>
      </c>
      <c r="B2901" s="1228" t="s">
        <v>31</v>
      </c>
      <c r="C2901" s="1228" t="s">
        <v>6214</v>
      </c>
      <c r="D2901" s="532">
        <v>51</v>
      </c>
      <c r="E2901" s="532" t="s">
        <v>27</v>
      </c>
      <c r="F2901" s="1108">
        <v>28</v>
      </c>
      <c r="G2901" s="1108">
        <v>11</v>
      </c>
      <c r="H2901" s="686"/>
      <c r="I2901" s="1237" t="s">
        <v>28</v>
      </c>
      <c r="J2901" s="686"/>
      <c r="K2901" s="1108" t="s">
        <v>205</v>
      </c>
      <c r="L2901" s="1108" t="s">
        <v>246</v>
      </c>
      <c r="M2901" s="1304" t="s">
        <v>40</v>
      </c>
      <c r="N2901" s="1108" t="s">
        <v>32</v>
      </c>
      <c r="O2901" s="1420">
        <v>2</v>
      </c>
      <c r="P2901" s="1420">
        <v>12</v>
      </c>
      <c r="Q2901" s="265" t="s">
        <v>6215</v>
      </c>
    </row>
    <row r="2902" spans="1:18" ht="21" hidden="1" customHeight="1" x14ac:dyDescent="0.35">
      <c r="A2902" s="1190">
        <f t="shared" si="7"/>
        <v>2990</v>
      </c>
      <c r="B2902" s="1228" t="s">
        <v>31</v>
      </c>
      <c r="C2902" s="1228" t="s">
        <v>6216</v>
      </c>
      <c r="D2902" s="532">
        <v>19</v>
      </c>
      <c r="E2902" s="532" t="s">
        <v>30</v>
      </c>
      <c r="F2902" s="1108">
        <v>28</v>
      </c>
      <c r="G2902" s="1108">
        <v>11</v>
      </c>
      <c r="H2902" s="686"/>
      <c r="I2902" s="1237" t="s">
        <v>28</v>
      </c>
      <c r="J2902" s="686"/>
      <c r="K2902" s="1108" t="s">
        <v>205</v>
      </c>
      <c r="L2902" s="1108" t="s">
        <v>246</v>
      </c>
      <c r="M2902" s="1304" t="s">
        <v>40</v>
      </c>
      <c r="N2902" s="1108" t="s">
        <v>32</v>
      </c>
      <c r="O2902" s="1420">
        <v>1</v>
      </c>
      <c r="P2902" s="1420">
        <v>12</v>
      </c>
      <c r="Q2902" s="265" t="s">
        <v>6217</v>
      </c>
    </row>
    <row r="2903" spans="1:18" ht="21" hidden="1" customHeight="1" x14ac:dyDescent="0.35">
      <c r="A2903" s="1190">
        <f t="shared" si="7"/>
        <v>2991</v>
      </c>
      <c r="B2903" s="1228" t="s">
        <v>31</v>
      </c>
      <c r="C2903" s="1228" t="s">
        <v>6218</v>
      </c>
      <c r="D2903" s="532">
        <v>70</v>
      </c>
      <c r="E2903" s="532" t="s">
        <v>27</v>
      </c>
      <c r="F2903" s="1108">
        <v>28</v>
      </c>
      <c r="G2903" s="1108">
        <v>11</v>
      </c>
      <c r="H2903" s="686"/>
      <c r="I2903" s="1237" t="s">
        <v>28</v>
      </c>
      <c r="J2903" s="686"/>
      <c r="K2903" s="1108" t="s">
        <v>205</v>
      </c>
      <c r="L2903" s="1108" t="s">
        <v>246</v>
      </c>
      <c r="M2903" s="1304" t="s">
        <v>40</v>
      </c>
      <c r="N2903" s="1108" t="s">
        <v>32</v>
      </c>
      <c r="O2903" s="1420">
        <v>2</v>
      </c>
      <c r="P2903" s="1420">
        <v>12</v>
      </c>
      <c r="Q2903" s="265" t="s">
        <v>6219</v>
      </c>
    </row>
    <row r="2904" spans="1:18" ht="21" hidden="1" customHeight="1" x14ac:dyDescent="0.35">
      <c r="A2904" s="1190">
        <f t="shared" si="7"/>
        <v>2992</v>
      </c>
      <c r="B2904" s="1228" t="s">
        <v>31</v>
      </c>
      <c r="C2904" s="1228" t="s">
        <v>6220</v>
      </c>
      <c r="D2904" s="532">
        <v>72</v>
      </c>
      <c r="E2904" s="532" t="s">
        <v>30</v>
      </c>
      <c r="F2904" s="1108">
        <v>28</v>
      </c>
      <c r="G2904" s="1108">
        <v>11</v>
      </c>
      <c r="H2904" s="686"/>
      <c r="I2904" s="1361" t="s">
        <v>137</v>
      </c>
      <c r="J2904" s="686"/>
      <c r="K2904" s="1108" t="s">
        <v>205</v>
      </c>
      <c r="L2904" s="1108" t="s">
        <v>246</v>
      </c>
      <c r="M2904" s="1304" t="s">
        <v>40</v>
      </c>
      <c r="N2904" s="1108" t="s">
        <v>32</v>
      </c>
      <c r="O2904" s="1420">
        <v>29</v>
      </c>
      <c r="P2904" s="1420">
        <v>11</v>
      </c>
      <c r="Q2904" s="265" t="s">
        <v>6221</v>
      </c>
    </row>
    <row r="2905" spans="1:18" ht="21" hidden="1" customHeight="1" x14ac:dyDescent="0.35">
      <c r="A2905" s="1190">
        <f t="shared" si="7"/>
        <v>2993</v>
      </c>
      <c r="B2905" s="1228" t="s">
        <v>31</v>
      </c>
      <c r="C2905" s="1228" t="s">
        <v>6222</v>
      </c>
      <c r="D2905" s="532">
        <v>36</v>
      </c>
      <c r="E2905" s="532" t="s">
        <v>27</v>
      </c>
      <c r="F2905" s="1108">
        <v>28</v>
      </c>
      <c r="G2905" s="1108">
        <v>11</v>
      </c>
      <c r="H2905" s="686"/>
      <c r="I2905" s="1237" t="s">
        <v>28</v>
      </c>
      <c r="J2905" s="686"/>
      <c r="K2905" s="1108" t="s">
        <v>205</v>
      </c>
      <c r="L2905" s="1108" t="s">
        <v>246</v>
      </c>
      <c r="M2905" s="1304" t="s">
        <v>4382</v>
      </c>
      <c r="N2905" s="1108" t="s">
        <v>32</v>
      </c>
      <c r="O2905" s="1420">
        <v>1</v>
      </c>
      <c r="P2905" s="1420">
        <v>12</v>
      </c>
      <c r="Q2905" s="265" t="s">
        <v>6223</v>
      </c>
    </row>
    <row r="2906" spans="1:18" ht="21" hidden="1" customHeight="1" x14ac:dyDescent="0.35">
      <c r="A2906" s="1190">
        <f t="shared" si="7"/>
        <v>2994</v>
      </c>
      <c r="B2906" s="1228" t="s">
        <v>31</v>
      </c>
      <c r="C2906" s="1228" t="s">
        <v>6234</v>
      </c>
      <c r="D2906" s="1361">
        <v>14</v>
      </c>
      <c r="E2906" s="532" t="s">
        <v>27</v>
      </c>
      <c r="F2906" s="1108">
        <v>28</v>
      </c>
      <c r="G2906" s="1108">
        <v>11</v>
      </c>
      <c r="H2906" s="686"/>
      <c r="I2906" s="334"/>
      <c r="J2906" s="1366" t="s">
        <v>28</v>
      </c>
      <c r="K2906" s="1108" t="s">
        <v>205</v>
      </c>
      <c r="L2906" s="1108" t="s">
        <v>246</v>
      </c>
      <c r="M2906" s="515" t="s">
        <v>7188</v>
      </c>
      <c r="N2906" s="1108" t="s">
        <v>32</v>
      </c>
      <c r="O2906" s="1420">
        <v>10</v>
      </c>
      <c r="P2906" s="1420">
        <v>12</v>
      </c>
      <c r="Q2906" s="1450" t="s">
        <v>6224</v>
      </c>
      <c r="R2906" s="1183"/>
    </row>
    <row r="2907" spans="1:18" ht="21" hidden="1" customHeight="1" x14ac:dyDescent="0.35">
      <c r="A2907" s="1190">
        <f t="shared" si="7"/>
        <v>2995</v>
      </c>
      <c r="B2907" s="1228" t="s">
        <v>31</v>
      </c>
      <c r="C2907" s="1228" t="s">
        <v>6225</v>
      </c>
      <c r="D2907" s="532">
        <v>50</v>
      </c>
      <c r="E2907" s="532" t="s">
        <v>27</v>
      </c>
      <c r="F2907" s="1108">
        <v>28</v>
      </c>
      <c r="G2907" s="1108">
        <v>11</v>
      </c>
      <c r="H2907" s="686"/>
      <c r="I2907" s="1237" t="s">
        <v>28</v>
      </c>
      <c r="J2907" s="686"/>
      <c r="K2907" s="1108" t="s">
        <v>205</v>
      </c>
      <c r="L2907" s="1108" t="s">
        <v>246</v>
      </c>
      <c r="M2907" s="1304" t="s">
        <v>40</v>
      </c>
      <c r="N2907" s="1108" t="s">
        <v>32</v>
      </c>
      <c r="O2907" s="1420">
        <v>2</v>
      </c>
      <c r="P2907" s="1420">
        <v>12</v>
      </c>
      <c r="Q2907" s="265" t="s">
        <v>6226</v>
      </c>
    </row>
    <row r="2908" spans="1:18" ht="21" hidden="1" customHeight="1" x14ac:dyDescent="0.35">
      <c r="A2908" s="1190">
        <f t="shared" si="7"/>
        <v>2996</v>
      </c>
      <c r="B2908" s="1228" t="s">
        <v>31</v>
      </c>
      <c r="C2908" s="1228" t="s">
        <v>6227</v>
      </c>
      <c r="D2908" s="532">
        <v>38</v>
      </c>
      <c r="E2908" s="532" t="s">
        <v>27</v>
      </c>
      <c r="F2908" s="1108">
        <v>28</v>
      </c>
      <c r="G2908" s="1108">
        <v>11</v>
      </c>
      <c r="H2908" s="686"/>
      <c r="I2908" s="1237" t="s">
        <v>28</v>
      </c>
      <c r="J2908" s="686"/>
      <c r="K2908" s="1108" t="s">
        <v>205</v>
      </c>
      <c r="L2908" s="1108" t="s">
        <v>246</v>
      </c>
      <c r="M2908" s="1304" t="s">
        <v>199</v>
      </c>
      <c r="N2908" s="1108" t="s">
        <v>32</v>
      </c>
      <c r="O2908" s="1420">
        <v>1</v>
      </c>
      <c r="P2908" s="1420">
        <v>12</v>
      </c>
      <c r="Q2908" s="265" t="s">
        <v>6228</v>
      </c>
    </row>
    <row r="2909" spans="1:18" ht="21" hidden="1" customHeight="1" x14ac:dyDescent="0.35">
      <c r="A2909" s="1190">
        <f t="shared" si="7"/>
        <v>2997</v>
      </c>
      <c r="B2909" s="1228" t="s">
        <v>31</v>
      </c>
      <c r="C2909" s="1228" t="s">
        <v>6229</v>
      </c>
      <c r="D2909" s="1361">
        <v>13</v>
      </c>
      <c r="E2909" s="532" t="s">
        <v>27</v>
      </c>
      <c r="F2909" s="1108">
        <v>28</v>
      </c>
      <c r="G2909" s="1108">
        <v>11</v>
      </c>
      <c r="H2909" s="686"/>
      <c r="I2909" s="1237" t="s">
        <v>28</v>
      </c>
      <c r="J2909" s="686"/>
      <c r="K2909" s="1108" t="s">
        <v>205</v>
      </c>
      <c r="L2909" s="1108" t="s">
        <v>246</v>
      </c>
      <c r="M2909" s="1304" t="s">
        <v>199</v>
      </c>
      <c r="N2909" s="1108" t="s">
        <v>32</v>
      </c>
      <c r="O2909" s="1420">
        <v>1</v>
      </c>
      <c r="P2909" s="1420">
        <v>12</v>
      </c>
      <c r="Q2909" s="265" t="s">
        <v>6228</v>
      </c>
    </row>
    <row r="2910" spans="1:18" ht="21" hidden="1" customHeight="1" x14ac:dyDescent="0.35">
      <c r="A2910" s="1190">
        <f t="shared" si="7"/>
        <v>2998</v>
      </c>
      <c r="B2910" s="1228" t="s">
        <v>31</v>
      </c>
      <c r="C2910" s="1228" t="s">
        <v>6230</v>
      </c>
      <c r="D2910" s="532">
        <v>68</v>
      </c>
      <c r="E2910" s="532" t="s">
        <v>30</v>
      </c>
      <c r="F2910" s="1108">
        <v>28</v>
      </c>
      <c r="G2910" s="1108">
        <v>11</v>
      </c>
      <c r="H2910" s="686"/>
      <c r="I2910" s="334" t="s">
        <v>28</v>
      </c>
      <c r="J2910" s="686"/>
      <c r="K2910" s="1108" t="s">
        <v>205</v>
      </c>
      <c r="L2910" s="1108" t="s">
        <v>246</v>
      </c>
      <c r="M2910" s="515" t="s">
        <v>199</v>
      </c>
      <c r="N2910" s="1108" t="s">
        <v>32</v>
      </c>
      <c r="O2910" s="1420">
        <v>11</v>
      </c>
      <c r="P2910" s="1420">
        <v>12</v>
      </c>
      <c r="Q2910" s="265" t="s">
        <v>6231</v>
      </c>
    </row>
    <row r="2911" spans="1:18" ht="21" hidden="1" customHeight="1" x14ac:dyDescent="0.35">
      <c r="A2911" s="1190">
        <f t="shared" si="7"/>
        <v>2999</v>
      </c>
      <c r="B2911" s="1228" t="s">
        <v>31</v>
      </c>
      <c r="C2911" s="1228" t="s">
        <v>6232</v>
      </c>
      <c r="D2911" s="532">
        <v>50</v>
      </c>
      <c r="E2911" s="532" t="s">
        <v>27</v>
      </c>
      <c r="F2911" s="1108">
        <v>28</v>
      </c>
      <c r="G2911" s="1108">
        <v>11</v>
      </c>
      <c r="H2911" s="686"/>
      <c r="I2911" s="1237" t="s">
        <v>28</v>
      </c>
      <c r="J2911" s="686"/>
      <c r="K2911" s="1108" t="s">
        <v>205</v>
      </c>
      <c r="L2911" s="1108" t="s">
        <v>246</v>
      </c>
      <c r="M2911" s="1304" t="s">
        <v>225</v>
      </c>
      <c r="N2911" s="1108" t="s">
        <v>32</v>
      </c>
      <c r="O2911" s="1420">
        <v>2</v>
      </c>
      <c r="P2911" s="1420">
        <v>12</v>
      </c>
      <c r="Q2911" s="265" t="s">
        <v>6233</v>
      </c>
    </row>
    <row r="2912" spans="1:18" ht="21" hidden="1" customHeight="1" x14ac:dyDescent="0.35">
      <c r="A2912" s="1190">
        <f t="shared" si="7"/>
        <v>3000</v>
      </c>
      <c r="B2912" s="1228" t="s">
        <v>31</v>
      </c>
      <c r="C2912" s="1228" t="s">
        <v>6235</v>
      </c>
      <c r="D2912" s="532">
        <v>36</v>
      </c>
      <c r="E2912" s="532" t="s">
        <v>27</v>
      </c>
      <c r="F2912" s="1108">
        <v>28</v>
      </c>
      <c r="G2912" s="1108">
        <v>11</v>
      </c>
      <c r="H2912" s="686" t="s">
        <v>137</v>
      </c>
      <c r="I2912" s="686"/>
      <c r="J2912" s="686"/>
      <c r="K2912" s="1108" t="s">
        <v>205</v>
      </c>
      <c r="L2912" s="1108" t="s">
        <v>246</v>
      </c>
      <c r="M2912" s="515" t="s">
        <v>7189</v>
      </c>
      <c r="N2912" s="1108" t="s">
        <v>32</v>
      </c>
      <c r="O2912" s="1420">
        <v>10</v>
      </c>
      <c r="P2912" s="1420">
        <v>12</v>
      </c>
      <c r="Q2912" s="265" t="s">
        <v>6236</v>
      </c>
    </row>
    <row r="2913" spans="1:18" ht="21" hidden="1" customHeight="1" x14ac:dyDescent="0.35">
      <c r="A2913" s="1190">
        <f t="shared" si="7"/>
        <v>3001</v>
      </c>
      <c r="B2913" s="1228" t="s">
        <v>31</v>
      </c>
      <c r="C2913" s="1228" t="s">
        <v>6237</v>
      </c>
      <c r="D2913" s="532">
        <v>66</v>
      </c>
      <c r="E2913" s="532" t="s">
        <v>27</v>
      </c>
      <c r="F2913" s="1108">
        <v>28</v>
      </c>
      <c r="G2913" s="1108">
        <v>11</v>
      </c>
      <c r="H2913" s="686"/>
      <c r="I2913" s="1237" t="s">
        <v>137</v>
      </c>
      <c r="J2913" s="686"/>
      <c r="K2913" s="1108" t="s">
        <v>205</v>
      </c>
      <c r="L2913" s="1108" t="s">
        <v>246</v>
      </c>
      <c r="M2913" s="1304" t="s">
        <v>40</v>
      </c>
      <c r="N2913" s="1108" t="s">
        <v>32</v>
      </c>
      <c r="O2913" s="1420">
        <v>2</v>
      </c>
      <c r="P2913" s="1420">
        <v>12</v>
      </c>
      <c r="Q2913" s="265" t="s">
        <v>6238</v>
      </c>
    </row>
    <row r="2914" spans="1:18" ht="21" hidden="1" customHeight="1" x14ac:dyDescent="0.35">
      <c r="A2914" s="1190">
        <f t="shared" si="7"/>
        <v>3002</v>
      </c>
      <c r="B2914" s="1228" t="s">
        <v>31</v>
      </c>
      <c r="C2914" s="1228" t="s">
        <v>6239</v>
      </c>
      <c r="D2914" s="532">
        <v>82</v>
      </c>
      <c r="E2914" s="532" t="s">
        <v>30</v>
      </c>
      <c r="F2914" s="1108">
        <v>28</v>
      </c>
      <c r="G2914" s="1108">
        <v>11</v>
      </c>
      <c r="H2914" s="686"/>
      <c r="I2914" s="1237" t="s">
        <v>137</v>
      </c>
      <c r="J2914" s="686"/>
      <c r="K2914" s="1108" t="s">
        <v>205</v>
      </c>
      <c r="L2914" s="1108" t="s">
        <v>246</v>
      </c>
      <c r="M2914" s="1304" t="s">
        <v>40</v>
      </c>
      <c r="N2914" s="1108" t="s">
        <v>32</v>
      </c>
      <c r="O2914" s="1420">
        <v>2</v>
      </c>
      <c r="P2914" s="1420">
        <v>12</v>
      </c>
      <c r="Q2914" s="265" t="s">
        <v>6240</v>
      </c>
    </row>
    <row r="2915" spans="1:18" ht="21" hidden="1" customHeight="1" x14ac:dyDescent="0.35">
      <c r="A2915" s="1190">
        <f t="shared" si="7"/>
        <v>3003</v>
      </c>
      <c r="B2915" s="1228" t="s">
        <v>31</v>
      </c>
      <c r="C2915" s="1228" t="s">
        <v>6241</v>
      </c>
      <c r="D2915" s="1361">
        <v>4</v>
      </c>
      <c r="E2915" s="532" t="s">
        <v>30</v>
      </c>
      <c r="F2915" s="1108">
        <v>28</v>
      </c>
      <c r="G2915" s="1108">
        <v>11</v>
      </c>
      <c r="H2915" s="686"/>
      <c r="I2915" s="1237" t="s">
        <v>28</v>
      </c>
      <c r="J2915" s="686"/>
      <c r="K2915" s="1108" t="s">
        <v>205</v>
      </c>
      <c r="L2915" s="1108" t="s">
        <v>246</v>
      </c>
      <c r="M2915" s="1304" t="s">
        <v>42</v>
      </c>
      <c r="N2915" s="1108" t="s">
        <v>32</v>
      </c>
      <c r="O2915" s="1420">
        <v>1</v>
      </c>
      <c r="P2915" s="1420">
        <v>12</v>
      </c>
      <c r="Q2915" s="265" t="s">
        <v>6242</v>
      </c>
    </row>
    <row r="2916" spans="1:18" ht="21" hidden="1" customHeight="1" x14ac:dyDescent="0.35">
      <c r="A2916" s="1190">
        <f t="shared" si="7"/>
        <v>3004</v>
      </c>
      <c r="B2916" s="1228" t="s">
        <v>31</v>
      </c>
      <c r="C2916" s="1228" t="s">
        <v>6243</v>
      </c>
      <c r="D2916" s="532">
        <v>32</v>
      </c>
      <c r="E2916" s="532" t="s">
        <v>27</v>
      </c>
      <c r="F2916" s="1108">
        <v>28</v>
      </c>
      <c r="G2916" s="1108">
        <v>11</v>
      </c>
      <c r="H2916" s="686"/>
      <c r="I2916" s="1237" t="s">
        <v>28</v>
      </c>
      <c r="J2916" s="686"/>
      <c r="K2916" s="1108" t="s">
        <v>205</v>
      </c>
      <c r="L2916" s="1108" t="s">
        <v>246</v>
      </c>
      <c r="M2916" s="1304" t="s">
        <v>42</v>
      </c>
      <c r="N2916" s="1108" t="s">
        <v>32</v>
      </c>
      <c r="O2916" s="1420">
        <v>1</v>
      </c>
      <c r="P2916" s="1420">
        <v>12</v>
      </c>
      <c r="Q2916" s="265" t="s">
        <v>6242</v>
      </c>
    </row>
    <row r="2917" spans="1:18" ht="21" hidden="1" customHeight="1" x14ac:dyDescent="0.35">
      <c r="A2917" s="1190">
        <f t="shared" si="7"/>
        <v>3005</v>
      </c>
      <c r="B2917" s="1228" t="s">
        <v>31</v>
      </c>
      <c r="C2917" s="1228" t="s">
        <v>6244</v>
      </c>
      <c r="D2917" s="532">
        <v>77</v>
      </c>
      <c r="E2917" s="1304" t="s">
        <v>27</v>
      </c>
      <c r="F2917" s="1108">
        <v>28</v>
      </c>
      <c r="G2917" s="1108">
        <v>11</v>
      </c>
      <c r="H2917" s="686"/>
      <c r="I2917" s="1237" t="s">
        <v>137</v>
      </c>
      <c r="J2917" s="686"/>
      <c r="K2917" s="1108" t="s">
        <v>205</v>
      </c>
      <c r="L2917" s="1108" t="s">
        <v>246</v>
      </c>
      <c r="M2917" s="1304" t="s">
        <v>42</v>
      </c>
      <c r="N2917" s="1108" t="s">
        <v>32</v>
      </c>
      <c r="O2917" s="1420">
        <v>3</v>
      </c>
      <c r="P2917" s="1420">
        <v>12</v>
      </c>
      <c r="Q2917" s="265" t="s">
        <v>6245</v>
      </c>
    </row>
    <row r="2918" spans="1:18" ht="21" hidden="1" customHeight="1" x14ac:dyDescent="0.35">
      <c r="A2918" s="1190">
        <f t="shared" si="7"/>
        <v>3006</v>
      </c>
      <c r="B2918" s="1228" t="s">
        <v>31</v>
      </c>
      <c r="C2918" s="1228" t="s">
        <v>6246</v>
      </c>
      <c r="D2918" s="532">
        <v>59</v>
      </c>
      <c r="E2918" s="1304" t="s">
        <v>27</v>
      </c>
      <c r="F2918" s="1108">
        <v>28</v>
      </c>
      <c r="G2918" s="1108">
        <v>11</v>
      </c>
      <c r="H2918" s="686"/>
      <c r="I2918" s="1237" t="s">
        <v>137</v>
      </c>
      <c r="J2918" s="686"/>
      <c r="K2918" s="1108" t="s">
        <v>205</v>
      </c>
      <c r="L2918" s="1108" t="s">
        <v>246</v>
      </c>
      <c r="M2918" s="1304" t="s">
        <v>42</v>
      </c>
      <c r="N2918" s="1108" t="s">
        <v>32</v>
      </c>
      <c r="O2918" s="1420">
        <v>3</v>
      </c>
      <c r="P2918" s="1420">
        <v>12</v>
      </c>
      <c r="Q2918" s="265" t="s">
        <v>6247</v>
      </c>
    </row>
    <row r="2919" spans="1:18" ht="21" hidden="1" customHeight="1" x14ac:dyDescent="0.35">
      <c r="A2919" s="1190">
        <f t="shared" si="7"/>
        <v>3007</v>
      </c>
      <c r="B2919" s="1371" t="s">
        <v>31</v>
      </c>
      <c r="C2919" s="1371" t="s">
        <v>6248</v>
      </c>
      <c r="D2919" s="232">
        <v>79</v>
      </c>
      <c r="E2919" s="238" t="s">
        <v>27</v>
      </c>
      <c r="F2919" s="629">
        <v>29</v>
      </c>
      <c r="G2919" s="629">
        <v>11</v>
      </c>
      <c r="H2919" s="228"/>
      <c r="I2919" s="228" t="s">
        <v>28</v>
      </c>
      <c r="J2919" s="228"/>
      <c r="K2919" s="629" t="s">
        <v>205</v>
      </c>
      <c r="L2919" s="629" t="s">
        <v>246</v>
      </c>
      <c r="M2919" s="629" t="s">
        <v>165</v>
      </c>
      <c r="N2919" s="629" t="s">
        <v>32</v>
      </c>
      <c r="O2919" s="1420">
        <v>2</v>
      </c>
      <c r="P2919" s="1420">
        <v>12</v>
      </c>
      <c r="Q2919" s="234" t="s">
        <v>6290</v>
      </c>
      <c r="R2919" s="1364"/>
    </row>
    <row r="2920" spans="1:18" ht="21" hidden="1" customHeight="1" x14ac:dyDescent="0.35">
      <c r="A2920" s="1190">
        <f t="shared" si="7"/>
        <v>3008</v>
      </c>
      <c r="B2920" s="1371" t="s">
        <v>31</v>
      </c>
      <c r="C2920" s="1371" t="s">
        <v>6249</v>
      </c>
      <c r="D2920" s="232">
        <v>63</v>
      </c>
      <c r="E2920" s="238" t="s">
        <v>27</v>
      </c>
      <c r="F2920" s="629">
        <v>29</v>
      </c>
      <c r="G2920" s="629">
        <v>11</v>
      </c>
      <c r="H2920" s="228"/>
      <c r="I2920" s="228" t="s">
        <v>28</v>
      </c>
      <c r="J2920" s="228"/>
      <c r="K2920" s="629" t="s">
        <v>205</v>
      </c>
      <c r="L2920" s="629" t="s">
        <v>246</v>
      </c>
      <c r="M2920" s="629" t="s">
        <v>165</v>
      </c>
      <c r="N2920" s="629" t="s">
        <v>32</v>
      </c>
      <c r="O2920" s="1420">
        <v>2</v>
      </c>
      <c r="P2920" s="1420">
        <v>12</v>
      </c>
      <c r="Q2920" s="234" t="s">
        <v>6291</v>
      </c>
      <c r="R2920" s="1191"/>
    </row>
    <row r="2921" spans="1:18" ht="21" hidden="1" customHeight="1" x14ac:dyDescent="0.35">
      <c r="A2921" s="1190">
        <f t="shared" si="7"/>
        <v>3009</v>
      </c>
      <c r="B2921" s="1371" t="s">
        <v>31</v>
      </c>
      <c r="C2921" s="259" t="s">
        <v>6250</v>
      </c>
      <c r="D2921" s="80">
        <v>13</v>
      </c>
      <c r="E2921" s="238" t="s">
        <v>27</v>
      </c>
      <c r="F2921" s="629">
        <v>29</v>
      </c>
      <c r="G2921" s="629">
        <v>11</v>
      </c>
      <c r="H2921" s="228"/>
      <c r="I2921" s="228" t="s">
        <v>28</v>
      </c>
      <c r="J2921" s="228"/>
      <c r="K2921" s="629" t="s">
        <v>205</v>
      </c>
      <c r="L2921" s="629" t="s">
        <v>246</v>
      </c>
      <c r="M2921" s="238" t="s">
        <v>4382</v>
      </c>
      <c r="N2921" s="629" t="s">
        <v>32</v>
      </c>
      <c r="O2921" s="1420">
        <v>3</v>
      </c>
      <c r="P2921" s="1420">
        <v>12</v>
      </c>
      <c r="Q2921" s="234" t="s">
        <v>6292</v>
      </c>
      <c r="R2921" s="1191"/>
    </row>
    <row r="2922" spans="1:18" ht="21" hidden="1" customHeight="1" x14ac:dyDescent="0.35">
      <c r="A2922" s="1190">
        <f t="shared" si="7"/>
        <v>3010</v>
      </c>
      <c r="B2922" s="1371" t="s">
        <v>31</v>
      </c>
      <c r="C2922" s="259" t="s">
        <v>6251</v>
      </c>
      <c r="D2922" s="232">
        <v>47</v>
      </c>
      <c r="E2922" s="238" t="s">
        <v>27</v>
      </c>
      <c r="F2922" s="629">
        <v>29</v>
      </c>
      <c r="G2922" s="629">
        <v>11</v>
      </c>
      <c r="H2922" s="228"/>
      <c r="I2922" s="228" t="s">
        <v>28</v>
      </c>
      <c r="J2922" s="228"/>
      <c r="K2922" s="629" t="s">
        <v>205</v>
      </c>
      <c r="L2922" s="629" t="s">
        <v>246</v>
      </c>
      <c r="M2922" s="238" t="s">
        <v>4382</v>
      </c>
      <c r="N2922" s="629" t="s">
        <v>32</v>
      </c>
      <c r="O2922" s="1420">
        <v>3</v>
      </c>
      <c r="P2922" s="1420">
        <v>12</v>
      </c>
      <c r="Q2922" s="234" t="s">
        <v>6292</v>
      </c>
      <c r="R2922" s="1191"/>
    </row>
    <row r="2923" spans="1:18" ht="21" hidden="1" customHeight="1" x14ac:dyDescent="0.35">
      <c r="A2923" s="1190">
        <f t="shared" si="7"/>
        <v>3011</v>
      </c>
      <c r="B2923" s="1371" t="s">
        <v>31</v>
      </c>
      <c r="C2923" s="259" t="s">
        <v>6252</v>
      </c>
      <c r="D2923" s="80">
        <v>14</v>
      </c>
      <c r="E2923" s="238" t="s">
        <v>27</v>
      </c>
      <c r="F2923" s="629">
        <v>29</v>
      </c>
      <c r="G2923" s="629">
        <v>11</v>
      </c>
      <c r="H2923" s="228"/>
      <c r="I2923" s="228" t="s">
        <v>28</v>
      </c>
      <c r="J2923" s="228"/>
      <c r="K2923" s="629" t="s">
        <v>205</v>
      </c>
      <c r="L2923" s="629" t="s">
        <v>246</v>
      </c>
      <c r="M2923" s="238" t="s">
        <v>4382</v>
      </c>
      <c r="N2923" s="629" t="s">
        <v>32</v>
      </c>
      <c r="O2923" s="1420">
        <v>3</v>
      </c>
      <c r="P2923" s="1420">
        <v>12</v>
      </c>
      <c r="Q2923" s="234" t="s">
        <v>6293</v>
      </c>
      <c r="R2923" s="1191"/>
    </row>
    <row r="2924" spans="1:18" ht="21" hidden="1" customHeight="1" x14ac:dyDescent="0.35">
      <c r="A2924" s="1190">
        <f t="shared" si="7"/>
        <v>3012</v>
      </c>
      <c r="B2924" s="1371" t="s">
        <v>31</v>
      </c>
      <c r="C2924" s="259" t="s">
        <v>6253</v>
      </c>
      <c r="D2924" s="232">
        <v>46</v>
      </c>
      <c r="E2924" s="238" t="s">
        <v>27</v>
      </c>
      <c r="F2924" s="629">
        <v>29</v>
      </c>
      <c r="G2924" s="629">
        <v>11</v>
      </c>
      <c r="H2924" s="228"/>
      <c r="I2924" s="228" t="s">
        <v>28</v>
      </c>
      <c r="J2924" s="228"/>
      <c r="K2924" s="629" t="s">
        <v>205</v>
      </c>
      <c r="L2924" s="629" t="s">
        <v>246</v>
      </c>
      <c r="M2924" s="238" t="s">
        <v>4382</v>
      </c>
      <c r="N2924" s="629" t="s">
        <v>32</v>
      </c>
      <c r="O2924" s="1420">
        <v>3</v>
      </c>
      <c r="P2924" s="1420">
        <v>12</v>
      </c>
      <c r="Q2924" s="234" t="s">
        <v>6293</v>
      </c>
      <c r="R2924" s="1191"/>
    </row>
    <row r="2925" spans="1:18" ht="21" hidden="1" customHeight="1" x14ac:dyDescent="0.35">
      <c r="A2925" s="1190">
        <f t="shared" si="7"/>
        <v>3013</v>
      </c>
      <c r="B2925" s="1371" t="s">
        <v>31</v>
      </c>
      <c r="C2925" s="1371" t="s">
        <v>6254</v>
      </c>
      <c r="D2925" s="80">
        <v>14</v>
      </c>
      <c r="E2925" s="232" t="s">
        <v>27</v>
      </c>
      <c r="F2925" s="629">
        <v>29</v>
      </c>
      <c r="G2925" s="629">
        <v>11</v>
      </c>
      <c r="H2925" s="228"/>
      <c r="I2925" s="228" t="s">
        <v>28</v>
      </c>
      <c r="J2925" s="228"/>
      <c r="K2925" s="629" t="s">
        <v>205</v>
      </c>
      <c r="L2925" s="629" t="s">
        <v>246</v>
      </c>
      <c r="M2925" s="238" t="s">
        <v>4382</v>
      </c>
      <c r="N2925" s="629" t="s">
        <v>32</v>
      </c>
      <c r="O2925" s="1420">
        <v>3</v>
      </c>
      <c r="P2925" s="1420">
        <v>12</v>
      </c>
      <c r="Q2925" s="234" t="s">
        <v>6294</v>
      </c>
      <c r="R2925" s="1191"/>
    </row>
    <row r="2926" spans="1:18" ht="21" hidden="1" customHeight="1" x14ac:dyDescent="0.35">
      <c r="A2926" s="1190">
        <f t="shared" ref="A2926:A2989" si="8">A2925+1</f>
        <v>3014</v>
      </c>
      <c r="B2926" s="1371" t="s">
        <v>31</v>
      </c>
      <c r="C2926" s="259" t="s">
        <v>6255</v>
      </c>
      <c r="D2926" s="232">
        <v>32</v>
      </c>
      <c r="E2926" s="232" t="s">
        <v>27</v>
      </c>
      <c r="F2926" s="629">
        <v>29</v>
      </c>
      <c r="G2926" s="629">
        <v>11</v>
      </c>
      <c r="H2926" s="228"/>
      <c r="I2926" s="228" t="s">
        <v>28</v>
      </c>
      <c r="J2926" s="228"/>
      <c r="K2926" s="629" t="s">
        <v>205</v>
      </c>
      <c r="L2926" s="629" t="s">
        <v>246</v>
      </c>
      <c r="M2926" s="238" t="s">
        <v>4382</v>
      </c>
      <c r="N2926" s="629" t="s">
        <v>32</v>
      </c>
      <c r="O2926" s="1420">
        <v>3</v>
      </c>
      <c r="P2926" s="1420">
        <v>12</v>
      </c>
      <c r="Q2926" s="234" t="s">
        <v>6294</v>
      </c>
      <c r="R2926" s="1191"/>
    </row>
    <row r="2927" spans="1:18" ht="21" hidden="1" customHeight="1" x14ac:dyDescent="0.35">
      <c r="A2927" s="1190">
        <f t="shared" si="8"/>
        <v>3015</v>
      </c>
      <c r="B2927" s="1371" t="s">
        <v>31</v>
      </c>
      <c r="C2927" s="1371" t="s">
        <v>6256</v>
      </c>
      <c r="D2927" s="80">
        <v>7</v>
      </c>
      <c r="E2927" s="232" t="s">
        <v>30</v>
      </c>
      <c r="F2927" s="629">
        <v>29</v>
      </c>
      <c r="G2927" s="629">
        <v>11</v>
      </c>
      <c r="H2927" s="228"/>
      <c r="I2927" s="228" t="s">
        <v>28</v>
      </c>
      <c r="J2927" s="228"/>
      <c r="K2927" s="629" t="s">
        <v>205</v>
      </c>
      <c r="L2927" s="629" t="s">
        <v>246</v>
      </c>
      <c r="M2927" s="238" t="s">
        <v>4382</v>
      </c>
      <c r="N2927" s="629" t="s">
        <v>32</v>
      </c>
      <c r="O2927" s="1420">
        <v>2</v>
      </c>
      <c r="P2927" s="1420">
        <v>12</v>
      </c>
      <c r="Q2927" s="234" t="s">
        <v>6295</v>
      </c>
      <c r="R2927" s="1191"/>
    </row>
    <row r="2928" spans="1:18" ht="21" hidden="1" customHeight="1" x14ac:dyDescent="0.35">
      <c r="A2928" s="1190">
        <f t="shared" si="8"/>
        <v>3016</v>
      </c>
      <c r="B2928" s="1371" t="s">
        <v>31</v>
      </c>
      <c r="C2928" s="1371" t="s">
        <v>6257</v>
      </c>
      <c r="D2928" s="232">
        <v>20</v>
      </c>
      <c r="E2928" s="232" t="s">
        <v>30</v>
      </c>
      <c r="F2928" s="629">
        <v>29</v>
      </c>
      <c r="G2928" s="629">
        <v>11</v>
      </c>
      <c r="H2928" s="228"/>
      <c r="I2928" s="228" t="s">
        <v>28</v>
      </c>
      <c r="J2928" s="228"/>
      <c r="K2928" s="629" t="s">
        <v>205</v>
      </c>
      <c r="L2928" s="629" t="s">
        <v>246</v>
      </c>
      <c r="M2928" s="629" t="s">
        <v>165</v>
      </c>
      <c r="N2928" s="629" t="s">
        <v>32</v>
      </c>
      <c r="O2928" s="1420">
        <v>2</v>
      </c>
      <c r="P2928" s="1420">
        <v>12</v>
      </c>
      <c r="Q2928" s="234" t="s">
        <v>6296</v>
      </c>
      <c r="R2928" s="1191"/>
    </row>
    <row r="2929" spans="1:18" ht="21" hidden="1" customHeight="1" x14ac:dyDescent="0.35">
      <c r="A2929" s="1190">
        <f t="shared" si="8"/>
        <v>3017</v>
      </c>
      <c r="B2929" s="1371" t="s">
        <v>31</v>
      </c>
      <c r="C2929" s="1371" t="s">
        <v>6258</v>
      </c>
      <c r="D2929" s="80">
        <v>4</v>
      </c>
      <c r="E2929" s="238" t="s">
        <v>30</v>
      </c>
      <c r="F2929" s="629">
        <v>29</v>
      </c>
      <c r="G2929" s="629">
        <v>11</v>
      </c>
      <c r="H2929" s="228"/>
      <c r="I2929" s="228" t="s">
        <v>28</v>
      </c>
      <c r="J2929" s="228"/>
      <c r="K2929" s="629" t="s">
        <v>205</v>
      </c>
      <c r="L2929" s="629" t="s">
        <v>246</v>
      </c>
      <c r="M2929" s="20" t="s">
        <v>165</v>
      </c>
      <c r="N2929" s="629" t="s">
        <v>32</v>
      </c>
      <c r="O2929" s="1420">
        <v>10</v>
      </c>
      <c r="P2929" s="1420">
        <v>12</v>
      </c>
      <c r="Q2929" s="234" t="s">
        <v>6297</v>
      </c>
      <c r="R2929" s="1191"/>
    </row>
    <row r="2930" spans="1:18" ht="21" hidden="1" customHeight="1" x14ac:dyDescent="0.35">
      <c r="A2930" s="1190">
        <f t="shared" si="8"/>
        <v>3018</v>
      </c>
      <c r="B2930" s="1371" t="s">
        <v>31</v>
      </c>
      <c r="C2930" s="1371" t="s">
        <v>6259</v>
      </c>
      <c r="D2930" s="232">
        <v>32</v>
      </c>
      <c r="E2930" s="238" t="s">
        <v>27</v>
      </c>
      <c r="F2930" s="629">
        <v>29</v>
      </c>
      <c r="G2930" s="629">
        <v>11</v>
      </c>
      <c r="H2930" s="228"/>
      <c r="I2930" s="228" t="s">
        <v>28</v>
      </c>
      <c r="J2930" s="228"/>
      <c r="K2930" s="629" t="s">
        <v>205</v>
      </c>
      <c r="L2930" s="629" t="s">
        <v>246</v>
      </c>
      <c r="M2930" s="20" t="s">
        <v>165</v>
      </c>
      <c r="N2930" s="629" t="s">
        <v>32</v>
      </c>
      <c r="O2930" s="1420">
        <v>10</v>
      </c>
      <c r="P2930" s="1420">
        <v>12</v>
      </c>
      <c r="Q2930" s="234" t="s">
        <v>6297</v>
      </c>
      <c r="R2930" s="1191"/>
    </row>
    <row r="2931" spans="1:18" ht="21" hidden="1" customHeight="1" x14ac:dyDescent="0.35">
      <c r="A2931" s="1190">
        <f t="shared" si="8"/>
        <v>3019</v>
      </c>
      <c r="B2931" s="1371" t="s">
        <v>31</v>
      </c>
      <c r="C2931" s="1371" t="s">
        <v>6260</v>
      </c>
      <c r="D2931" s="232">
        <v>40</v>
      </c>
      <c r="E2931" s="238" t="s">
        <v>27</v>
      </c>
      <c r="F2931" s="629">
        <v>29</v>
      </c>
      <c r="G2931" s="629">
        <v>11</v>
      </c>
      <c r="H2931" s="228"/>
      <c r="I2931" s="228" t="s">
        <v>28</v>
      </c>
      <c r="J2931" s="228"/>
      <c r="K2931" s="629" t="s">
        <v>205</v>
      </c>
      <c r="L2931" s="629" t="s">
        <v>246</v>
      </c>
      <c r="M2931" s="238" t="s">
        <v>4382</v>
      </c>
      <c r="N2931" s="629" t="s">
        <v>32</v>
      </c>
      <c r="O2931" s="1420">
        <v>2</v>
      </c>
      <c r="P2931" s="1420">
        <v>12</v>
      </c>
      <c r="Q2931" s="234" t="s">
        <v>6298</v>
      </c>
      <c r="R2931" s="1191"/>
    </row>
    <row r="2932" spans="1:18" ht="21" hidden="1" customHeight="1" x14ac:dyDescent="0.35">
      <c r="A2932" s="1190">
        <f t="shared" si="8"/>
        <v>3020</v>
      </c>
      <c r="B2932" s="1371" t="s">
        <v>31</v>
      </c>
      <c r="C2932" s="1371" t="s">
        <v>6261</v>
      </c>
      <c r="D2932" s="232">
        <v>65</v>
      </c>
      <c r="E2932" s="238" t="s">
        <v>27</v>
      </c>
      <c r="F2932" s="629">
        <v>29</v>
      </c>
      <c r="G2932" s="629">
        <v>11</v>
      </c>
      <c r="H2932" s="228"/>
      <c r="I2932" s="228" t="s">
        <v>28</v>
      </c>
      <c r="J2932" s="228"/>
      <c r="K2932" s="629" t="s">
        <v>6299</v>
      </c>
      <c r="L2932" s="629" t="s">
        <v>6299</v>
      </c>
      <c r="M2932" s="238" t="s">
        <v>4382</v>
      </c>
      <c r="N2932" s="629" t="s">
        <v>32</v>
      </c>
      <c r="O2932" s="1420">
        <v>2</v>
      </c>
      <c r="P2932" s="1420">
        <v>12</v>
      </c>
      <c r="Q2932" s="234" t="s">
        <v>6300</v>
      </c>
      <c r="R2932" s="1191"/>
    </row>
    <row r="2933" spans="1:18" ht="21" hidden="1" customHeight="1" x14ac:dyDescent="0.35">
      <c r="A2933" s="1190">
        <f t="shared" si="8"/>
        <v>3021</v>
      </c>
      <c r="B2933" s="1371" t="s">
        <v>31</v>
      </c>
      <c r="C2933" s="1371" t="s">
        <v>6262</v>
      </c>
      <c r="D2933" s="232">
        <v>49</v>
      </c>
      <c r="E2933" s="238" t="s">
        <v>30</v>
      </c>
      <c r="F2933" s="629">
        <v>29</v>
      </c>
      <c r="G2933" s="629">
        <v>11</v>
      </c>
      <c r="H2933" s="228"/>
      <c r="I2933" s="228" t="s">
        <v>28</v>
      </c>
      <c r="J2933" s="228"/>
      <c r="K2933" s="629" t="s">
        <v>6299</v>
      </c>
      <c r="L2933" s="629" t="s">
        <v>6299</v>
      </c>
      <c r="M2933" s="629" t="s">
        <v>165</v>
      </c>
      <c r="N2933" s="629" t="s">
        <v>32</v>
      </c>
      <c r="O2933" s="1420">
        <v>2</v>
      </c>
      <c r="P2933" s="1420">
        <v>12</v>
      </c>
      <c r="Q2933" s="234" t="s">
        <v>6301</v>
      </c>
      <c r="R2933" s="1191"/>
    </row>
    <row r="2934" spans="1:18" ht="21" hidden="1" customHeight="1" x14ac:dyDescent="0.35">
      <c r="A2934" s="1190">
        <f t="shared" si="8"/>
        <v>3022</v>
      </c>
      <c r="B2934" s="1371" t="s">
        <v>31</v>
      </c>
      <c r="C2934" s="1371" t="s">
        <v>6263</v>
      </c>
      <c r="D2934" s="232">
        <v>77</v>
      </c>
      <c r="E2934" s="238" t="s">
        <v>30</v>
      </c>
      <c r="F2934" s="629">
        <v>29</v>
      </c>
      <c r="G2934" s="629">
        <v>11</v>
      </c>
      <c r="H2934" s="228"/>
      <c r="I2934" s="228" t="s">
        <v>28</v>
      </c>
      <c r="J2934" s="228"/>
      <c r="K2934" s="629" t="s">
        <v>6299</v>
      </c>
      <c r="L2934" s="629" t="s">
        <v>6299</v>
      </c>
      <c r="M2934" s="629" t="s">
        <v>165</v>
      </c>
      <c r="N2934" s="629" t="s">
        <v>32</v>
      </c>
      <c r="O2934" s="1420">
        <v>30</v>
      </c>
      <c r="P2934" s="1420">
        <v>11</v>
      </c>
      <c r="Q2934" s="234" t="s">
        <v>6302</v>
      </c>
      <c r="R2934" s="1191"/>
    </row>
    <row r="2935" spans="1:18" ht="21" hidden="1" customHeight="1" x14ac:dyDescent="0.35">
      <c r="A2935" s="1190">
        <f t="shared" si="8"/>
        <v>3023</v>
      </c>
      <c r="B2935" s="1371" t="s">
        <v>31</v>
      </c>
      <c r="C2935" s="1371" t="s">
        <v>6264</v>
      </c>
      <c r="D2935" s="80">
        <v>3</v>
      </c>
      <c r="E2935" s="238" t="s">
        <v>30</v>
      </c>
      <c r="F2935" s="629">
        <v>29</v>
      </c>
      <c r="G2935" s="629">
        <v>11</v>
      </c>
      <c r="H2935" s="228"/>
      <c r="I2935" s="228" t="s">
        <v>28</v>
      </c>
      <c r="J2935" s="228"/>
      <c r="K2935" s="629" t="s">
        <v>205</v>
      </c>
      <c r="L2935" s="629" t="s">
        <v>246</v>
      </c>
      <c r="M2935" s="629" t="s">
        <v>165</v>
      </c>
      <c r="N2935" s="629" t="s">
        <v>32</v>
      </c>
      <c r="O2935" s="1420">
        <v>1</v>
      </c>
      <c r="P2935" s="1420">
        <v>12</v>
      </c>
      <c r="Q2935" s="234" t="s">
        <v>6303</v>
      </c>
      <c r="R2935" s="1191"/>
    </row>
    <row r="2936" spans="1:18" ht="21" hidden="1" customHeight="1" x14ac:dyDescent="0.35">
      <c r="A2936" s="1190">
        <f t="shared" si="8"/>
        <v>3024</v>
      </c>
      <c r="B2936" s="1371" t="s">
        <v>31</v>
      </c>
      <c r="C2936" s="1371" t="s">
        <v>6265</v>
      </c>
      <c r="D2936" s="232">
        <v>33</v>
      </c>
      <c r="E2936" s="238" t="s">
        <v>27</v>
      </c>
      <c r="F2936" s="629">
        <v>29</v>
      </c>
      <c r="G2936" s="629">
        <v>11</v>
      </c>
      <c r="H2936" s="228"/>
      <c r="I2936" s="228" t="s">
        <v>28</v>
      </c>
      <c r="J2936" s="228"/>
      <c r="K2936" s="629" t="s">
        <v>205</v>
      </c>
      <c r="L2936" s="629" t="s">
        <v>246</v>
      </c>
      <c r="M2936" s="629" t="s">
        <v>165</v>
      </c>
      <c r="N2936" s="629" t="s">
        <v>32</v>
      </c>
      <c r="O2936" s="1420">
        <v>1</v>
      </c>
      <c r="P2936" s="1420">
        <v>12</v>
      </c>
      <c r="Q2936" s="234" t="s">
        <v>6303</v>
      </c>
      <c r="R2936" s="1191"/>
    </row>
    <row r="2937" spans="1:18" s="1116" customFormat="1" ht="21" hidden="1" customHeight="1" x14ac:dyDescent="0.35">
      <c r="A2937" s="1230">
        <f t="shared" si="8"/>
        <v>3025</v>
      </c>
      <c r="B2937" s="1371" t="s">
        <v>31</v>
      </c>
      <c r="C2937" s="1371" t="s">
        <v>6266</v>
      </c>
      <c r="D2937" s="80">
        <v>57</v>
      </c>
      <c r="E2937" s="1381" t="s">
        <v>30</v>
      </c>
      <c r="F2937" s="19">
        <v>29</v>
      </c>
      <c r="G2937" s="19">
        <v>11</v>
      </c>
      <c r="H2937" s="80"/>
      <c r="I2937" s="80"/>
      <c r="J2937" s="1448" t="s">
        <v>28</v>
      </c>
      <c r="K2937" s="19" t="s">
        <v>205</v>
      </c>
      <c r="L2937" s="19" t="s">
        <v>246</v>
      </c>
      <c r="M2937" s="515" t="s">
        <v>7188</v>
      </c>
      <c r="N2937" s="19" t="s">
        <v>32</v>
      </c>
      <c r="O2937" s="1420">
        <v>9</v>
      </c>
      <c r="P2937" s="1420">
        <v>12</v>
      </c>
      <c r="Q2937" s="1447" t="s">
        <v>6304</v>
      </c>
      <c r="R2937" s="1072"/>
    </row>
    <row r="2938" spans="1:18" ht="21" hidden="1" customHeight="1" x14ac:dyDescent="0.35">
      <c r="A2938" s="1190">
        <f t="shared" si="8"/>
        <v>3026</v>
      </c>
      <c r="B2938" s="1371" t="s">
        <v>31</v>
      </c>
      <c r="C2938" s="241" t="s">
        <v>6267</v>
      </c>
      <c r="D2938" s="238">
        <v>29</v>
      </c>
      <c r="E2938" s="238" t="s">
        <v>27</v>
      </c>
      <c r="F2938" s="629">
        <v>29</v>
      </c>
      <c r="G2938" s="629">
        <v>11</v>
      </c>
      <c r="H2938" s="228"/>
      <c r="I2938" s="228" t="s">
        <v>28</v>
      </c>
      <c r="J2938" s="228"/>
      <c r="K2938" s="629" t="s">
        <v>205</v>
      </c>
      <c r="L2938" s="629" t="s">
        <v>246</v>
      </c>
      <c r="M2938" s="629" t="s">
        <v>165</v>
      </c>
      <c r="N2938" s="629" t="s">
        <v>32</v>
      </c>
      <c r="O2938" s="1420">
        <v>7</v>
      </c>
      <c r="P2938" s="1420">
        <v>12</v>
      </c>
      <c r="Q2938" s="240" t="s">
        <v>6305</v>
      </c>
      <c r="R2938" s="1191"/>
    </row>
    <row r="2939" spans="1:18" ht="21" hidden="1" customHeight="1" x14ac:dyDescent="0.35">
      <c r="A2939" s="1190">
        <f t="shared" si="8"/>
        <v>3027</v>
      </c>
      <c r="B2939" s="1371" t="s">
        <v>31</v>
      </c>
      <c r="C2939" s="241" t="s">
        <v>6268</v>
      </c>
      <c r="D2939" s="238">
        <v>25</v>
      </c>
      <c r="E2939" s="238" t="s">
        <v>27</v>
      </c>
      <c r="F2939" s="629">
        <v>29</v>
      </c>
      <c r="G2939" s="629">
        <v>11</v>
      </c>
      <c r="H2939" s="228"/>
      <c r="I2939" s="228" t="s">
        <v>28</v>
      </c>
      <c r="J2939" s="228"/>
      <c r="K2939" s="629" t="s">
        <v>205</v>
      </c>
      <c r="L2939" s="629" t="s">
        <v>246</v>
      </c>
      <c r="M2939" s="238" t="s">
        <v>4382</v>
      </c>
      <c r="N2939" s="629" t="s">
        <v>32</v>
      </c>
      <c r="O2939" s="1420">
        <v>5</v>
      </c>
      <c r="P2939" s="1420">
        <v>12</v>
      </c>
      <c r="Q2939" s="234" t="s">
        <v>6306</v>
      </c>
      <c r="R2939" s="1191"/>
    </row>
    <row r="2940" spans="1:18" ht="21" hidden="1" customHeight="1" x14ac:dyDescent="0.35">
      <c r="A2940" s="1190">
        <f t="shared" si="8"/>
        <v>3028</v>
      </c>
      <c r="B2940" s="1371" t="s">
        <v>31</v>
      </c>
      <c r="C2940" s="241" t="s">
        <v>6269</v>
      </c>
      <c r="D2940" s="238">
        <v>52</v>
      </c>
      <c r="E2940" s="238" t="s">
        <v>27</v>
      </c>
      <c r="F2940" s="629">
        <v>29</v>
      </c>
      <c r="G2940" s="629">
        <v>11</v>
      </c>
      <c r="H2940" s="228"/>
      <c r="I2940" s="228" t="s">
        <v>28</v>
      </c>
      <c r="J2940" s="228"/>
      <c r="K2940" s="629" t="s">
        <v>205</v>
      </c>
      <c r="L2940" s="629" t="s">
        <v>246</v>
      </c>
      <c r="M2940" s="238" t="s">
        <v>4382</v>
      </c>
      <c r="N2940" s="629" t="s">
        <v>32</v>
      </c>
      <c r="O2940" s="1420">
        <v>5</v>
      </c>
      <c r="P2940" s="1420">
        <v>12</v>
      </c>
      <c r="Q2940" s="240" t="s">
        <v>6307</v>
      </c>
      <c r="R2940" s="1191"/>
    </row>
    <row r="2941" spans="1:18" ht="21" hidden="1" customHeight="1" x14ac:dyDescent="0.35">
      <c r="A2941" s="1190">
        <f t="shared" si="8"/>
        <v>3029</v>
      </c>
      <c r="B2941" s="1371" t="s">
        <v>31</v>
      </c>
      <c r="C2941" s="241" t="s">
        <v>6270</v>
      </c>
      <c r="D2941" s="1381">
        <v>9</v>
      </c>
      <c r="E2941" s="238" t="s">
        <v>27</v>
      </c>
      <c r="F2941" s="629">
        <v>29</v>
      </c>
      <c r="G2941" s="629">
        <v>11</v>
      </c>
      <c r="H2941" s="228"/>
      <c r="I2941" s="228" t="s">
        <v>28</v>
      </c>
      <c r="J2941" s="228"/>
      <c r="K2941" s="629" t="s">
        <v>205</v>
      </c>
      <c r="L2941" s="629" t="s">
        <v>246</v>
      </c>
      <c r="M2941" s="238" t="s">
        <v>4382</v>
      </c>
      <c r="N2941" s="629" t="s">
        <v>32</v>
      </c>
      <c r="O2941" s="1420">
        <v>1</v>
      </c>
      <c r="P2941" s="1420">
        <v>12</v>
      </c>
      <c r="Q2941" s="240" t="s">
        <v>6308</v>
      </c>
      <c r="R2941" s="1191"/>
    </row>
    <row r="2942" spans="1:18" ht="21" hidden="1" customHeight="1" x14ac:dyDescent="0.35">
      <c r="A2942" s="1190">
        <f t="shared" si="8"/>
        <v>3030</v>
      </c>
      <c r="B2942" s="1371" t="s">
        <v>31</v>
      </c>
      <c r="C2942" s="241" t="s">
        <v>6271</v>
      </c>
      <c r="D2942" s="238">
        <v>42</v>
      </c>
      <c r="E2942" s="238" t="s">
        <v>27</v>
      </c>
      <c r="F2942" s="629">
        <v>29</v>
      </c>
      <c r="G2942" s="629">
        <v>11</v>
      </c>
      <c r="H2942" s="228"/>
      <c r="I2942" s="228" t="s">
        <v>28</v>
      </c>
      <c r="J2942" s="228"/>
      <c r="K2942" s="629" t="s">
        <v>205</v>
      </c>
      <c r="L2942" s="629" t="s">
        <v>246</v>
      </c>
      <c r="M2942" s="238" t="s">
        <v>4382</v>
      </c>
      <c r="N2942" s="629" t="s">
        <v>32</v>
      </c>
      <c r="O2942" s="1420">
        <v>1</v>
      </c>
      <c r="P2942" s="1420">
        <v>12</v>
      </c>
      <c r="Q2942" s="240" t="s">
        <v>6308</v>
      </c>
      <c r="R2942" s="1191"/>
    </row>
    <row r="2943" spans="1:18" ht="21" hidden="1" customHeight="1" x14ac:dyDescent="0.35">
      <c r="A2943" s="1190">
        <f t="shared" si="8"/>
        <v>3031</v>
      </c>
      <c r="B2943" s="1371" t="s">
        <v>31</v>
      </c>
      <c r="C2943" s="241" t="s">
        <v>6272</v>
      </c>
      <c r="D2943" s="238">
        <v>52</v>
      </c>
      <c r="E2943" s="238" t="s">
        <v>27</v>
      </c>
      <c r="F2943" s="629">
        <v>29</v>
      </c>
      <c r="G2943" s="629">
        <v>11</v>
      </c>
      <c r="H2943" s="228"/>
      <c r="I2943" s="228" t="s">
        <v>28</v>
      </c>
      <c r="J2943" s="228"/>
      <c r="K2943" s="629" t="s">
        <v>205</v>
      </c>
      <c r="L2943" s="629" t="s">
        <v>246</v>
      </c>
      <c r="M2943" s="629" t="s">
        <v>165</v>
      </c>
      <c r="N2943" s="629" t="s">
        <v>32</v>
      </c>
      <c r="O2943" s="1420">
        <v>2</v>
      </c>
      <c r="P2943" s="1420">
        <v>12</v>
      </c>
      <c r="Q2943" s="240" t="s">
        <v>6309</v>
      </c>
      <c r="R2943" s="1191"/>
    </row>
    <row r="2944" spans="1:18" ht="21" hidden="1" customHeight="1" x14ac:dyDescent="0.35">
      <c r="A2944" s="1190">
        <f t="shared" si="8"/>
        <v>3032</v>
      </c>
      <c r="B2944" s="1371" t="s">
        <v>31</v>
      </c>
      <c r="C2944" s="243" t="s">
        <v>6273</v>
      </c>
      <c r="D2944" s="238">
        <v>69</v>
      </c>
      <c r="E2944" s="238" t="s">
        <v>30</v>
      </c>
      <c r="F2944" s="629">
        <v>29</v>
      </c>
      <c r="G2944" s="629">
        <v>11</v>
      </c>
      <c r="H2944" s="228"/>
      <c r="I2944" s="228" t="s">
        <v>28</v>
      </c>
      <c r="J2944" s="228"/>
      <c r="K2944" s="629" t="s">
        <v>205</v>
      </c>
      <c r="L2944" s="629" t="s">
        <v>246</v>
      </c>
      <c r="M2944" s="629" t="s">
        <v>165</v>
      </c>
      <c r="N2944" s="629" t="s">
        <v>32</v>
      </c>
      <c r="O2944" s="1420">
        <v>3</v>
      </c>
      <c r="P2944" s="1420">
        <v>12</v>
      </c>
      <c r="Q2944" s="240" t="s">
        <v>6310</v>
      </c>
      <c r="R2944" s="1191"/>
    </row>
    <row r="2945" spans="1:18" ht="21" hidden="1" customHeight="1" x14ac:dyDescent="0.35">
      <c r="A2945" s="1190">
        <f t="shared" si="8"/>
        <v>3033</v>
      </c>
      <c r="B2945" s="1371" t="s">
        <v>31</v>
      </c>
      <c r="C2945" s="243" t="s">
        <v>6274</v>
      </c>
      <c r="D2945" s="238">
        <v>57</v>
      </c>
      <c r="E2945" s="238" t="s">
        <v>27</v>
      </c>
      <c r="F2945" s="629">
        <v>29</v>
      </c>
      <c r="G2945" s="629">
        <v>11</v>
      </c>
      <c r="H2945" s="228"/>
      <c r="I2945" s="228" t="s">
        <v>28</v>
      </c>
      <c r="J2945" s="228"/>
      <c r="K2945" s="629" t="s">
        <v>205</v>
      </c>
      <c r="L2945" s="629" t="s">
        <v>246</v>
      </c>
      <c r="M2945" s="629" t="s">
        <v>165</v>
      </c>
      <c r="N2945" s="629" t="s">
        <v>32</v>
      </c>
      <c r="O2945" s="1420">
        <v>3</v>
      </c>
      <c r="P2945" s="1420">
        <v>12</v>
      </c>
      <c r="Q2945" s="240" t="s">
        <v>6311</v>
      </c>
      <c r="R2945" s="1191"/>
    </row>
    <row r="2946" spans="1:18" ht="21" hidden="1" customHeight="1" x14ac:dyDescent="0.35">
      <c r="A2946" s="1190">
        <f t="shared" si="8"/>
        <v>3034</v>
      </c>
      <c r="B2946" s="1371" t="s">
        <v>31</v>
      </c>
      <c r="C2946" s="243" t="s">
        <v>6275</v>
      </c>
      <c r="D2946" s="238">
        <v>50</v>
      </c>
      <c r="E2946" s="238" t="s">
        <v>30</v>
      </c>
      <c r="F2946" s="629">
        <v>29</v>
      </c>
      <c r="G2946" s="629">
        <v>11</v>
      </c>
      <c r="H2946" s="228"/>
      <c r="I2946" s="228" t="s">
        <v>28</v>
      </c>
      <c r="J2946" s="228"/>
      <c r="K2946" s="629" t="s">
        <v>205</v>
      </c>
      <c r="L2946" s="629" t="s">
        <v>246</v>
      </c>
      <c r="M2946" s="629" t="s">
        <v>165</v>
      </c>
      <c r="N2946" s="629" t="s">
        <v>32</v>
      </c>
      <c r="O2946" s="1420">
        <v>3</v>
      </c>
      <c r="P2946" s="1420">
        <v>12</v>
      </c>
      <c r="Q2946" s="240" t="s">
        <v>6312</v>
      </c>
      <c r="R2946" s="1191"/>
    </row>
    <row r="2947" spans="1:18" ht="21" hidden="1" customHeight="1" x14ac:dyDescent="0.35">
      <c r="A2947" s="1190">
        <f t="shared" si="8"/>
        <v>3035</v>
      </c>
      <c r="B2947" s="1371" t="s">
        <v>31</v>
      </c>
      <c r="C2947" s="241" t="s">
        <v>6276</v>
      </c>
      <c r="D2947" s="238">
        <v>50</v>
      </c>
      <c r="E2947" s="238" t="s">
        <v>30</v>
      </c>
      <c r="F2947" s="629">
        <v>29</v>
      </c>
      <c r="G2947" s="629">
        <v>11</v>
      </c>
      <c r="H2947" s="228"/>
      <c r="I2947" s="228" t="s">
        <v>28</v>
      </c>
      <c r="J2947" s="228"/>
      <c r="K2947" s="629" t="s">
        <v>205</v>
      </c>
      <c r="L2947" s="629" t="s">
        <v>246</v>
      </c>
      <c r="M2947" s="629" t="s">
        <v>165</v>
      </c>
      <c r="N2947" s="629" t="s">
        <v>32</v>
      </c>
      <c r="O2947" s="1420">
        <v>2</v>
      </c>
      <c r="P2947" s="1420">
        <v>12</v>
      </c>
      <c r="Q2947" s="240" t="s">
        <v>6313</v>
      </c>
      <c r="R2947" s="1191"/>
    </row>
    <row r="2948" spans="1:18" ht="21" hidden="1" customHeight="1" x14ac:dyDescent="0.35">
      <c r="A2948" s="1190">
        <f t="shared" si="8"/>
        <v>3036</v>
      </c>
      <c r="B2948" s="1371" t="s">
        <v>31</v>
      </c>
      <c r="C2948" s="241" t="s">
        <v>6277</v>
      </c>
      <c r="D2948" s="238">
        <v>35</v>
      </c>
      <c r="E2948" s="238" t="s">
        <v>30</v>
      </c>
      <c r="F2948" s="629">
        <v>29</v>
      </c>
      <c r="G2948" s="629">
        <v>11</v>
      </c>
      <c r="H2948" s="228"/>
      <c r="I2948" s="228" t="s">
        <v>28</v>
      </c>
      <c r="J2948" s="228"/>
      <c r="K2948" s="629" t="s">
        <v>205</v>
      </c>
      <c r="L2948" s="629" t="s">
        <v>246</v>
      </c>
      <c r="M2948" s="629" t="s">
        <v>165</v>
      </c>
      <c r="N2948" s="629" t="s">
        <v>32</v>
      </c>
      <c r="O2948" s="1420">
        <v>7</v>
      </c>
      <c r="P2948" s="1420">
        <v>12</v>
      </c>
      <c r="Q2948" s="234" t="s">
        <v>6314</v>
      </c>
      <c r="R2948" s="1191"/>
    </row>
    <row r="2949" spans="1:18" ht="21" hidden="1" customHeight="1" x14ac:dyDescent="0.35">
      <c r="A2949" s="1190">
        <f t="shared" si="8"/>
        <v>3037</v>
      </c>
      <c r="B2949" s="1371" t="s">
        <v>31</v>
      </c>
      <c r="C2949" s="241" t="s">
        <v>6278</v>
      </c>
      <c r="D2949" s="1381">
        <v>13</v>
      </c>
      <c r="E2949" s="238" t="s">
        <v>27</v>
      </c>
      <c r="F2949" s="629">
        <v>29</v>
      </c>
      <c r="G2949" s="629">
        <v>11</v>
      </c>
      <c r="H2949" s="228"/>
      <c r="I2949" s="228" t="s">
        <v>28</v>
      </c>
      <c r="J2949" s="228"/>
      <c r="K2949" s="629" t="s">
        <v>205</v>
      </c>
      <c r="L2949" s="629" t="s">
        <v>246</v>
      </c>
      <c r="M2949" s="238" t="s">
        <v>4382</v>
      </c>
      <c r="N2949" s="629" t="s">
        <v>32</v>
      </c>
      <c r="O2949" s="1420">
        <v>7</v>
      </c>
      <c r="P2949" s="1420">
        <v>12</v>
      </c>
      <c r="Q2949" s="234" t="s">
        <v>6315</v>
      </c>
      <c r="R2949" s="1191"/>
    </row>
    <row r="2950" spans="1:18" ht="21" hidden="1" customHeight="1" x14ac:dyDescent="0.35">
      <c r="A2950" s="1190">
        <f t="shared" si="8"/>
        <v>3038</v>
      </c>
      <c r="B2950" s="1371" t="s">
        <v>31</v>
      </c>
      <c r="C2950" s="241" t="s">
        <v>6279</v>
      </c>
      <c r="D2950" s="238">
        <v>43</v>
      </c>
      <c r="E2950" s="238" t="s">
        <v>27</v>
      </c>
      <c r="F2950" s="629">
        <v>29</v>
      </c>
      <c r="G2950" s="629">
        <v>11</v>
      </c>
      <c r="H2950" s="228" t="s">
        <v>28</v>
      </c>
      <c r="I2950" s="228"/>
      <c r="J2950" s="228"/>
      <c r="K2950" s="629" t="s">
        <v>205</v>
      </c>
      <c r="L2950" s="629" t="s">
        <v>246</v>
      </c>
      <c r="M2950" s="238" t="s">
        <v>4382</v>
      </c>
      <c r="N2950" s="629" t="s">
        <v>32</v>
      </c>
      <c r="O2950" s="1420">
        <v>7</v>
      </c>
      <c r="P2950" s="1420">
        <v>12</v>
      </c>
      <c r="Q2950" s="234" t="s">
        <v>6316</v>
      </c>
      <c r="R2950" s="1191"/>
    </row>
    <row r="2951" spans="1:18" ht="21" hidden="1" customHeight="1" x14ac:dyDescent="0.35">
      <c r="A2951" s="1190">
        <f t="shared" si="8"/>
        <v>3039</v>
      </c>
      <c r="B2951" s="1371" t="s">
        <v>31</v>
      </c>
      <c r="C2951" s="241" t="s">
        <v>6280</v>
      </c>
      <c r="D2951" s="1381">
        <v>17</v>
      </c>
      <c r="E2951" s="238" t="s">
        <v>27</v>
      </c>
      <c r="F2951" s="629">
        <v>29</v>
      </c>
      <c r="G2951" s="629">
        <v>11</v>
      </c>
      <c r="H2951" s="228"/>
      <c r="I2951" s="228" t="s">
        <v>28</v>
      </c>
      <c r="J2951" s="228"/>
      <c r="K2951" s="629" t="s">
        <v>205</v>
      </c>
      <c r="L2951" s="629" t="s">
        <v>246</v>
      </c>
      <c r="M2951" s="242" t="s">
        <v>165</v>
      </c>
      <c r="N2951" s="629" t="s">
        <v>32</v>
      </c>
      <c r="O2951" s="1420">
        <v>1</v>
      </c>
      <c r="P2951" s="1420">
        <v>12</v>
      </c>
      <c r="Q2951" s="234" t="s">
        <v>6317</v>
      </c>
      <c r="R2951" s="1191"/>
    </row>
    <row r="2952" spans="1:18" ht="21" hidden="1" customHeight="1" x14ac:dyDescent="0.35">
      <c r="A2952" s="1190">
        <f t="shared" si="8"/>
        <v>3040</v>
      </c>
      <c r="B2952" s="1371" t="s">
        <v>31</v>
      </c>
      <c r="C2952" s="241" t="s">
        <v>6281</v>
      </c>
      <c r="D2952" s="1381">
        <v>14</v>
      </c>
      <c r="E2952" s="238" t="s">
        <v>27</v>
      </c>
      <c r="F2952" s="629">
        <v>29</v>
      </c>
      <c r="G2952" s="629">
        <v>11</v>
      </c>
      <c r="H2952" s="228"/>
      <c r="I2952" s="228" t="s">
        <v>28</v>
      </c>
      <c r="J2952" s="228"/>
      <c r="K2952" s="629" t="s">
        <v>205</v>
      </c>
      <c r="L2952" s="629" t="s">
        <v>246</v>
      </c>
      <c r="M2952" s="238" t="s">
        <v>4382</v>
      </c>
      <c r="N2952" s="629" t="s">
        <v>32</v>
      </c>
      <c r="O2952" s="1420">
        <v>1</v>
      </c>
      <c r="P2952" s="1420">
        <v>12</v>
      </c>
      <c r="Q2952" s="93" t="s">
        <v>6318</v>
      </c>
      <c r="R2952" s="1191"/>
    </row>
    <row r="2953" spans="1:18" ht="21" hidden="1" customHeight="1" x14ac:dyDescent="0.35">
      <c r="A2953" s="1190">
        <f t="shared" si="8"/>
        <v>3041</v>
      </c>
      <c r="B2953" s="1371" t="s">
        <v>31</v>
      </c>
      <c r="C2953" s="241" t="s">
        <v>6282</v>
      </c>
      <c r="D2953" s="238">
        <v>37</v>
      </c>
      <c r="E2953" s="238" t="s">
        <v>27</v>
      </c>
      <c r="F2953" s="629">
        <v>29</v>
      </c>
      <c r="G2953" s="629">
        <v>11</v>
      </c>
      <c r="H2953" s="228"/>
      <c r="I2953" s="228" t="s">
        <v>28</v>
      </c>
      <c r="J2953" s="228"/>
      <c r="K2953" s="629" t="s">
        <v>205</v>
      </c>
      <c r="L2953" s="629" t="s">
        <v>246</v>
      </c>
      <c r="M2953" s="238" t="s">
        <v>4382</v>
      </c>
      <c r="N2953" s="629" t="s">
        <v>32</v>
      </c>
      <c r="O2953" s="1420">
        <v>1</v>
      </c>
      <c r="P2953" s="1420">
        <v>12</v>
      </c>
      <c r="Q2953" s="93" t="s">
        <v>6318</v>
      </c>
      <c r="R2953" s="1191"/>
    </row>
    <row r="2954" spans="1:18" ht="21" hidden="1" customHeight="1" x14ac:dyDescent="0.35">
      <c r="A2954" s="1190">
        <f t="shared" si="8"/>
        <v>3042</v>
      </c>
      <c r="B2954" s="1371" t="s">
        <v>31</v>
      </c>
      <c r="C2954" s="1372" t="s">
        <v>6283</v>
      </c>
      <c r="D2954" s="238">
        <v>19</v>
      </c>
      <c r="E2954" s="238" t="s">
        <v>27</v>
      </c>
      <c r="F2954" s="629">
        <v>29</v>
      </c>
      <c r="G2954" s="629">
        <v>11</v>
      </c>
      <c r="H2954" s="228"/>
      <c r="I2954" s="228" t="s">
        <v>28</v>
      </c>
      <c r="J2954" s="228"/>
      <c r="K2954" s="629" t="s">
        <v>205</v>
      </c>
      <c r="L2954" s="629" t="s">
        <v>246</v>
      </c>
      <c r="M2954" s="242" t="s">
        <v>165</v>
      </c>
      <c r="N2954" s="629" t="s">
        <v>32</v>
      </c>
      <c r="O2954" s="1420">
        <v>1</v>
      </c>
      <c r="P2954" s="1420">
        <v>12</v>
      </c>
      <c r="Q2954" s="93" t="s">
        <v>6319</v>
      </c>
      <c r="R2954" s="1191"/>
    </row>
    <row r="2955" spans="1:18" ht="21" hidden="1" customHeight="1" x14ac:dyDescent="0.35">
      <c r="A2955" s="1190">
        <f t="shared" si="8"/>
        <v>3043</v>
      </c>
      <c r="B2955" s="1371" t="s">
        <v>31</v>
      </c>
      <c r="C2955" s="241" t="s">
        <v>6284</v>
      </c>
      <c r="D2955" s="1381">
        <v>18</v>
      </c>
      <c r="E2955" s="238" t="s">
        <v>30</v>
      </c>
      <c r="F2955" s="629">
        <v>29</v>
      </c>
      <c r="G2955" s="629">
        <v>11</v>
      </c>
      <c r="H2955" s="228"/>
      <c r="I2955" s="228" t="s">
        <v>28</v>
      </c>
      <c r="J2955" s="228"/>
      <c r="K2955" s="629" t="s">
        <v>205</v>
      </c>
      <c r="L2955" s="629" t="s">
        <v>246</v>
      </c>
      <c r="M2955" s="235" t="s">
        <v>4714</v>
      </c>
      <c r="N2955" s="629" t="s">
        <v>32</v>
      </c>
      <c r="O2955" s="1420">
        <v>1</v>
      </c>
      <c r="P2955" s="1420">
        <v>12</v>
      </c>
      <c r="Q2955" s="93" t="s">
        <v>6320</v>
      </c>
      <c r="R2955" s="1191"/>
    </row>
    <row r="2956" spans="1:18" ht="21" hidden="1" customHeight="1" x14ac:dyDescent="0.35">
      <c r="A2956" s="1190">
        <f t="shared" si="8"/>
        <v>3044</v>
      </c>
      <c r="B2956" s="1371" t="s">
        <v>31</v>
      </c>
      <c r="C2956" s="1371" t="s">
        <v>6285</v>
      </c>
      <c r="D2956" s="1381">
        <v>18</v>
      </c>
      <c r="E2956" s="238" t="s">
        <v>30</v>
      </c>
      <c r="F2956" s="629">
        <v>29</v>
      </c>
      <c r="G2956" s="629">
        <v>11</v>
      </c>
      <c r="H2956" s="228"/>
      <c r="I2956" s="228" t="s">
        <v>28</v>
      </c>
      <c r="J2956" s="228"/>
      <c r="K2956" s="629" t="s">
        <v>205</v>
      </c>
      <c r="L2956" s="629" t="s">
        <v>246</v>
      </c>
      <c r="M2956" s="242" t="s">
        <v>165</v>
      </c>
      <c r="N2956" s="629" t="s">
        <v>32</v>
      </c>
      <c r="O2956" s="1420">
        <v>1</v>
      </c>
      <c r="P2956" s="1420">
        <v>12</v>
      </c>
      <c r="Q2956" s="93" t="s">
        <v>6321</v>
      </c>
      <c r="R2956" s="1191"/>
    </row>
    <row r="2957" spans="1:18" ht="21" hidden="1" customHeight="1" x14ac:dyDescent="0.35">
      <c r="A2957" s="1190">
        <f t="shared" si="8"/>
        <v>3045</v>
      </c>
      <c r="B2957" s="1371" t="s">
        <v>31</v>
      </c>
      <c r="C2957" s="241" t="s">
        <v>6286</v>
      </c>
      <c r="D2957" s="238">
        <v>39</v>
      </c>
      <c r="E2957" s="238" t="s">
        <v>27</v>
      </c>
      <c r="F2957" s="629">
        <v>29</v>
      </c>
      <c r="G2957" s="629">
        <v>11</v>
      </c>
      <c r="H2957" s="228"/>
      <c r="I2957" s="228" t="s">
        <v>28</v>
      </c>
      <c r="J2957" s="228"/>
      <c r="K2957" s="629" t="s">
        <v>205</v>
      </c>
      <c r="L2957" s="629" t="s">
        <v>246</v>
      </c>
      <c r="M2957" s="238" t="s">
        <v>4382</v>
      </c>
      <c r="N2957" s="629" t="s">
        <v>32</v>
      </c>
      <c r="O2957" s="1420">
        <v>1</v>
      </c>
      <c r="P2957" s="1420">
        <v>12</v>
      </c>
      <c r="Q2957" s="93" t="s">
        <v>6322</v>
      </c>
      <c r="R2957" s="1191"/>
    </row>
    <row r="2958" spans="1:18" ht="21" hidden="1" customHeight="1" x14ac:dyDescent="0.35">
      <c r="A2958" s="1190">
        <f t="shared" si="8"/>
        <v>3046</v>
      </c>
      <c r="B2958" s="1371" t="s">
        <v>31</v>
      </c>
      <c r="C2958" s="241" t="s">
        <v>6287</v>
      </c>
      <c r="D2958" s="238">
        <v>30</v>
      </c>
      <c r="E2958" s="238" t="s">
        <v>27</v>
      </c>
      <c r="F2958" s="629">
        <v>29</v>
      </c>
      <c r="G2958" s="629">
        <v>11</v>
      </c>
      <c r="H2958" s="228"/>
      <c r="I2958" s="228" t="s">
        <v>28</v>
      </c>
      <c r="J2958" s="228"/>
      <c r="K2958" s="629" t="s">
        <v>205</v>
      </c>
      <c r="L2958" s="629" t="s">
        <v>246</v>
      </c>
      <c r="M2958" s="238" t="s">
        <v>4382</v>
      </c>
      <c r="N2958" s="629" t="s">
        <v>32</v>
      </c>
      <c r="O2958" s="1420">
        <v>7</v>
      </c>
      <c r="P2958" s="1420">
        <v>12</v>
      </c>
      <c r="Q2958" s="93" t="s">
        <v>6323</v>
      </c>
      <c r="R2958" s="1191"/>
    </row>
    <row r="2959" spans="1:18" ht="21" hidden="1" customHeight="1" x14ac:dyDescent="0.35">
      <c r="A2959" s="1190">
        <f t="shared" si="8"/>
        <v>3047</v>
      </c>
      <c r="B2959" s="1371" t="s">
        <v>31</v>
      </c>
      <c r="C2959" s="241" t="s">
        <v>6288</v>
      </c>
      <c r="D2959" s="238">
        <v>49</v>
      </c>
      <c r="E2959" s="238" t="s">
        <v>27</v>
      </c>
      <c r="F2959" s="629">
        <v>29</v>
      </c>
      <c r="G2959" s="629">
        <v>11</v>
      </c>
      <c r="H2959" s="228"/>
      <c r="I2959" s="228" t="s">
        <v>28</v>
      </c>
      <c r="J2959" s="228"/>
      <c r="K2959" s="629" t="s">
        <v>205</v>
      </c>
      <c r="L2959" s="629" t="s">
        <v>246</v>
      </c>
      <c r="M2959" s="233" t="s">
        <v>67</v>
      </c>
      <c r="N2959" s="629" t="s">
        <v>32</v>
      </c>
      <c r="O2959" s="1420">
        <v>1</v>
      </c>
      <c r="P2959" s="1420">
        <v>12</v>
      </c>
      <c r="Q2959" s="93" t="s">
        <v>6324</v>
      </c>
      <c r="R2959" s="1191"/>
    </row>
    <row r="2960" spans="1:18" ht="21" hidden="1" customHeight="1" x14ac:dyDescent="0.35">
      <c r="A2960" s="1190">
        <f t="shared" si="8"/>
        <v>3048</v>
      </c>
      <c r="B2960" s="1371" t="s">
        <v>31</v>
      </c>
      <c r="C2960" s="241" t="s">
        <v>6289</v>
      </c>
      <c r="D2960" s="238">
        <v>50</v>
      </c>
      <c r="E2960" s="238" t="s">
        <v>30</v>
      </c>
      <c r="F2960" s="629">
        <v>29</v>
      </c>
      <c r="G2960" s="629">
        <v>11</v>
      </c>
      <c r="H2960" s="228"/>
      <c r="I2960" s="228" t="s">
        <v>28</v>
      </c>
      <c r="J2960" s="228"/>
      <c r="K2960" s="629" t="s">
        <v>205</v>
      </c>
      <c r="L2960" s="629" t="s">
        <v>246</v>
      </c>
      <c r="M2960" s="242" t="s">
        <v>165</v>
      </c>
      <c r="N2960" s="629" t="s">
        <v>32</v>
      </c>
      <c r="O2960" s="1420">
        <v>1</v>
      </c>
      <c r="P2960" s="1420">
        <v>12</v>
      </c>
      <c r="Q2960" s="93" t="s">
        <v>6325</v>
      </c>
      <c r="R2960" s="1191"/>
    </row>
    <row r="2961" spans="1:18" ht="21" hidden="1" customHeight="1" x14ac:dyDescent="0.35">
      <c r="A2961" s="1190">
        <f t="shared" si="8"/>
        <v>3049</v>
      </c>
      <c r="B2961" s="1371" t="s">
        <v>31</v>
      </c>
      <c r="C2961" s="241" t="s">
        <v>6326</v>
      </c>
      <c r="D2961" s="238">
        <v>88</v>
      </c>
      <c r="E2961" s="238" t="s">
        <v>27</v>
      </c>
      <c r="F2961" s="629">
        <v>29</v>
      </c>
      <c r="G2961" s="629">
        <v>11</v>
      </c>
      <c r="H2961" s="228"/>
      <c r="I2961" s="228" t="s">
        <v>28</v>
      </c>
      <c r="J2961" s="228"/>
      <c r="K2961" s="629" t="s">
        <v>205</v>
      </c>
      <c r="L2961" s="629" t="s">
        <v>246</v>
      </c>
      <c r="M2961" s="233" t="s">
        <v>5434</v>
      </c>
      <c r="N2961" s="629" t="s">
        <v>32</v>
      </c>
      <c r="O2961" s="1420">
        <v>6</v>
      </c>
      <c r="P2961" s="1420">
        <v>12</v>
      </c>
      <c r="Q2961" s="93" t="s">
        <v>6327</v>
      </c>
    </row>
    <row r="2962" spans="1:18" ht="21" hidden="1" customHeight="1" x14ac:dyDescent="0.35">
      <c r="A2962" s="1190">
        <f t="shared" si="8"/>
        <v>3050</v>
      </c>
      <c r="B2962" s="1371" t="s">
        <v>31</v>
      </c>
      <c r="C2962" s="241" t="s">
        <v>4589</v>
      </c>
      <c r="D2962" s="238">
        <v>22</v>
      </c>
      <c r="E2962" s="238" t="s">
        <v>27</v>
      </c>
      <c r="F2962" s="629">
        <v>29</v>
      </c>
      <c r="G2962" s="629">
        <v>11</v>
      </c>
      <c r="H2962" s="228"/>
      <c r="I2962" s="228" t="s">
        <v>28</v>
      </c>
      <c r="J2962" s="228"/>
      <c r="K2962" s="629" t="s">
        <v>205</v>
      </c>
      <c r="L2962" s="629" t="s">
        <v>246</v>
      </c>
      <c r="M2962" s="242" t="s">
        <v>165</v>
      </c>
      <c r="N2962" s="629" t="s">
        <v>32</v>
      </c>
      <c r="O2962" s="1420">
        <v>9</v>
      </c>
      <c r="P2962" s="1420">
        <v>12</v>
      </c>
      <c r="Q2962" s="93" t="s">
        <v>6328</v>
      </c>
    </row>
    <row r="2963" spans="1:18" ht="21" hidden="1" customHeight="1" x14ac:dyDescent="0.35">
      <c r="A2963" s="1190">
        <f t="shared" si="8"/>
        <v>3051</v>
      </c>
      <c r="B2963" s="1371" t="s">
        <v>31</v>
      </c>
      <c r="C2963" s="243" t="s">
        <v>6329</v>
      </c>
      <c r="D2963" s="238">
        <v>42</v>
      </c>
      <c r="E2963" s="238" t="s">
        <v>30</v>
      </c>
      <c r="F2963" s="629">
        <v>29</v>
      </c>
      <c r="G2963" s="629">
        <v>11</v>
      </c>
      <c r="H2963" s="228"/>
      <c r="I2963" s="228" t="s">
        <v>28</v>
      </c>
      <c r="J2963" s="228"/>
      <c r="K2963" s="629" t="s">
        <v>6330</v>
      </c>
      <c r="L2963" s="629" t="s">
        <v>6330</v>
      </c>
      <c r="M2963" s="242" t="s">
        <v>165</v>
      </c>
      <c r="N2963" s="629" t="s">
        <v>32</v>
      </c>
      <c r="O2963" s="1420">
        <v>3</v>
      </c>
      <c r="P2963" s="1420">
        <v>12</v>
      </c>
      <c r="Q2963" s="93" t="s">
        <v>6331</v>
      </c>
    </row>
    <row r="2964" spans="1:18" ht="21" hidden="1" customHeight="1" x14ac:dyDescent="0.35">
      <c r="A2964" s="1190">
        <f t="shared" si="8"/>
        <v>3052</v>
      </c>
      <c r="B2964" s="1371" t="s">
        <v>31</v>
      </c>
      <c r="C2964" s="241" t="s">
        <v>6332</v>
      </c>
      <c r="D2964" s="238">
        <v>90</v>
      </c>
      <c r="E2964" s="238" t="s">
        <v>27</v>
      </c>
      <c r="F2964" s="629">
        <v>29</v>
      </c>
      <c r="G2964" s="629">
        <v>11</v>
      </c>
      <c r="H2964" s="228"/>
      <c r="I2964" s="228" t="s">
        <v>28</v>
      </c>
      <c r="J2964" s="1373"/>
      <c r="K2964" s="629" t="s">
        <v>205</v>
      </c>
      <c r="L2964" s="629" t="s">
        <v>246</v>
      </c>
      <c r="M2964" s="242" t="s">
        <v>165</v>
      </c>
      <c r="N2964" s="629" t="s">
        <v>32</v>
      </c>
      <c r="O2964" s="1420">
        <v>1</v>
      </c>
      <c r="P2964" s="1420">
        <v>12</v>
      </c>
      <c r="Q2964" s="93" t="s">
        <v>6334</v>
      </c>
      <c r="R2964" s="1191"/>
    </row>
    <row r="2965" spans="1:18" ht="21" hidden="1" customHeight="1" x14ac:dyDescent="0.35">
      <c r="A2965" s="1190">
        <f t="shared" si="8"/>
        <v>3053</v>
      </c>
      <c r="B2965" s="1371" t="s">
        <v>31</v>
      </c>
      <c r="C2965" s="241" t="s">
        <v>6333</v>
      </c>
      <c r="D2965" s="238">
        <v>29</v>
      </c>
      <c r="E2965" s="238" t="s">
        <v>27</v>
      </c>
      <c r="F2965" s="629">
        <v>29</v>
      </c>
      <c r="G2965" s="629">
        <v>11</v>
      </c>
      <c r="H2965" s="228"/>
      <c r="I2965" s="228" t="s">
        <v>28</v>
      </c>
      <c r="J2965" s="1373"/>
      <c r="K2965" s="629" t="s">
        <v>205</v>
      </c>
      <c r="L2965" s="629" t="s">
        <v>246</v>
      </c>
      <c r="M2965" s="242" t="s">
        <v>165</v>
      </c>
      <c r="N2965" s="629" t="s">
        <v>32</v>
      </c>
      <c r="O2965" s="1420">
        <v>1</v>
      </c>
      <c r="P2965" s="1652">
        <v>12</v>
      </c>
      <c r="Q2965" s="93" t="s">
        <v>6334</v>
      </c>
      <c r="R2965" s="1635"/>
    </row>
    <row r="2966" spans="1:18" s="1277" customFormat="1" ht="25.5" hidden="1" customHeight="1" x14ac:dyDescent="0.4">
      <c r="A2966" s="1271">
        <f t="shared" si="8"/>
        <v>3054</v>
      </c>
      <c r="B2966" s="305" t="s">
        <v>31</v>
      </c>
      <c r="C2966" s="1609" t="s">
        <v>6336</v>
      </c>
      <c r="D2966" s="1698">
        <v>21</v>
      </c>
      <c r="E2966" s="1698" t="s">
        <v>30</v>
      </c>
      <c r="F2966" s="307">
        <v>30</v>
      </c>
      <c r="G2966" s="307">
        <v>11</v>
      </c>
      <c r="H2966" s="306"/>
      <c r="I2966" s="306"/>
      <c r="J2966" s="1271" t="s">
        <v>28</v>
      </c>
      <c r="K2966" s="307" t="s">
        <v>205</v>
      </c>
      <c r="L2966" s="307" t="s">
        <v>246</v>
      </c>
      <c r="M2966" s="629" t="s">
        <v>40</v>
      </c>
      <c r="N2966" s="1699" t="s">
        <v>7684</v>
      </c>
      <c r="O2966" s="1700">
        <v>14</v>
      </c>
      <c r="P2966" s="307">
        <v>12</v>
      </c>
      <c r="Q2966" s="1701" t="s">
        <v>6349</v>
      </c>
      <c r="R2966" s="1702"/>
    </row>
    <row r="2967" spans="1:18" s="1445" customFormat="1" ht="21" hidden="1" customHeight="1" x14ac:dyDescent="0.4">
      <c r="A2967" s="1444">
        <f t="shared" si="8"/>
        <v>3055</v>
      </c>
      <c r="B2967" s="1371" t="s">
        <v>31</v>
      </c>
      <c r="C2967" s="241" t="s">
        <v>6337</v>
      </c>
      <c r="D2967" s="1381">
        <v>17</v>
      </c>
      <c r="E2967" s="1381" t="s">
        <v>30</v>
      </c>
      <c r="F2967" s="19">
        <v>30</v>
      </c>
      <c r="G2967" s="19">
        <v>11</v>
      </c>
      <c r="H2967" s="80"/>
      <c r="I2967" s="80"/>
      <c r="J2967" s="1467" t="s">
        <v>28</v>
      </c>
      <c r="K2967" s="19" t="s">
        <v>205</v>
      </c>
      <c r="L2967" s="19" t="s">
        <v>246</v>
      </c>
      <c r="M2967" s="629" t="s">
        <v>40</v>
      </c>
      <c r="N2967" s="19" t="s">
        <v>32</v>
      </c>
      <c r="O2967" s="1221">
        <v>13</v>
      </c>
      <c r="P2967" s="1420">
        <v>12</v>
      </c>
      <c r="Q2967" s="1659" t="s">
        <v>6349</v>
      </c>
      <c r="R2967" s="1636"/>
    </row>
    <row r="2968" spans="1:18" s="1395" customFormat="1" ht="21" hidden="1" customHeight="1" x14ac:dyDescent="0.35">
      <c r="A2968" s="1394">
        <f t="shared" si="8"/>
        <v>3056</v>
      </c>
      <c r="B2968" s="1371" t="s">
        <v>31</v>
      </c>
      <c r="C2968" s="243" t="s">
        <v>6338</v>
      </c>
      <c r="D2968" s="238">
        <v>60</v>
      </c>
      <c r="E2968" s="238" t="s">
        <v>30</v>
      </c>
      <c r="F2968" s="629">
        <v>30</v>
      </c>
      <c r="G2968" s="629">
        <v>11</v>
      </c>
      <c r="H2968" s="228"/>
      <c r="I2968" s="228" t="s">
        <v>28</v>
      </c>
      <c r="J2968" s="1373"/>
      <c r="K2968" s="629" t="s">
        <v>205</v>
      </c>
      <c r="L2968" s="629" t="s">
        <v>246</v>
      </c>
      <c r="M2968" s="233" t="s">
        <v>226</v>
      </c>
      <c r="N2968" s="629" t="s">
        <v>32</v>
      </c>
      <c r="O2968" s="1420">
        <v>3</v>
      </c>
      <c r="P2968" s="1656">
        <v>12</v>
      </c>
      <c r="Q2968" s="235" t="s">
        <v>6350</v>
      </c>
      <c r="R2968" s="1633"/>
    </row>
    <row r="2969" spans="1:18" s="1395" customFormat="1" ht="21" hidden="1" customHeight="1" x14ac:dyDescent="0.35">
      <c r="A2969" s="1394">
        <f t="shared" si="8"/>
        <v>3057</v>
      </c>
      <c r="B2969" s="1371" t="s">
        <v>31</v>
      </c>
      <c r="C2969" s="243" t="s">
        <v>6339</v>
      </c>
      <c r="D2969" s="1381">
        <v>9</v>
      </c>
      <c r="E2969" s="238" t="s">
        <v>27</v>
      </c>
      <c r="F2969" s="629">
        <v>30</v>
      </c>
      <c r="G2969" s="629">
        <v>11</v>
      </c>
      <c r="H2969" s="228"/>
      <c r="I2969" s="228" t="s">
        <v>28</v>
      </c>
      <c r="J2969" s="1373"/>
      <c r="K2969" s="629" t="s">
        <v>205</v>
      </c>
      <c r="L2969" s="629" t="s">
        <v>246</v>
      </c>
      <c r="M2969" s="233" t="s">
        <v>6351</v>
      </c>
      <c r="N2969" s="629" t="s">
        <v>32</v>
      </c>
      <c r="O2969" s="1420">
        <v>3</v>
      </c>
      <c r="P2969" s="1420">
        <v>12</v>
      </c>
      <c r="Q2969" s="235" t="s">
        <v>6352</v>
      </c>
      <c r="R2969" s="1373"/>
    </row>
    <row r="2970" spans="1:18" s="1395" customFormat="1" ht="21" hidden="1" customHeight="1" x14ac:dyDescent="0.35">
      <c r="A2970" s="1394">
        <f t="shared" si="8"/>
        <v>3058</v>
      </c>
      <c r="B2970" s="1371" t="s">
        <v>31</v>
      </c>
      <c r="C2970" s="243" t="s">
        <v>6340</v>
      </c>
      <c r="D2970" s="238">
        <v>37</v>
      </c>
      <c r="E2970" s="238" t="s">
        <v>27</v>
      </c>
      <c r="F2970" s="629">
        <v>30</v>
      </c>
      <c r="G2970" s="629">
        <v>11</v>
      </c>
      <c r="H2970" s="228"/>
      <c r="I2970" s="228" t="s">
        <v>28</v>
      </c>
      <c r="J2970" s="1373"/>
      <c r="K2970" s="629" t="s">
        <v>205</v>
      </c>
      <c r="L2970" s="629" t="s">
        <v>246</v>
      </c>
      <c r="M2970" s="233" t="s">
        <v>6351</v>
      </c>
      <c r="N2970" s="629" t="s">
        <v>32</v>
      </c>
      <c r="O2970" s="1420">
        <v>3</v>
      </c>
      <c r="P2970" s="1420">
        <v>12</v>
      </c>
      <c r="Q2970" s="235" t="s">
        <v>6352</v>
      </c>
      <c r="R2970" s="1373"/>
    </row>
    <row r="2971" spans="1:18" s="1395" customFormat="1" ht="21" hidden="1" customHeight="1" x14ac:dyDescent="0.35">
      <c r="A2971" s="1394">
        <f t="shared" si="8"/>
        <v>3059</v>
      </c>
      <c r="B2971" s="1371" t="s">
        <v>31</v>
      </c>
      <c r="C2971" s="243" t="s">
        <v>6341</v>
      </c>
      <c r="D2971" s="238">
        <v>20</v>
      </c>
      <c r="E2971" s="238" t="s">
        <v>30</v>
      </c>
      <c r="F2971" s="629">
        <v>30</v>
      </c>
      <c r="G2971" s="629">
        <v>11</v>
      </c>
      <c r="H2971" s="228"/>
      <c r="I2971" s="228" t="s">
        <v>28</v>
      </c>
      <c r="J2971" s="1373"/>
      <c r="K2971" s="629" t="s">
        <v>205</v>
      </c>
      <c r="L2971" s="629" t="s">
        <v>246</v>
      </c>
      <c r="M2971" s="233" t="s">
        <v>6351</v>
      </c>
      <c r="N2971" s="629" t="s">
        <v>32</v>
      </c>
      <c r="O2971" s="1420">
        <v>3</v>
      </c>
      <c r="P2971" s="1420">
        <v>12</v>
      </c>
      <c r="Q2971" s="235" t="s">
        <v>6353</v>
      </c>
      <c r="R2971" s="1373"/>
    </row>
    <row r="2972" spans="1:18" s="1395" customFormat="1" ht="21" hidden="1" customHeight="1" x14ac:dyDescent="0.35">
      <c r="A2972" s="1394">
        <f t="shared" si="8"/>
        <v>3060</v>
      </c>
      <c r="B2972" s="1371" t="s">
        <v>31</v>
      </c>
      <c r="C2972" s="241" t="s">
        <v>6342</v>
      </c>
      <c r="D2972" s="238">
        <v>29</v>
      </c>
      <c r="E2972" s="238" t="s">
        <v>30</v>
      </c>
      <c r="F2972" s="629">
        <v>30</v>
      </c>
      <c r="G2972" s="629">
        <v>11</v>
      </c>
      <c r="H2972" s="228"/>
      <c r="I2972" s="228" t="s">
        <v>28</v>
      </c>
      <c r="J2972" s="1373"/>
      <c r="K2972" s="629" t="s">
        <v>205</v>
      </c>
      <c r="L2972" s="629" t="s">
        <v>246</v>
      </c>
      <c r="M2972" s="93" t="s">
        <v>7190</v>
      </c>
      <c r="N2972" s="629" t="s">
        <v>32</v>
      </c>
      <c r="O2972" s="1420">
        <v>11</v>
      </c>
      <c r="P2972" s="1420">
        <v>12</v>
      </c>
      <c r="Q2972" s="235" t="s">
        <v>6354</v>
      </c>
      <c r="R2972" s="1373"/>
    </row>
    <row r="2973" spans="1:18" s="1395" customFormat="1" ht="21" hidden="1" customHeight="1" x14ac:dyDescent="0.35">
      <c r="A2973" s="1394">
        <f t="shared" si="8"/>
        <v>3061</v>
      </c>
      <c r="B2973" s="1371" t="s">
        <v>31</v>
      </c>
      <c r="C2973" s="241" t="s">
        <v>6343</v>
      </c>
      <c r="D2973" s="238">
        <v>40</v>
      </c>
      <c r="E2973" s="1396" t="s">
        <v>27</v>
      </c>
      <c r="F2973" s="629">
        <v>30</v>
      </c>
      <c r="G2973" s="629">
        <v>11</v>
      </c>
      <c r="H2973" s="228"/>
      <c r="I2973" s="228" t="s">
        <v>28</v>
      </c>
      <c r="J2973" s="1373"/>
      <c r="K2973" s="629" t="s">
        <v>205</v>
      </c>
      <c r="L2973" s="629" t="s">
        <v>246</v>
      </c>
      <c r="M2973" s="233" t="s">
        <v>6351</v>
      </c>
      <c r="N2973" s="629" t="s">
        <v>32</v>
      </c>
      <c r="O2973" s="1420">
        <v>6</v>
      </c>
      <c r="P2973" s="1420">
        <v>12</v>
      </c>
      <c r="Q2973" s="235" t="s">
        <v>6355</v>
      </c>
      <c r="R2973" s="1373"/>
    </row>
    <row r="2974" spans="1:18" s="1395" customFormat="1" ht="21" hidden="1" customHeight="1" x14ac:dyDescent="0.35">
      <c r="A2974" s="1394">
        <f t="shared" si="8"/>
        <v>3062</v>
      </c>
      <c r="B2974" s="1371" t="s">
        <v>31</v>
      </c>
      <c r="C2974" s="241" t="s">
        <v>6344</v>
      </c>
      <c r="D2974" s="1381">
        <v>13</v>
      </c>
      <c r="E2974" s="238" t="s">
        <v>27</v>
      </c>
      <c r="F2974" s="629">
        <v>30</v>
      </c>
      <c r="G2974" s="629">
        <v>11</v>
      </c>
      <c r="H2974" s="228"/>
      <c r="I2974" s="228" t="s">
        <v>28</v>
      </c>
      <c r="J2974" s="1373"/>
      <c r="K2974" s="629" t="s">
        <v>205</v>
      </c>
      <c r="L2974" s="629" t="s">
        <v>246</v>
      </c>
      <c r="M2974" s="233" t="s">
        <v>6351</v>
      </c>
      <c r="N2974" s="629" t="s">
        <v>32</v>
      </c>
      <c r="O2974" s="1420">
        <v>6</v>
      </c>
      <c r="P2974" s="1420">
        <v>12</v>
      </c>
      <c r="Q2974" s="235" t="s">
        <v>6355</v>
      </c>
      <c r="R2974" s="1373"/>
    </row>
    <row r="2975" spans="1:18" s="1395" customFormat="1" ht="21" hidden="1" customHeight="1" x14ac:dyDescent="0.35">
      <c r="A2975" s="1394">
        <f t="shared" si="8"/>
        <v>3063</v>
      </c>
      <c r="B2975" s="1371" t="s">
        <v>31</v>
      </c>
      <c r="C2975" s="241" t="s">
        <v>6345</v>
      </c>
      <c r="D2975" s="238">
        <v>37</v>
      </c>
      <c r="E2975" s="232" t="s">
        <v>30</v>
      </c>
      <c r="F2975" s="629">
        <v>30</v>
      </c>
      <c r="G2975" s="629">
        <v>11</v>
      </c>
      <c r="H2975" s="228"/>
      <c r="I2975" s="228" t="s">
        <v>28</v>
      </c>
      <c r="J2975" s="1373"/>
      <c r="K2975" s="629" t="s">
        <v>205</v>
      </c>
      <c r="L2975" s="629" t="s">
        <v>246</v>
      </c>
      <c r="M2975" s="233" t="s">
        <v>6351</v>
      </c>
      <c r="N2975" s="629" t="s">
        <v>32</v>
      </c>
      <c r="O2975" s="1420">
        <v>6</v>
      </c>
      <c r="P2975" s="1420">
        <v>12</v>
      </c>
      <c r="Q2975" s="235" t="s">
        <v>6355</v>
      </c>
      <c r="R2975" s="1373"/>
    </row>
    <row r="2976" spans="1:18" s="1395" customFormat="1" ht="21" hidden="1" customHeight="1" x14ac:dyDescent="0.35">
      <c r="A2976" s="1394">
        <f t="shared" si="8"/>
        <v>3064</v>
      </c>
      <c r="B2976" s="1371" t="s">
        <v>31</v>
      </c>
      <c r="C2976" s="241" t="s">
        <v>6346</v>
      </c>
      <c r="D2976" s="238">
        <v>32</v>
      </c>
      <c r="E2976" s="238" t="s">
        <v>30</v>
      </c>
      <c r="F2976" s="629">
        <v>30</v>
      </c>
      <c r="G2976" s="629">
        <v>11</v>
      </c>
      <c r="H2976" s="228"/>
      <c r="I2976" s="228" t="s">
        <v>28</v>
      </c>
      <c r="J2976" s="1373"/>
      <c r="K2976" s="629" t="s">
        <v>205</v>
      </c>
      <c r="L2976" s="629" t="s">
        <v>246</v>
      </c>
      <c r="M2976" s="242" t="s">
        <v>165</v>
      </c>
      <c r="N2976" s="629" t="s">
        <v>32</v>
      </c>
      <c r="O2976" s="1420">
        <v>3</v>
      </c>
      <c r="P2976" s="1420">
        <v>12</v>
      </c>
      <c r="Q2976" s="235" t="s">
        <v>6356</v>
      </c>
      <c r="R2976" s="1373"/>
    </row>
    <row r="2977" spans="1:18" s="1395" customFormat="1" ht="21" hidden="1" customHeight="1" x14ac:dyDescent="0.35">
      <c r="A2977" s="1394">
        <f t="shared" si="8"/>
        <v>3065</v>
      </c>
      <c r="B2977" s="1371" t="s">
        <v>31</v>
      </c>
      <c r="C2977" s="243" t="s">
        <v>6347</v>
      </c>
      <c r="D2977" s="238">
        <v>46</v>
      </c>
      <c r="E2977" s="238" t="s">
        <v>27</v>
      </c>
      <c r="F2977" s="629">
        <v>30</v>
      </c>
      <c r="G2977" s="629">
        <v>11</v>
      </c>
      <c r="H2977" s="228"/>
      <c r="I2977" s="228" t="s">
        <v>28</v>
      </c>
      <c r="J2977" s="1373"/>
      <c r="K2977" s="629" t="s">
        <v>205</v>
      </c>
      <c r="L2977" s="629" t="s">
        <v>246</v>
      </c>
      <c r="M2977" s="233" t="s">
        <v>6351</v>
      </c>
      <c r="N2977" s="629" t="s">
        <v>32</v>
      </c>
      <c r="O2977" s="1420">
        <v>3</v>
      </c>
      <c r="P2977" s="1420">
        <v>12</v>
      </c>
      <c r="Q2977" s="235" t="s">
        <v>6357</v>
      </c>
      <c r="R2977" s="1373"/>
    </row>
    <row r="2978" spans="1:18" s="1395" customFormat="1" ht="21" hidden="1" customHeight="1" x14ac:dyDescent="0.35">
      <c r="A2978" s="1394">
        <f t="shared" si="8"/>
        <v>3066</v>
      </c>
      <c r="B2978" s="1371" t="s">
        <v>31</v>
      </c>
      <c r="C2978" s="243" t="s">
        <v>6348</v>
      </c>
      <c r="D2978" s="1381">
        <v>14</v>
      </c>
      <c r="E2978" s="238" t="s">
        <v>30</v>
      </c>
      <c r="F2978" s="629">
        <v>30</v>
      </c>
      <c r="G2978" s="629">
        <v>11</v>
      </c>
      <c r="H2978" s="228"/>
      <c r="I2978" s="228" t="s">
        <v>28</v>
      </c>
      <c r="J2978" s="1373"/>
      <c r="K2978" s="629" t="s">
        <v>205</v>
      </c>
      <c r="L2978" s="629" t="s">
        <v>246</v>
      </c>
      <c r="M2978" s="233" t="s">
        <v>6351</v>
      </c>
      <c r="N2978" s="629" t="s">
        <v>32</v>
      </c>
      <c r="O2978" s="1420">
        <v>3</v>
      </c>
      <c r="P2978" s="1420">
        <v>12</v>
      </c>
      <c r="Q2978" s="235" t="s">
        <v>6357</v>
      </c>
      <c r="R2978" s="1373"/>
    </row>
    <row r="2979" spans="1:18" s="1395" customFormat="1" ht="21" hidden="1" customHeight="1" x14ac:dyDescent="0.35">
      <c r="A2979" s="1394">
        <f t="shared" si="8"/>
        <v>3067</v>
      </c>
      <c r="B2979" s="1371" t="s">
        <v>31</v>
      </c>
      <c r="C2979" s="243" t="s">
        <v>6358</v>
      </c>
      <c r="D2979" s="238">
        <v>59</v>
      </c>
      <c r="E2979" s="238" t="s">
        <v>27</v>
      </c>
      <c r="F2979" s="629">
        <v>30</v>
      </c>
      <c r="G2979" s="629">
        <v>11</v>
      </c>
      <c r="H2979" s="228"/>
      <c r="I2979" s="228" t="s">
        <v>28</v>
      </c>
      <c r="J2979" s="228"/>
      <c r="K2979" s="629" t="s">
        <v>205</v>
      </c>
      <c r="L2979" s="629" t="s">
        <v>246</v>
      </c>
      <c r="M2979" s="242" t="s">
        <v>165</v>
      </c>
      <c r="N2979" s="629" t="s">
        <v>32</v>
      </c>
      <c r="O2979" s="1420">
        <v>3</v>
      </c>
      <c r="P2979" s="1420">
        <v>12</v>
      </c>
      <c r="Q2979" s="235" t="s">
        <v>6363</v>
      </c>
      <c r="R2979" s="1373"/>
    </row>
    <row r="2980" spans="1:18" s="1395" customFormat="1" ht="21" hidden="1" customHeight="1" x14ac:dyDescent="0.35">
      <c r="A2980" s="1394">
        <f t="shared" si="8"/>
        <v>3068</v>
      </c>
      <c r="B2980" s="1371" t="s">
        <v>31</v>
      </c>
      <c r="C2980" s="243" t="s">
        <v>6359</v>
      </c>
      <c r="D2980" s="238">
        <v>60</v>
      </c>
      <c r="E2980" s="238" t="s">
        <v>30</v>
      </c>
      <c r="F2980" s="629">
        <v>30</v>
      </c>
      <c r="G2980" s="629">
        <v>11</v>
      </c>
      <c r="H2980" s="228"/>
      <c r="I2980" s="228" t="s">
        <v>28</v>
      </c>
      <c r="J2980" s="228"/>
      <c r="K2980" s="629" t="s">
        <v>205</v>
      </c>
      <c r="L2980" s="629" t="s">
        <v>246</v>
      </c>
      <c r="M2980" s="242" t="s">
        <v>165</v>
      </c>
      <c r="N2980" s="629" t="s">
        <v>32</v>
      </c>
      <c r="O2980" s="1420">
        <v>3</v>
      </c>
      <c r="P2980" s="1420">
        <v>12</v>
      </c>
      <c r="Q2980" s="235" t="s">
        <v>6364</v>
      </c>
      <c r="R2980" s="1373"/>
    </row>
    <row r="2981" spans="1:18" s="1395" customFormat="1" ht="21" hidden="1" customHeight="1" x14ac:dyDescent="0.35">
      <c r="A2981" s="1394">
        <f t="shared" si="8"/>
        <v>3069</v>
      </c>
      <c r="B2981" s="1371" t="s">
        <v>31</v>
      </c>
      <c r="C2981" s="243" t="s">
        <v>6360</v>
      </c>
      <c r="D2981" s="238">
        <v>70</v>
      </c>
      <c r="E2981" s="238" t="s">
        <v>30</v>
      </c>
      <c r="F2981" s="629">
        <v>30</v>
      </c>
      <c r="G2981" s="629">
        <v>11</v>
      </c>
      <c r="H2981" s="228"/>
      <c r="I2981" s="228" t="s">
        <v>28</v>
      </c>
      <c r="J2981" s="228"/>
      <c r="K2981" s="629" t="s">
        <v>205</v>
      </c>
      <c r="L2981" s="629" t="s">
        <v>246</v>
      </c>
      <c r="M2981" s="242" t="s">
        <v>165</v>
      </c>
      <c r="N2981" s="629" t="s">
        <v>32</v>
      </c>
      <c r="O2981" s="1420">
        <v>3</v>
      </c>
      <c r="P2981" s="1420">
        <v>12</v>
      </c>
      <c r="Q2981" s="235" t="s">
        <v>6365</v>
      </c>
      <c r="R2981" s="1373"/>
    </row>
    <row r="2982" spans="1:18" s="1395" customFormat="1" ht="21" hidden="1" customHeight="1" x14ac:dyDescent="0.35">
      <c r="A2982" s="1394">
        <f t="shared" si="8"/>
        <v>3070</v>
      </c>
      <c r="B2982" s="1371" t="s">
        <v>31</v>
      </c>
      <c r="C2982" s="241" t="s">
        <v>6361</v>
      </c>
      <c r="D2982" s="1397">
        <v>12</v>
      </c>
      <c r="E2982" s="238" t="s">
        <v>30</v>
      </c>
      <c r="F2982" s="629">
        <v>30</v>
      </c>
      <c r="G2982" s="629">
        <v>11</v>
      </c>
      <c r="H2982" s="228"/>
      <c r="I2982" s="228" t="s">
        <v>28</v>
      </c>
      <c r="J2982" s="228"/>
      <c r="K2982" s="629" t="s">
        <v>205</v>
      </c>
      <c r="L2982" s="629" t="s">
        <v>246</v>
      </c>
      <c r="M2982" s="235" t="s">
        <v>165</v>
      </c>
      <c r="N2982" s="629" t="s">
        <v>32</v>
      </c>
      <c r="O2982" s="1420">
        <v>11</v>
      </c>
      <c r="P2982" s="1420">
        <v>12</v>
      </c>
      <c r="Q2982" s="235" t="s">
        <v>6366</v>
      </c>
      <c r="R2982" s="1373"/>
    </row>
    <row r="2983" spans="1:18" s="1395" customFormat="1" ht="21" hidden="1" customHeight="1" x14ac:dyDescent="0.35">
      <c r="A2983" s="1394">
        <f t="shared" si="8"/>
        <v>3071</v>
      </c>
      <c r="B2983" s="1371" t="s">
        <v>31</v>
      </c>
      <c r="C2983" s="241" t="s">
        <v>6362</v>
      </c>
      <c r="D2983" s="238">
        <v>66</v>
      </c>
      <c r="E2983" s="238" t="s">
        <v>27</v>
      </c>
      <c r="F2983" s="629">
        <v>30</v>
      </c>
      <c r="G2983" s="629">
        <v>11</v>
      </c>
      <c r="H2983" s="228" t="s">
        <v>28</v>
      </c>
      <c r="I2983" s="228"/>
      <c r="J2983" s="228"/>
      <c r="K2983" s="629" t="s">
        <v>205</v>
      </c>
      <c r="L2983" s="629" t="s">
        <v>246</v>
      </c>
      <c r="M2983" s="235" t="s">
        <v>165</v>
      </c>
      <c r="N2983" s="629" t="s">
        <v>32</v>
      </c>
      <c r="O2983" s="1420">
        <v>11</v>
      </c>
      <c r="P2983" s="1420">
        <v>12</v>
      </c>
      <c r="Q2983" s="235" t="s">
        <v>6366</v>
      </c>
      <c r="R2983" s="1373"/>
    </row>
    <row r="2984" spans="1:18" s="1395" customFormat="1" ht="21" hidden="1" customHeight="1" x14ac:dyDescent="0.35">
      <c r="A2984" s="1403">
        <f t="shared" si="8"/>
        <v>3072</v>
      </c>
      <c r="B2984" s="1371" t="s">
        <v>31</v>
      </c>
      <c r="C2984" s="241" t="s">
        <v>6367</v>
      </c>
      <c r="D2984" s="232">
        <v>47</v>
      </c>
      <c r="E2984" s="238" t="s">
        <v>30</v>
      </c>
      <c r="F2984" s="629">
        <v>30</v>
      </c>
      <c r="G2984" s="629">
        <v>11</v>
      </c>
      <c r="H2984" s="228"/>
      <c r="I2984" s="228" t="s">
        <v>28</v>
      </c>
      <c r="J2984" s="80"/>
      <c r="K2984" s="629" t="s">
        <v>205</v>
      </c>
      <c r="L2984" s="629" t="s">
        <v>246</v>
      </c>
      <c r="M2984" s="242" t="s">
        <v>165</v>
      </c>
      <c r="N2984" s="629" t="s">
        <v>32</v>
      </c>
      <c r="O2984" s="1420">
        <v>3</v>
      </c>
      <c r="P2984" s="1420">
        <v>12</v>
      </c>
      <c r="Q2984" s="235" t="s">
        <v>6369</v>
      </c>
      <c r="R2984" s="1373"/>
    </row>
    <row r="2985" spans="1:18" s="1395" customFormat="1" ht="21" hidden="1" customHeight="1" x14ac:dyDescent="0.35">
      <c r="A2985" s="1394">
        <f t="shared" si="8"/>
        <v>3073</v>
      </c>
      <c r="B2985" s="1371" t="s">
        <v>31</v>
      </c>
      <c r="C2985" s="241" t="s">
        <v>6368</v>
      </c>
      <c r="D2985" s="238">
        <v>31</v>
      </c>
      <c r="E2985" s="238" t="s">
        <v>30</v>
      </c>
      <c r="F2985" s="629">
        <v>30</v>
      </c>
      <c r="G2985" s="629">
        <v>11</v>
      </c>
      <c r="H2985" s="228"/>
      <c r="I2985" s="228"/>
      <c r="J2985" s="1407" t="s">
        <v>28</v>
      </c>
      <c r="K2985" s="629" t="s">
        <v>205</v>
      </c>
      <c r="L2985" s="629" t="s">
        <v>246</v>
      </c>
      <c r="M2985" s="1842" t="s">
        <v>3254</v>
      </c>
      <c r="N2985" s="629" t="s">
        <v>32</v>
      </c>
      <c r="O2985" s="1420">
        <v>8</v>
      </c>
      <c r="P2985" s="1420">
        <v>12</v>
      </c>
      <c r="Q2985" s="235" t="s">
        <v>6370</v>
      </c>
      <c r="R2985" s="1373"/>
    </row>
    <row r="2986" spans="1:18" s="1395" customFormat="1" ht="21" hidden="1" customHeight="1" x14ac:dyDescent="0.35">
      <c r="A2986" s="1394">
        <f t="shared" si="8"/>
        <v>3074</v>
      </c>
      <c r="B2986" s="1371" t="s">
        <v>31</v>
      </c>
      <c r="C2986" s="243" t="s">
        <v>6372</v>
      </c>
      <c r="D2986" s="1381">
        <v>11</v>
      </c>
      <c r="E2986" s="238" t="s">
        <v>27</v>
      </c>
      <c r="F2986" s="629">
        <v>30</v>
      </c>
      <c r="G2986" s="629">
        <v>11</v>
      </c>
      <c r="H2986" s="228"/>
      <c r="I2986" s="228" t="s">
        <v>28</v>
      </c>
      <c r="J2986" s="228"/>
      <c r="K2986" s="629" t="s">
        <v>205</v>
      </c>
      <c r="L2986" s="629" t="s">
        <v>246</v>
      </c>
      <c r="M2986" s="242" t="s">
        <v>165</v>
      </c>
      <c r="N2986" s="629" t="s">
        <v>32</v>
      </c>
      <c r="O2986" s="1420">
        <v>3</v>
      </c>
      <c r="P2986" s="1420">
        <v>12</v>
      </c>
      <c r="Q2986" s="1398" t="s">
        <v>6377</v>
      </c>
      <c r="R2986" s="1373"/>
    </row>
    <row r="2987" spans="1:18" s="1395" customFormat="1" ht="21" hidden="1" customHeight="1" x14ac:dyDescent="0.35">
      <c r="A2987" s="1394">
        <f t="shared" si="8"/>
        <v>3075</v>
      </c>
      <c r="B2987" s="1371" t="s">
        <v>31</v>
      </c>
      <c r="C2987" s="243" t="s">
        <v>6373</v>
      </c>
      <c r="D2987" s="238">
        <v>29</v>
      </c>
      <c r="E2987" s="238" t="s">
        <v>27</v>
      </c>
      <c r="F2987" s="629">
        <v>30</v>
      </c>
      <c r="G2987" s="629">
        <v>11</v>
      </c>
      <c r="H2987" s="228"/>
      <c r="I2987" s="228" t="s">
        <v>28</v>
      </c>
      <c r="J2987" s="228"/>
      <c r="K2987" s="629" t="s">
        <v>205</v>
      </c>
      <c r="L2987" s="629" t="s">
        <v>246</v>
      </c>
      <c r="M2987" s="242" t="s">
        <v>165</v>
      </c>
      <c r="N2987" s="629" t="s">
        <v>32</v>
      </c>
      <c r="O2987" s="1420">
        <v>3</v>
      </c>
      <c r="P2987" s="1420">
        <v>12</v>
      </c>
      <c r="Q2987" s="1398" t="s">
        <v>6377</v>
      </c>
      <c r="R2987" s="1373"/>
    </row>
    <row r="2988" spans="1:18" s="1395" customFormat="1" ht="21" hidden="1" customHeight="1" x14ac:dyDescent="0.35">
      <c r="A2988" s="1394">
        <f t="shared" si="8"/>
        <v>3076</v>
      </c>
      <c r="B2988" s="1371" t="s">
        <v>31</v>
      </c>
      <c r="C2988" s="243" t="s">
        <v>6374</v>
      </c>
      <c r="D2988" s="1381">
        <v>4</v>
      </c>
      <c r="E2988" s="238" t="s">
        <v>30</v>
      </c>
      <c r="F2988" s="629">
        <v>30</v>
      </c>
      <c r="G2988" s="629">
        <v>11</v>
      </c>
      <c r="H2988" s="228"/>
      <c r="I2988" s="228" t="s">
        <v>28</v>
      </c>
      <c r="J2988" s="228"/>
      <c r="K2988" s="629" t="s">
        <v>205</v>
      </c>
      <c r="L2988" s="629" t="s">
        <v>246</v>
      </c>
      <c r="M2988" s="242" t="s">
        <v>165</v>
      </c>
      <c r="N2988" s="629" t="s">
        <v>32</v>
      </c>
      <c r="O2988" s="1420">
        <v>3</v>
      </c>
      <c r="P2988" s="1420">
        <v>12</v>
      </c>
      <c r="Q2988" s="1398" t="s">
        <v>6378</v>
      </c>
      <c r="R2988" s="1373"/>
    </row>
    <row r="2989" spans="1:18" s="1395" customFormat="1" ht="21" hidden="1" customHeight="1" x14ac:dyDescent="0.35">
      <c r="A2989" s="1394">
        <f t="shared" si="8"/>
        <v>3077</v>
      </c>
      <c r="B2989" s="1371" t="s">
        <v>31</v>
      </c>
      <c r="C2989" s="243" t="s">
        <v>6375</v>
      </c>
      <c r="D2989" s="238">
        <v>29</v>
      </c>
      <c r="E2989" s="238" t="s">
        <v>27</v>
      </c>
      <c r="F2989" s="629">
        <v>30</v>
      </c>
      <c r="G2989" s="629">
        <v>11</v>
      </c>
      <c r="H2989" s="228"/>
      <c r="I2989" s="228" t="s">
        <v>28</v>
      </c>
      <c r="J2989" s="228"/>
      <c r="K2989" s="629" t="s">
        <v>205</v>
      </c>
      <c r="L2989" s="629" t="s">
        <v>246</v>
      </c>
      <c r="M2989" s="242" t="s">
        <v>165</v>
      </c>
      <c r="N2989" s="629" t="s">
        <v>32</v>
      </c>
      <c r="O2989" s="1420">
        <v>3</v>
      </c>
      <c r="P2989" s="1420">
        <v>12</v>
      </c>
      <c r="Q2989" s="1398" t="s">
        <v>6378</v>
      </c>
      <c r="R2989" s="1373"/>
    </row>
    <row r="2990" spans="1:18" s="1395" customFormat="1" ht="21" hidden="1" customHeight="1" x14ac:dyDescent="0.35">
      <c r="A2990" s="1394">
        <f t="shared" ref="A2990:A3053" si="9">A2989+1</f>
        <v>3078</v>
      </c>
      <c r="B2990" s="1371" t="s">
        <v>31</v>
      </c>
      <c r="C2990" s="241" t="s">
        <v>6376</v>
      </c>
      <c r="D2990" s="238">
        <v>35</v>
      </c>
      <c r="E2990" s="238" t="s">
        <v>30</v>
      </c>
      <c r="F2990" s="629">
        <v>30</v>
      </c>
      <c r="G2990" s="629">
        <v>11</v>
      </c>
      <c r="H2990" s="228"/>
      <c r="I2990" s="228"/>
      <c r="J2990" s="1404" t="s">
        <v>28</v>
      </c>
      <c r="K2990" s="629" t="s">
        <v>205</v>
      </c>
      <c r="L2990" s="629" t="s">
        <v>246</v>
      </c>
      <c r="M2990" s="515" t="s">
        <v>7188</v>
      </c>
      <c r="N2990" s="629" t="s">
        <v>32</v>
      </c>
      <c r="O2990" s="1420">
        <v>8</v>
      </c>
      <c r="P2990" s="1420">
        <v>12</v>
      </c>
      <c r="Q2990" s="1399" t="s">
        <v>6379</v>
      </c>
      <c r="R2990" s="1373"/>
    </row>
    <row r="2991" spans="1:18" ht="21" hidden="1" customHeight="1" x14ac:dyDescent="0.35">
      <c r="A2991" s="1190">
        <f t="shared" si="9"/>
        <v>3079</v>
      </c>
      <c r="B2991" s="1228" t="s">
        <v>31</v>
      </c>
      <c r="C2991" s="243" t="s">
        <v>6381</v>
      </c>
      <c r="D2991" s="238">
        <v>38</v>
      </c>
      <c r="E2991" s="238" t="s">
        <v>27</v>
      </c>
      <c r="F2991" s="629">
        <v>1</v>
      </c>
      <c r="G2991" s="629">
        <v>12</v>
      </c>
      <c r="H2991" s="228"/>
      <c r="I2991" s="228" t="s">
        <v>28</v>
      </c>
      <c r="J2991" s="228"/>
      <c r="K2991" s="629" t="s">
        <v>205</v>
      </c>
      <c r="L2991" s="629" t="s">
        <v>246</v>
      </c>
      <c r="M2991" s="233" t="s">
        <v>40</v>
      </c>
      <c r="N2991" s="629" t="s">
        <v>32</v>
      </c>
      <c r="O2991" s="1420">
        <v>3</v>
      </c>
      <c r="P2991" s="1420">
        <v>12</v>
      </c>
      <c r="Q2991" s="1399" t="s">
        <v>6441</v>
      </c>
      <c r="R2991" s="629"/>
    </row>
    <row r="2992" spans="1:18" ht="21" hidden="1" customHeight="1" x14ac:dyDescent="0.35">
      <c r="A2992" s="1190">
        <f t="shared" si="9"/>
        <v>3080</v>
      </c>
      <c r="B2992" s="1228" t="s">
        <v>31</v>
      </c>
      <c r="C2992" s="1371" t="s">
        <v>6382</v>
      </c>
      <c r="D2992" s="238">
        <v>80</v>
      </c>
      <c r="E2992" s="238" t="s">
        <v>27</v>
      </c>
      <c r="F2992" s="629">
        <v>1</v>
      </c>
      <c r="G2992" s="629">
        <v>12</v>
      </c>
      <c r="H2992" s="228"/>
      <c r="I2992" s="228" t="s">
        <v>28</v>
      </c>
      <c r="J2992" s="228"/>
      <c r="K2992" s="629" t="s">
        <v>205</v>
      </c>
      <c r="L2992" s="629" t="s">
        <v>246</v>
      </c>
      <c r="M2992" s="233" t="s">
        <v>3382</v>
      </c>
      <c r="N2992" s="629" t="s">
        <v>32</v>
      </c>
      <c r="O2992" s="1420">
        <v>6</v>
      </c>
      <c r="P2992" s="1420">
        <v>12</v>
      </c>
      <c r="Q2992" s="1399" t="s">
        <v>6383</v>
      </c>
      <c r="R2992" s="629"/>
    </row>
    <row r="2993" spans="1:18" ht="21" hidden="1" customHeight="1" x14ac:dyDescent="0.35">
      <c r="A2993" s="1190">
        <f t="shared" si="9"/>
        <v>3081</v>
      </c>
      <c r="B2993" s="1228" t="s">
        <v>31</v>
      </c>
      <c r="C2993" s="241" t="s">
        <v>6384</v>
      </c>
      <c r="D2993" s="238">
        <v>57</v>
      </c>
      <c r="E2993" s="238" t="s">
        <v>27</v>
      </c>
      <c r="F2993" s="629">
        <v>1</v>
      </c>
      <c r="G2993" s="629">
        <v>12</v>
      </c>
      <c r="H2993" s="228"/>
      <c r="I2993" s="228" t="s">
        <v>28</v>
      </c>
      <c r="J2993" s="228"/>
      <c r="K2993" s="629" t="s">
        <v>205</v>
      </c>
      <c r="L2993" s="629" t="s">
        <v>246</v>
      </c>
      <c r="M2993" s="233" t="s">
        <v>3382</v>
      </c>
      <c r="N2993" s="629" t="s">
        <v>32</v>
      </c>
      <c r="O2993" s="1420">
        <v>6</v>
      </c>
      <c r="P2993" s="1420">
        <v>12</v>
      </c>
      <c r="Q2993" s="1399" t="s">
        <v>6383</v>
      </c>
      <c r="R2993" s="629"/>
    </row>
    <row r="2994" spans="1:18" ht="21" hidden="1" customHeight="1" x14ac:dyDescent="0.35">
      <c r="A2994" s="1190">
        <f t="shared" si="9"/>
        <v>3082</v>
      </c>
      <c r="B2994" s="1228" t="s">
        <v>31</v>
      </c>
      <c r="C2994" s="241" t="s">
        <v>6385</v>
      </c>
      <c r="D2994" s="238">
        <v>55</v>
      </c>
      <c r="E2994" s="238" t="s">
        <v>30</v>
      </c>
      <c r="F2994" s="629">
        <v>1</v>
      </c>
      <c r="G2994" s="629">
        <v>12</v>
      </c>
      <c r="H2994" s="228"/>
      <c r="I2994" s="228" t="s">
        <v>28</v>
      </c>
      <c r="J2994" s="228"/>
      <c r="K2994" s="629" t="s">
        <v>205</v>
      </c>
      <c r="L2994" s="629" t="s">
        <v>246</v>
      </c>
      <c r="M2994" s="233" t="s">
        <v>3382</v>
      </c>
      <c r="N2994" s="629" t="s">
        <v>32</v>
      </c>
      <c r="O2994" s="1420">
        <v>6</v>
      </c>
      <c r="P2994" s="1420">
        <v>12</v>
      </c>
      <c r="Q2994" s="1399" t="s">
        <v>6383</v>
      </c>
      <c r="R2994" s="629"/>
    </row>
    <row r="2995" spans="1:18" ht="21" hidden="1" customHeight="1" x14ac:dyDescent="0.35">
      <c r="A2995" s="1190">
        <f t="shared" si="9"/>
        <v>3083</v>
      </c>
      <c r="B2995" s="1228" t="s">
        <v>31</v>
      </c>
      <c r="C2995" s="241" t="s">
        <v>6386</v>
      </c>
      <c r="D2995" s="238">
        <v>23</v>
      </c>
      <c r="E2995" s="238" t="s">
        <v>30</v>
      </c>
      <c r="F2995" s="629">
        <v>1</v>
      </c>
      <c r="G2995" s="629">
        <v>12</v>
      </c>
      <c r="H2995" s="228"/>
      <c r="I2995" s="228" t="s">
        <v>28</v>
      </c>
      <c r="J2995" s="228"/>
      <c r="K2995" s="629" t="s">
        <v>205</v>
      </c>
      <c r="L2995" s="629" t="s">
        <v>246</v>
      </c>
      <c r="M2995" s="233" t="s">
        <v>3382</v>
      </c>
      <c r="N2995" s="629" t="s">
        <v>32</v>
      </c>
      <c r="O2995" s="1420">
        <v>3</v>
      </c>
      <c r="P2995" s="1652">
        <v>12</v>
      </c>
      <c r="Q2995" s="1405" t="s">
        <v>6099</v>
      </c>
      <c r="R2995" s="629"/>
    </row>
    <row r="2996" spans="1:18" ht="21" hidden="1" customHeight="1" x14ac:dyDescent="0.35">
      <c r="A2996" s="1190">
        <f t="shared" si="9"/>
        <v>3084</v>
      </c>
      <c r="B2996" s="1228" t="s">
        <v>31</v>
      </c>
      <c r="C2996" s="241" t="s">
        <v>6387</v>
      </c>
      <c r="D2996" s="238">
        <v>16</v>
      </c>
      <c r="E2996" s="238" t="s">
        <v>27</v>
      </c>
      <c r="F2996" s="629">
        <v>1</v>
      </c>
      <c r="G2996" s="629">
        <v>12</v>
      </c>
      <c r="H2996" s="228"/>
      <c r="I2996" s="228" t="s">
        <v>28</v>
      </c>
      <c r="J2996" s="228"/>
      <c r="K2996" s="629" t="s">
        <v>205</v>
      </c>
      <c r="L2996" s="629" t="s">
        <v>246</v>
      </c>
      <c r="M2996" s="93" t="s">
        <v>7188</v>
      </c>
      <c r="N2996" s="629" t="s">
        <v>32</v>
      </c>
      <c r="O2996" s="1221">
        <v>16</v>
      </c>
      <c r="P2996" s="1420">
        <v>12</v>
      </c>
      <c r="Q2996" s="1660" t="s">
        <v>6388</v>
      </c>
      <c r="R2996" s="629"/>
    </row>
    <row r="2997" spans="1:18" ht="21" hidden="1" customHeight="1" x14ac:dyDescent="0.35">
      <c r="A2997" s="1190">
        <f t="shared" si="9"/>
        <v>3085</v>
      </c>
      <c r="B2997" s="1228" t="s">
        <v>31</v>
      </c>
      <c r="C2997" s="243" t="s">
        <v>6389</v>
      </c>
      <c r="D2997" s="238">
        <v>59</v>
      </c>
      <c r="E2997" s="238" t="s">
        <v>30</v>
      </c>
      <c r="F2997" s="629">
        <v>1</v>
      </c>
      <c r="G2997" s="629">
        <v>12</v>
      </c>
      <c r="H2997" s="228"/>
      <c r="I2997" s="228" t="s">
        <v>28</v>
      </c>
      <c r="J2997" s="228"/>
      <c r="K2997" s="629" t="s">
        <v>205</v>
      </c>
      <c r="L2997" s="629" t="s">
        <v>246</v>
      </c>
      <c r="M2997" s="233" t="s">
        <v>3382</v>
      </c>
      <c r="N2997" s="629" t="s">
        <v>32</v>
      </c>
      <c r="O2997" s="1420">
        <v>3</v>
      </c>
      <c r="P2997" s="1189">
        <v>12</v>
      </c>
      <c r="Q2997" s="1399" t="s">
        <v>6390</v>
      </c>
      <c r="R2997" s="629"/>
    </row>
    <row r="2998" spans="1:18" ht="21" hidden="1" customHeight="1" x14ac:dyDescent="0.35">
      <c r="A2998" s="1190">
        <f t="shared" si="9"/>
        <v>3086</v>
      </c>
      <c r="B2998" s="1228" t="s">
        <v>31</v>
      </c>
      <c r="C2998" s="241" t="s">
        <v>6391</v>
      </c>
      <c r="D2998" s="238">
        <v>58</v>
      </c>
      <c r="E2998" s="238" t="s">
        <v>27</v>
      </c>
      <c r="F2998" s="629">
        <v>1</v>
      </c>
      <c r="G2998" s="629">
        <v>12</v>
      </c>
      <c r="H2998" s="228"/>
      <c r="I2998" s="228" t="s">
        <v>28</v>
      </c>
      <c r="J2998" s="228"/>
      <c r="K2998" s="629" t="s">
        <v>205</v>
      </c>
      <c r="L2998" s="629" t="s">
        <v>246</v>
      </c>
      <c r="M2998" s="93" t="s">
        <v>40</v>
      </c>
      <c r="N2998" s="629" t="s">
        <v>32</v>
      </c>
      <c r="O2998" s="1221">
        <v>16</v>
      </c>
      <c r="P2998" s="1420">
        <v>12</v>
      </c>
      <c r="Q2998" s="1661" t="s">
        <v>6392</v>
      </c>
      <c r="R2998" s="629"/>
    </row>
    <row r="2999" spans="1:18" ht="21" hidden="1" customHeight="1" x14ac:dyDescent="0.35">
      <c r="A2999" s="1190">
        <f t="shared" si="9"/>
        <v>3087</v>
      </c>
      <c r="B2999" s="1228" t="s">
        <v>31</v>
      </c>
      <c r="C2999" s="241" t="s">
        <v>6393</v>
      </c>
      <c r="D2999" s="238">
        <v>57</v>
      </c>
      <c r="E2999" s="238" t="s">
        <v>27</v>
      </c>
      <c r="F2999" s="629">
        <v>1</v>
      </c>
      <c r="G2999" s="629">
        <v>12</v>
      </c>
      <c r="H2999" s="228"/>
      <c r="I2999" s="228" t="s">
        <v>28</v>
      </c>
      <c r="J2999" s="228"/>
      <c r="K2999" s="629" t="s">
        <v>205</v>
      </c>
      <c r="L2999" s="629" t="s">
        <v>246</v>
      </c>
      <c r="M2999" s="93" t="s">
        <v>40</v>
      </c>
      <c r="N2999" s="629" t="s">
        <v>32</v>
      </c>
      <c r="O2999" s="1221">
        <v>16</v>
      </c>
      <c r="P2999" s="1420">
        <v>12</v>
      </c>
      <c r="Q2999" s="1661" t="s">
        <v>6394</v>
      </c>
      <c r="R2999" s="629"/>
    </row>
    <row r="3000" spans="1:18" ht="21" hidden="1" customHeight="1" x14ac:dyDescent="0.35">
      <c r="A3000" s="1190">
        <f t="shared" si="9"/>
        <v>3088</v>
      </c>
      <c r="B3000" s="1228" t="s">
        <v>31</v>
      </c>
      <c r="C3000" s="241" t="s">
        <v>6395</v>
      </c>
      <c r="D3000" s="238">
        <v>17</v>
      </c>
      <c r="E3000" s="238" t="s">
        <v>27</v>
      </c>
      <c r="F3000" s="629">
        <v>1</v>
      </c>
      <c r="G3000" s="629">
        <v>12</v>
      </c>
      <c r="H3000" s="228"/>
      <c r="I3000" s="228" t="s">
        <v>28</v>
      </c>
      <c r="J3000" s="228"/>
      <c r="K3000" s="629" t="s">
        <v>205</v>
      </c>
      <c r="L3000" s="629" t="s">
        <v>246</v>
      </c>
      <c r="M3000" s="93" t="s">
        <v>40</v>
      </c>
      <c r="N3000" s="629" t="s">
        <v>32</v>
      </c>
      <c r="O3000" s="1221">
        <v>16</v>
      </c>
      <c r="P3000" s="1420">
        <v>12</v>
      </c>
      <c r="Q3000" s="1661" t="s">
        <v>6396</v>
      </c>
      <c r="R3000" s="245"/>
    </row>
    <row r="3001" spans="1:18" ht="21" hidden="1" customHeight="1" x14ac:dyDescent="0.35">
      <c r="A3001" s="1190">
        <f t="shared" si="9"/>
        <v>3089</v>
      </c>
      <c r="B3001" s="1228" t="s">
        <v>31</v>
      </c>
      <c r="C3001" s="241" t="s">
        <v>6397</v>
      </c>
      <c r="D3001" s="238">
        <v>70</v>
      </c>
      <c r="E3001" s="238" t="s">
        <v>27</v>
      </c>
      <c r="F3001" s="629">
        <v>1</v>
      </c>
      <c r="G3001" s="629">
        <v>12</v>
      </c>
      <c r="H3001" s="228"/>
      <c r="I3001" s="228" t="s">
        <v>28</v>
      </c>
      <c r="J3001" s="228"/>
      <c r="K3001" s="629" t="s">
        <v>205</v>
      </c>
      <c r="L3001" s="629" t="s">
        <v>246</v>
      </c>
      <c r="M3001" s="93" t="s">
        <v>40</v>
      </c>
      <c r="N3001" s="629" t="s">
        <v>32</v>
      </c>
      <c r="O3001" s="1221">
        <v>16</v>
      </c>
      <c r="P3001" s="1420">
        <v>12</v>
      </c>
      <c r="Q3001" s="1661" t="s">
        <v>6398</v>
      </c>
      <c r="R3001" s="245"/>
    </row>
    <row r="3002" spans="1:18" ht="21" hidden="1" customHeight="1" x14ac:dyDescent="0.35">
      <c r="A3002" s="1190">
        <f t="shared" si="9"/>
        <v>3090</v>
      </c>
      <c r="B3002" s="1228" t="s">
        <v>31</v>
      </c>
      <c r="C3002" s="241" t="s">
        <v>6399</v>
      </c>
      <c r="D3002" s="238">
        <v>18</v>
      </c>
      <c r="E3002" s="238" t="s">
        <v>30</v>
      </c>
      <c r="F3002" s="629">
        <v>1</v>
      </c>
      <c r="G3002" s="629">
        <v>12</v>
      </c>
      <c r="H3002" s="228"/>
      <c r="I3002" s="228" t="s">
        <v>28</v>
      </c>
      <c r="J3002" s="228"/>
      <c r="K3002" s="629" t="s">
        <v>205</v>
      </c>
      <c r="L3002" s="629" t="s">
        <v>246</v>
      </c>
      <c r="M3002" s="93" t="s">
        <v>40</v>
      </c>
      <c r="N3002" s="629" t="s">
        <v>32</v>
      </c>
      <c r="O3002" s="1221">
        <v>16</v>
      </c>
      <c r="P3002" s="1420">
        <v>12</v>
      </c>
      <c r="Q3002" s="1662" t="s">
        <v>6400</v>
      </c>
      <c r="R3002" s="1406"/>
    </row>
    <row r="3003" spans="1:18" ht="21" hidden="1" customHeight="1" x14ac:dyDescent="0.4">
      <c r="A3003" s="1190">
        <f t="shared" si="9"/>
        <v>3091</v>
      </c>
      <c r="B3003" s="1228" t="s">
        <v>31</v>
      </c>
      <c r="C3003" s="241" t="s">
        <v>6401</v>
      </c>
      <c r="D3003" s="238">
        <v>38</v>
      </c>
      <c r="E3003" s="238" t="s">
        <v>30</v>
      </c>
      <c r="F3003" s="629">
        <v>1</v>
      </c>
      <c r="G3003" s="629">
        <v>12</v>
      </c>
      <c r="H3003" s="228"/>
      <c r="I3003" s="228"/>
      <c r="J3003" s="1407" t="s">
        <v>28</v>
      </c>
      <c r="K3003" s="629" t="s">
        <v>205</v>
      </c>
      <c r="L3003" s="629" t="s">
        <v>246</v>
      </c>
      <c r="M3003" s="629" t="s">
        <v>40</v>
      </c>
      <c r="N3003" s="629" t="s">
        <v>32</v>
      </c>
      <c r="O3003" s="1420">
        <v>11</v>
      </c>
      <c r="P3003" s="1656">
        <v>12</v>
      </c>
      <c r="Q3003" s="237" t="s">
        <v>6402</v>
      </c>
      <c r="R3003" s="1406"/>
    </row>
    <row r="3004" spans="1:18" ht="21" hidden="1" customHeight="1" x14ac:dyDescent="0.35">
      <c r="A3004" s="1190">
        <f t="shared" si="9"/>
        <v>3092</v>
      </c>
      <c r="B3004" s="1228" t="s">
        <v>31</v>
      </c>
      <c r="C3004" s="241" t="s">
        <v>6403</v>
      </c>
      <c r="D3004" s="238">
        <v>41</v>
      </c>
      <c r="E3004" s="232" t="s">
        <v>27</v>
      </c>
      <c r="F3004" s="629">
        <v>1</v>
      </c>
      <c r="G3004" s="629">
        <v>12</v>
      </c>
      <c r="H3004" s="228"/>
      <c r="I3004" s="228" t="s">
        <v>28</v>
      </c>
      <c r="J3004" s="228"/>
      <c r="K3004" s="629" t="s">
        <v>205</v>
      </c>
      <c r="L3004" s="629" t="s">
        <v>246</v>
      </c>
      <c r="M3004" s="93" t="s">
        <v>40</v>
      </c>
      <c r="N3004" s="629" t="s">
        <v>32</v>
      </c>
      <c r="O3004" s="1420">
        <v>10</v>
      </c>
      <c r="P3004" s="1420">
        <v>12</v>
      </c>
      <c r="Q3004" s="237" t="s">
        <v>6404</v>
      </c>
      <c r="R3004" s="1406"/>
    </row>
    <row r="3005" spans="1:18" ht="21" hidden="1" customHeight="1" x14ac:dyDescent="0.35">
      <c r="A3005" s="1190">
        <f t="shared" si="9"/>
        <v>3093</v>
      </c>
      <c r="B3005" s="1228" t="s">
        <v>31</v>
      </c>
      <c r="C3005" s="1371" t="s">
        <v>6405</v>
      </c>
      <c r="D3005" s="232">
        <v>48</v>
      </c>
      <c r="E3005" s="232" t="s">
        <v>27</v>
      </c>
      <c r="F3005" s="629">
        <v>1</v>
      </c>
      <c r="G3005" s="629">
        <v>12</v>
      </c>
      <c r="H3005" s="228"/>
      <c r="I3005" s="228" t="s">
        <v>28</v>
      </c>
      <c r="J3005" s="228"/>
      <c r="K3005" s="629" t="s">
        <v>205</v>
      </c>
      <c r="L3005" s="629" t="s">
        <v>246</v>
      </c>
      <c r="M3005" s="233" t="s">
        <v>40</v>
      </c>
      <c r="N3005" s="629" t="s">
        <v>32</v>
      </c>
      <c r="O3005" s="1420">
        <v>8</v>
      </c>
      <c r="P3005" s="1420">
        <v>12</v>
      </c>
      <c r="Q3005" s="93" t="s">
        <v>6406</v>
      </c>
      <c r="R3005" s="1406"/>
    </row>
    <row r="3006" spans="1:18" ht="21" hidden="1" customHeight="1" x14ac:dyDescent="0.35">
      <c r="A3006" s="1190">
        <f t="shared" si="9"/>
        <v>3094</v>
      </c>
      <c r="B3006" s="1228" t="s">
        <v>31</v>
      </c>
      <c r="C3006" s="1371" t="s">
        <v>6407</v>
      </c>
      <c r="D3006" s="232">
        <v>16</v>
      </c>
      <c r="E3006" s="232" t="s">
        <v>30</v>
      </c>
      <c r="F3006" s="629">
        <v>1</v>
      </c>
      <c r="G3006" s="629">
        <v>12</v>
      </c>
      <c r="H3006" s="228"/>
      <c r="I3006" s="228" t="s">
        <v>28</v>
      </c>
      <c r="J3006" s="228"/>
      <c r="K3006" s="629" t="s">
        <v>205</v>
      </c>
      <c r="L3006" s="629" t="s">
        <v>246</v>
      </c>
      <c r="M3006" s="93" t="s">
        <v>3382</v>
      </c>
      <c r="N3006" s="629" t="s">
        <v>32</v>
      </c>
      <c r="O3006" s="1420">
        <v>5</v>
      </c>
      <c r="P3006" s="1652">
        <v>12</v>
      </c>
      <c r="Q3006" s="93" t="s">
        <v>6408</v>
      </c>
      <c r="R3006" s="1406"/>
    </row>
    <row r="3007" spans="1:18" ht="21" hidden="1" customHeight="1" x14ac:dyDescent="0.35">
      <c r="A3007" s="1190">
        <f t="shared" si="9"/>
        <v>3095</v>
      </c>
      <c r="B3007" s="1228" t="s">
        <v>31</v>
      </c>
      <c r="C3007" s="1371" t="s">
        <v>6409</v>
      </c>
      <c r="D3007" s="232">
        <v>61</v>
      </c>
      <c r="E3007" s="232" t="s">
        <v>27</v>
      </c>
      <c r="F3007" s="629">
        <v>1</v>
      </c>
      <c r="G3007" s="629">
        <v>12</v>
      </c>
      <c r="H3007" s="228"/>
      <c r="I3007" s="228" t="s">
        <v>28</v>
      </c>
      <c r="J3007" s="228"/>
      <c r="K3007" s="629" t="s">
        <v>205</v>
      </c>
      <c r="L3007" s="629" t="s">
        <v>246</v>
      </c>
      <c r="M3007" s="93" t="s">
        <v>7188</v>
      </c>
      <c r="N3007" s="629" t="s">
        <v>32</v>
      </c>
      <c r="O3007" s="1221">
        <v>14</v>
      </c>
      <c r="P3007" s="1420">
        <v>12</v>
      </c>
      <c r="Q3007" s="1663" t="s">
        <v>6410</v>
      </c>
      <c r="R3007" s="1406"/>
    </row>
    <row r="3008" spans="1:18" ht="21" hidden="1" customHeight="1" x14ac:dyDescent="0.35">
      <c r="A3008" s="1190">
        <f t="shared" si="9"/>
        <v>3096</v>
      </c>
      <c r="B3008" s="1228" t="s">
        <v>31</v>
      </c>
      <c r="C3008" s="1371" t="s">
        <v>6411</v>
      </c>
      <c r="D3008" s="232">
        <v>53</v>
      </c>
      <c r="E3008" s="232" t="s">
        <v>27</v>
      </c>
      <c r="F3008" s="629">
        <v>1</v>
      </c>
      <c r="G3008" s="629">
        <v>12</v>
      </c>
      <c r="H3008" s="228"/>
      <c r="I3008" s="228" t="s">
        <v>28</v>
      </c>
      <c r="J3008" s="228"/>
      <c r="K3008" s="629" t="s">
        <v>205</v>
      </c>
      <c r="L3008" s="629" t="s">
        <v>246</v>
      </c>
      <c r="M3008" s="93" t="s">
        <v>40</v>
      </c>
      <c r="N3008" s="629" t="s">
        <v>32</v>
      </c>
      <c r="O3008" s="1420">
        <v>10</v>
      </c>
      <c r="P3008" s="1656">
        <v>12</v>
      </c>
      <c r="Q3008" s="93" t="s">
        <v>6412</v>
      </c>
      <c r="R3008" s="1406"/>
    </row>
    <row r="3009" spans="1:18" ht="21" hidden="1" customHeight="1" x14ac:dyDescent="0.35">
      <c r="A3009" s="1190">
        <f t="shared" si="9"/>
        <v>3097</v>
      </c>
      <c r="B3009" s="1228" t="s">
        <v>31</v>
      </c>
      <c r="C3009" s="1371" t="s">
        <v>6413</v>
      </c>
      <c r="D3009" s="232">
        <v>12</v>
      </c>
      <c r="E3009" s="232" t="s">
        <v>27</v>
      </c>
      <c r="F3009" s="629">
        <v>1</v>
      </c>
      <c r="G3009" s="629">
        <v>12</v>
      </c>
      <c r="H3009" s="228"/>
      <c r="I3009" s="228" t="s">
        <v>28</v>
      </c>
      <c r="J3009" s="228"/>
      <c r="K3009" s="629" t="s">
        <v>205</v>
      </c>
      <c r="L3009" s="629" t="s">
        <v>246</v>
      </c>
      <c r="M3009" s="93" t="s">
        <v>40</v>
      </c>
      <c r="N3009" s="629" t="s">
        <v>32</v>
      </c>
      <c r="O3009" s="1420">
        <v>10</v>
      </c>
      <c r="P3009" s="1420">
        <v>12</v>
      </c>
      <c r="Q3009" s="93" t="s">
        <v>6412</v>
      </c>
      <c r="R3009" s="1406"/>
    </row>
    <row r="3010" spans="1:18" ht="21" hidden="1" customHeight="1" x14ac:dyDescent="0.35">
      <c r="A3010" s="1190">
        <f t="shared" si="9"/>
        <v>3098</v>
      </c>
      <c r="B3010" s="1228" t="s">
        <v>31</v>
      </c>
      <c r="C3010" s="1371" t="s">
        <v>6414</v>
      </c>
      <c r="D3010" s="232">
        <v>40</v>
      </c>
      <c r="E3010" s="232" t="s">
        <v>30</v>
      </c>
      <c r="F3010" s="629">
        <v>1</v>
      </c>
      <c r="G3010" s="629">
        <v>12</v>
      </c>
      <c r="H3010" s="228"/>
      <c r="I3010" s="228" t="s">
        <v>28</v>
      </c>
      <c r="J3010" s="228"/>
      <c r="K3010" s="629" t="s">
        <v>205</v>
      </c>
      <c r="L3010" s="629" t="s">
        <v>246</v>
      </c>
      <c r="M3010" s="93" t="s">
        <v>3382</v>
      </c>
      <c r="N3010" s="629" t="s">
        <v>32</v>
      </c>
      <c r="O3010" s="1420">
        <v>5</v>
      </c>
      <c r="P3010" s="1420">
        <v>12</v>
      </c>
      <c r="Q3010" s="93" t="s">
        <v>6408</v>
      </c>
      <c r="R3010" s="1406"/>
    </row>
    <row r="3011" spans="1:18" ht="21" hidden="1" customHeight="1" x14ac:dyDescent="0.35">
      <c r="A3011" s="1190">
        <f t="shared" si="9"/>
        <v>3099</v>
      </c>
      <c r="B3011" s="1400" t="s">
        <v>31</v>
      </c>
      <c r="C3011" s="1371" t="s">
        <v>6415</v>
      </c>
      <c r="D3011" s="232">
        <v>57</v>
      </c>
      <c r="E3011" s="232" t="s">
        <v>27</v>
      </c>
      <c r="F3011" s="629">
        <v>1</v>
      </c>
      <c r="G3011" s="629">
        <v>12</v>
      </c>
      <c r="H3011" s="228"/>
      <c r="I3011" s="228" t="s">
        <v>28</v>
      </c>
      <c r="J3011" s="228"/>
      <c r="K3011" s="629" t="s">
        <v>205</v>
      </c>
      <c r="L3011" s="629" t="s">
        <v>246</v>
      </c>
      <c r="M3011" s="93" t="s">
        <v>40</v>
      </c>
      <c r="N3011" s="629" t="s">
        <v>32</v>
      </c>
      <c r="O3011" s="1420">
        <v>2</v>
      </c>
      <c r="P3011" s="1420">
        <v>12</v>
      </c>
      <c r="Q3011" s="93" t="s">
        <v>6416</v>
      </c>
      <c r="R3011" s="1406"/>
    </row>
    <row r="3012" spans="1:18" ht="21" hidden="1" customHeight="1" x14ac:dyDescent="0.35">
      <c r="A3012" s="1190">
        <f t="shared" si="9"/>
        <v>3100</v>
      </c>
      <c r="B3012" s="1228" t="s">
        <v>31</v>
      </c>
      <c r="C3012" s="1371" t="s">
        <v>6417</v>
      </c>
      <c r="D3012" s="232">
        <v>13</v>
      </c>
      <c r="E3012" s="232" t="s">
        <v>30</v>
      </c>
      <c r="F3012" s="629">
        <v>1</v>
      </c>
      <c r="G3012" s="629">
        <v>12</v>
      </c>
      <c r="H3012" s="228"/>
      <c r="I3012" s="228" t="s">
        <v>28</v>
      </c>
      <c r="J3012" s="228"/>
      <c r="K3012" s="629" t="s">
        <v>205</v>
      </c>
      <c r="L3012" s="629" t="s">
        <v>246</v>
      </c>
      <c r="M3012" s="93" t="s">
        <v>3382</v>
      </c>
      <c r="N3012" s="629" t="s">
        <v>32</v>
      </c>
      <c r="O3012" s="1420">
        <v>3</v>
      </c>
      <c r="P3012" s="1420">
        <v>12</v>
      </c>
      <c r="Q3012" s="93" t="s">
        <v>5441</v>
      </c>
      <c r="R3012" s="1406"/>
    </row>
    <row r="3013" spans="1:18" ht="21" hidden="1" customHeight="1" x14ac:dyDescent="0.4">
      <c r="A3013" s="1190">
        <f t="shared" si="9"/>
        <v>3101</v>
      </c>
      <c r="B3013" s="1228" t="s">
        <v>31</v>
      </c>
      <c r="C3013" s="1371" t="s">
        <v>6418</v>
      </c>
      <c r="D3013" s="232">
        <v>40</v>
      </c>
      <c r="E3013" s="232" t="s">
        <v>30</v>
      </c>
      <c r="F3013" s="629">
        <v>1</v>
      </c>
      <c r="G3013" s="629">
        <v>12</v>
      </c>
      <c r="H3013" s="228"/>
      <c r="I3013" s="228"/>
      <c r="J3013" s="1407" t="s">
        <v>28</v>
      </c>
      <c r="K3013" s="629" t="s">
        <v>205</v>
      </c>
      <c r="L3013" s="629" t="s">
        <v>246</v>
      </c>
      <c r="M3013" s="629" t="s">
        <v>40</v>
      </c>
      <c r="N3013" s="629" t="s">
        <v>32</v>
      </c>
      <c r="O3013" s="1420">
        <v>10</v>
      </c>
      <c r="P3013" s="1420">
        <v>12</v>
      </c>
      <c r="Q3013" s="93" t="s">
        <v>6419</v>
      </c>
      <c r="R3013" s="1406"/>
    </row>
    <row r="3014" spans="1:18" ht="21" hidden="1" customHeight="1" x14ac:dyDescent="0.35">
      <c r="A3014" s="1190">
        <f t="shared" si="9"/>
        <v>3102</v>
      </c>
      <c r="B3014" s="1228" t="s">
        <v>31</v>
      </c>
      <c r="C3014" s="1371" t="s">
        <v>6420</v>
      </c>
      <c r="D3014" s="232">
        <v>28</v>
      </c>
      <c r="E3014" s="232" t="s">
        <v>27</v>
      </c>
      <c r="F3014" s="629">
        <v>1</v>
      </c>
      <c r="G3014" s="629">
        <v>12</v>
      </c>
      <c r="H3014" s="228"/>
      <c r="I3014" s="228" t="s">
        <v>28</v>
      </c>
      <c r="J3014" s="1407"/>
      <c r="K3014" s="629" t="s">
        <v>205</v>
      </c>
      <c r="L3014" s="629" t="s">
        <v>246</v>
      </c>
      <c r="M3014" s="93" t="s">
        <v>40</v>
      </c>
      <c r="N3014" s="629" t="s">
        <v>32</v>
      </c>
      <c r="O3014" s="1420">
        <v>6</v>
      </c>
      <c r="P3014" s="1420">
        <v>12</v>
      </c>
      <c r="Q3014" s="93" t="s">
        <v>6421</v>
      </c>
      <c r="R3014" s="1406"/>
    </row>
    <row r="3015" spans="1:18" ht="21" hidden="1" customHeight="1" x14ac:dyDescent="0.35">
      <c r="A3015" s="1190">
        <f t="shared" si="9"/>
        <v>3103</v>
      </c>
      <c r="B3015" s="1228" t="s">
        <v>31</v>
      </c>
      <c r="C3015" s="1371" t="s">
        <v>6422</v>
      </c>
      <c r="D3015" s="232">
        <v>12</v>
      </c>
      <c r="E3015" s="232" t="s">
        <v>30</v>
      </c>
      <c r="F3015" s="629">
        <v>1</v>
      </c>
      <c r="G3015" s="629">
        <v>12</v>
      </c>
      <c r="H3015" s="228"/>
      <c r="I3015" s="228"/>
      <c r="J3015" s="1407" t="s">
        <v>28</v>
      </c>
      <c r="K3015" s="629" t="s">
        <v>205</v>
      </c>
      <c r="L3015" s="629" t="s">
        <v>246</v>
      </c>
      <c r="M3015" s="629" t="s">
        <v>40</v>
      </c>
      <c r="N3015" s="629" t="s">
        <v>32</v>
      </c>
      <c r="O3015" s="1420">
        <v>9</v>
      </c>
      <c r="P3015" s="1420">
        <v>12</v>
      </c>
      <c r="Q3015" s="93" t="s">
        <v>6423</v>
      </c>
      <c r="R3015" s="1406"/>
    </row>
    <row r="3016" spans="1:18" ht="21" hidden="1" customHeight="1" x14ac:dyDescent="0.4">
      <c r="A3016" s="1190">
        <f t="shared" si="9"/>
        <v>3104</v>
      </c>
      <c r="B3016" s="1228" t="s">
        <v>31</v>
      </c>
      <c r="C3016" s="1371" t="s">
        <v>6424</v>
      </c>
      <c r="D3016" s="232">
        <v>58</v>
      </c>
      <c r="E3016" s="228" t="s">
        <v>27</v>
      </c>
      <c r="F3016" s="629">
        <v>1</v>
      </c>
      <c r="G3016" s="629">
        <v>12</v>
      </c>
      <c r="H3016" s="228"/>
      <c r="I3016" s="228"/>
      <c r="J3016" s="1407" t="s">
        <v>28</v>
      </c>
      <c r="K3016" s="629" t="s">
        <v>205</v>
      </c>
      <c r="L3016" s="629" t="s">
        <v>246</v>
      </c>
      <c r="M3016" s="629" t="s">
        <v>40</v>
      </c>
      <c r="N3016" s="629" t="s">
        <v>32</v>
      </c>
      <c r="O3016" s="1420">
        <v>9</v>
      </c>
      <c r="P3016" s="1420">
        <v>12</v>
      </c>
      <c r="Q3016" s="93" t="s">
        <v>6425</v>
      </c>
      <c r="R3016" s="1406"/>
    </row>
    <row r="3017" spans="1:18" ht="21" hidden="1" customHeight="1" x14ac:dyDescent="0.35">
      <c r="A3017" s="1190">
        <f t="shared" si="9"/>
        <v>3105</v>
      </c>
      <c r="B3017" s="1228" t="s">
        <v>31</v>
      </c>
      <c r="C3017" s="1371" t="s">
        <v>6426</v>
      </c>
      <c r="D3017" s="232">
        <v>1</v>
      </c>
      <c r="E3017" s="232" t="s">
        <v>27</v>
      </c>
      <c r="F3017" s="629">
        <v>1</v>
      </c>
      <c r="G3017" s="629">
        <v>12</v>
      </c>
      <c r="H3017" s="228"/>
      <c r="I3017" s="228"/>
      <c r="J3017" s="1407" t="s">
        <v>137</v>
      </c>
      <c r="K3017" s="629" t="s">
        <v>205</v>
      </c>
      <c r="L3017" s="629" t="s">
        <v>246</v>
      </c>
      <c r="M3017" s="629" t="s">
        <v>40</v>
      </c>
      <c r="N3017" s="629" t="s">
        <v>32</v>
      </c>
      <c r="O3017" s="1420">
        <v>8</v>
      </c>
      <c r="P3017" s="1420">
        <v>12</v>
      </c>
      <c r="Q3017" s="93" t="s">
        <v>6427</v>
      </c>
      <c r="R3017" s="1406"/>
    </row>
    <row r="3018" spans="1:18" ht="21" hidden="1" customHeight="1" x14ac:dyDescent="0.35">
      <c r="A3018" s="1190">
        <f t="shared" si="9"/>
        <v>3106</v>
      </c>
      <c r="B3018" s="1228" t="s">
        <v>31</v>
      </c>
      <c r="C3018" s="1371" t="s">
        <v>6428</v>
      </c>
      <c r="D3018" s="80">
        <v>4</v>
      </c>
      <c r="E3018" s="80" t="s">
        <v>30</v>
      </c>
      <c r="F3018" s="629">
        <v>1</v>
      </c>
      <c r="G3018" s="629">
        <v>12</v>
      </c>
      <c r="H3018" s="228"/>
      <c r="I3018" s="228"/>
      <c r="J3018" s="1407" t="s">
        <v>28</v>
      </c>
      <c r="K3018" s="629" t="s">
        <v>205</v>
      </c>
      <c r="L3018" s="629" t="s">
        <v>246</v>
      </c>
      <c r="M3018" s="629" t="s">
        <v>40</v>
      </c>
      <c r="N3018" s="629" t="s">
        <v>32</v>
      </c>
      <c r="O3018" s="1420">
        <v>8</v>
      </c>
      <c r="P3018" s="1420">
        <v>12</v>
      </c>
      <c r="Q3018" s="93" t="s">
        <v>6427</v>
      </c>
      <c r="R3018" s="1406"/>
    </row>
    <row r="3019" spans="1:18" ht="21" hidden="1" customHeight="1" x14ac:dyDescent="0.35">
      <c r="A3019" s="1190">
        <f t="shared" si="9"/>
        <v>3107</v>
      </c>
      <c r="B3019" s="1228" t="s">
        <v>31</v>
      </c>
      <c r="C3019" s="1371" t="s">
        <v>6429</v>
      </c>
      <c r="D3019" s="232">
        <v>22</v>
      </c>
      <c r="E3019" s="232" t="s">
        <v>27</v>
      </c>
      <c r="F3019" s="629">
        <v>1</v>
      </c>
      <c r="G3019" s="629">
        <v>12</v>
      </c>
      <c r="H3019" s="228"/>
      <c r="I3019" s="228"/>
      <c r="J3019" s="1407" t="s">
        <v>137</v>
      </c>
      <c r="K3019" s="629" t="s">
        <v>205</v>
      </c>
      <c r="L3019" s="629" t="s">
        <v>246</v>
      </c>
      <c r="M3019" s="629" t="s">
        <v>40</v>
      </c>
      <c r="N3019" s="629" t="s">
        <v>32</v>
      </c>
      <c r="O3019" s="1420">
        <v>8</v>
      </c>
      <c r="P3019" s="1420">
        <v>12</v>
      </c>
      <c r="Q3019" s="93" t="s">
        <v>6427</v>
      </c>
      <c r="R3019" s="1406"/>
    </row>
    <row r="3020" spans="1:18" ht="21" hidden="1" customHeight="1" x14ac:dyDescent="0.35">
      <c r="A3020" s="1190">
        <f t="shared" si="9"/>
        <v>3108</v>
      </c>
      <c r="B3020" s="1228" t="s">
        <v>31</v>
      </c>
      <c r="C3020" s="19" t="s">
        <v>6430</v>
      </c>
      <c r="D3020" s="228">
        <v>49</v>
      </c>
      <c r="E3020" s="228" t="s">
        <v>27</v>
      </c>
      <c r="F3020" s="629">
        <v>1</v>
      </c>
      <c r="G3020" s="629">
        <v>12</v>
      </c>
      <c r="H3020" s="228" t="s">
        <v>137</v>
      </c>
      <c r="I3020" s="228"/>
      <c r="J3020" s="228"/>
      <c r="K3020" s="629" t="s">
        <v>205</v>
      </c>
      <c r="L3020" s="629" t="s">
        <v>246</v>
      </c>
      <c r="M3020" s="93" t="s">
        <v>40</v>
      </c>
      <c r="N3020" s="629" t="s">
        <v>32</v>
      </c>
      <c r="O3020" s="1420">
        <v>9</v>
      </c>
      <c r="P3020" s="1420">
        <v>12</v>
      </c>
      <c r="Q3020" s="629" t="s">
        <v>6431</v>
      </c>
      <c r="R3020" s="1406"/>
    </row>
    <row r="3021" spans="1:18" ht="21" hidden="1" customHeight="1" x14ac:dyDescent="0.35">
      <c r="A3021" s="1190">
        <f t="shared" si="9"/>
        <v>3109</v>
      </c>
      <c r="B3021" s="1228" t="s">
        <v>31</v>
      </c>
      <c r="C3021" s="2004" t="s">
        <v>6432</v>
      </c>
      <c r="D3021" s="228">
        <v>28</v>
      </c>
      <c r="E3021" s="228" t="s">
        <v>30</v>
      </c>
      <c r="F3021" s="629">
        <v>1</v>
      </c>
      <c r="G3021" s="629">
        <v>12</v>
      </c>
      <c r="H3021" s="228"/>
      <c r="I3021" s="228"/>
      <c r="J3021" s="1407" t="s">
        <v>28</v>
      </c>
      <c r="K3021" s="629" t="s">
        <v>205</v>
      </c>
      <c r="L3021" s="629" t="s">
        <v>246</v>
      </c>
      <c r="M3021" s="629" t="s">
        <v>40</v>
      </c>
      <c r="N3021" s="629" t="s">
        <v>32</v>
      </c>
      <c r="O3021" s="1420">
        <v>9</v>
      </c>
      <c r="P3021" s="1420">
        <v>12</v>
      </c>
      <c r="Q3021" s="629" t="s">
        <v>6433</v>
      </c>
      <c r="R3021" s="1406"/>
    </row>
    <row r="3022" spans="1:18" ht="21" hidden="1" customHeight="1" x14ac:dyDescent="0.35">
      <c r="A3022" s="1190">
        <f t="shared" si="9"/>
        <v>3110</v>
      </c>
      <c r="B3022" s="1228" t="s">
        <v>31</v>
      </c>
      <c r="C3022" s="19" t="s">
        <v>6434</v>
      </c>
      <c r="D3022" s="228">
        <v>7</v>
      </c>
      <c r="E3022" s="228" t="s">
        <v>30</v>
      </c>
      <c r="F3022" s="629">
        <v>1</v>
      </c>
      <c r="G3022" s="629">
        <v>12</v>
      </c>
      <c r="H3022" s="228"/>
      <c r="I3022" s="228" t="s">
        <v>28</v>
      </c>
      <c r="J3022" s="228"/>
      <c r="K3022" s="629" t="s">
        <v>205</v>
      </c>
      <c r="L3022" s="629" t="s">
        <v>246</v>
      </c>
      <c r="M3022" s="93" t="s">
        <v>40</v>
      </c>
      <c r="N3022" s="629" t="s">
        <v>32</v>
      </c>
      <c r="O3022" s="1420">
        <v>7</v>
      </c>
      <c r="P3022" s="1420">
        <v>12</v>
      </c>
      <c r="Q3022" s="629" t="s">
        <v>6435</v>
      </c>
      <c r="R3022" s="1406"/>
    </row>
    <row r="3023" spans="1:18" ht="21" hidden="1" customHeight="1" x14ac:dyDescent="0.35">
      <c r="A3023" s="1190">
        <f t="shared" si="9"/>
        <v>3111</v>
      </c>
      <c r="B3023" s="1228" t="s">
        <v>31</v>
      </c>
      <c r="C3023" s="19" t="s">
        <v>6436</v>
      </c>
      <c r="D3023" s="228">
        <v>28</v>
      </c>
      <c r="E3023" s="228" t="s">
        <v>27</v>
      </c>
      <c r="F3023" s="629">
        <v>1</v>
      </c>
      <c r="G3023" s="629">
        <v>12</v>
      </c>
      <c r="H3023" s="228"/>
      <c r="I3023" s="228" t="s">
        <v>28</v>
      </c>
      <c r="J3023" s="228"/>
      <c r="K3023" s="629" t="s">
        <v>205</v>
      </c>
      <c r="L3023" s="629" t="s">
        <v>246</v>
      </c>
      <c r="M3023" s="93" t="s">
        <v>40</v>
      </c>
      <c r="N3023" s="629" t="s">
        <v>32</v>
      </c>
      <c r="O3023" s="1420">
        <v>7</v>
      </c>
      <c r="P3023" s="1652">
        <v>12</v>
      </c>
      <c r="Q3023" s="629" t="s">
        <v>6435</v>
      </c>
      <c r="R3023" s="1406"/>
    </row>
    <row r="3024" spans="1:18" ht="21" hidden="1" customHeight="1" x14ac:dyDescent="0.35">
      <c r="A3024" s="1190">
        <f t="shared" si="9"/>
        <v>3112</v>
      </c>
      <c r="B3024" s="1228" t="s">
        <v>31</v>
      </c>
      <c r="C3024" s="19" t="s">
        <v>6437</v>
      </c>
      <c r="D3024" s="228">
        <v>61</v>
      </c>
      <c r="E3024" s="228" t="s">
        <v>30</v>
      </c>
      <c r="F3024" s="629">
        <v>1</v>
      </c>
      <c r="G3024" s="629">
        <v>12</v>
      </c>
      <c r="H3024" s="228"/>
      <c r="I3024" s="228"/>
      <c r="J3024" s="1407" t="s">
        <v>28</v>
      </c>
      <c r="K3024" s="629" t="s">
        <v>205</v>
      </c>
      <c r="L3024" s="629" t="s">
        <v>246</v>
      </c>
      <c r="M3024" s="629" t="s">
        <v>40</v>
      </c>
      <c r="N3024" s="629" t="s">
        <v>32</v>
      </c>
      <c r="O3024" s="1221">
        <v>12</v>
      </c>
      <c r="P3024" s="1420">
        <v>12</v>
      </c>
      <c r="Q3024" s="1664" t="s">
        <v>6438</v>
      </c>
      <c r="R3024" s="1406"/>
    </row>
    <row r="3025" spans="1:18" ht="21" hidden="1" customHeight="1" x14ac:dyDescent="0.35">
      <c r="A3025" s="1190">
        <f t="shared" si="9"/>
        <v>3113</v>
      </c>
      <c r="B3025" s="1420" t="s">
        <v>31</v>
      </c>
      <c r="C3025" s="1408" t="s">
        <v>6439</v>
      </c>
      <c r="D3025" s="703">
        <v>42</v>
      </c>
      <c r="E3025" s="1409" t="s">
        <v>27</v>
      </c>
      <c r="F3025" s="1410">
        <v>1</v>
      </c>
      <c r="G3025" s="1411">
        <v>12</v>
      </c>
      <c r="H3025" s="1242"/>
      <c r="I3025" s="228"/>
      <c r="J3025" s="1407" t="s">
        <v>28</v>
      </c>
      <c r="K3025" s="19" t="s">
        <v>205</v>
      </c>
      <c r="L3025" s="19" t="s">
        <v>246</v>
      </c>
      <c r="M3025" s="629" t="s">
        <v>40</v>
      </c>
      <c r="N3025" s="220" t="s">
        <v>32</v>
      </c>
      <c r="O3025" s="1420">
        <v>8</v>
      </c>
      <c r="P3025" s="1154">
        <v>12</v>
      </c>
      <c r="Q3025" s="182" t="s">
        <v>6440</v>
      </c>
      <c r="R3025" s="1412"/>
    </row>
    <row r="3026" spans="1:18" ht="21" hidden="1" customHeight="1" x14ac:dyDescent="0.35">
      <c r="A3026" s="1190">
        <f t="shared" si="9"/>
        <v>3114</v>
      </c>
      <c r="B3026" s="1420" t="s">
        <v>31</v>
      </c>
      <c r="C3026" s="1228" t="s">
        <v>6452</v>
      </c>
      <c r="D3026" s="232">
        <v>24</v>
      </c>
      <c r="E3026" s="232" t="s">
        <v>27</v>
      </c>
      <c r="F3026" s="1410">
        <v>1</v>
      </c>
      <c r="G3026" s="1411">
        <v>12</v>
      </c>
      <c r="H3026" s="228"/>
      <c r="I3026" s="228"/>
      <c r="J3026" s="1407" t="s">
        <v>137</v>
      </c>
      <c r="K3026" s="19" t="s">
        <v>205</v>
      </c>
      <c r="L3026" s="19" t="s">
        <v>246</v>
      </c>
      <c r="M3026" s="629" t="s">
        <v>40</v>
      </c>
      <c r="N3026" s="220" t="s">
        <v>32</v>
      </c>
      <c r="O3026" s="1420">
        <v>9</v>
      </c>
      <c r="P3026" s="1420">
        <v>12</v>
      </c>
      <c r="Q3026" s="234" t="s">
        <v>6453</v>
      </c>
      <c r="R3026" s="1412"/>
    </row>
    <row r="3027" spans="1:18" ht="21" hidden="1" customHeight="1" x14ac:dyDescent="0.35">
      <c r="A3027" s="1190">
        <f t="shared" si="9"/>
        <v>3115</v>
      </c>
      <c r="B3027" s="1420" t="s">
        <v>31</v>
      </c>
      <c r="C3027" s="1371" t="s">
        <v>6454</v>
      </c>
      <c r="D3027" s="232">
        <v>22</v>
      </c>
      <c r="E3027" s="232" t="s">
        <v>30</v>
      </c>
      <c r="F3027" s="1410">
        <v>1</v>
      </c>
      <c r="G3027" s="1411">
        <v>12</v>
      </c>
      <c r="H3027" s="228"/>
      <c r="I3027" s="228"/>
      <c r="J3027" s="1407" t="s">
        <v>137</v>
      </c>
      <c r="K3027" s="19" t="s">
        <v>205</v>
      </c>
      <c r="L3027" s="19" t="s">
        <v>246</v>
      </c>
      <c r="M3027" s="629" t="s">
        <v>40</v>
      </c>
      <c r="N3027" s="220" t="s">
        <v>32</v>
      </c>
      <c r="O3027" s="1420">
        <v>10</v>
      </c>
      <c r="P3027" s="1420">
        <v>12</v>
      </c>
      <c r="Q3027" s="234" t="s">
        <v>6455</v>
      </c>
      <c r="R3027" s="1412"/>
    </row>
    <row r="3028" spans="1:18" ht="21" hidden="1" customHeight="1" x14ac:dyDescent="0.4">
      <c r="A3028" s="1190">
        <f t="shared" si="9"/>
        <v>3116</v>
      </c>
      <c r="B3028" s="1420" t="s">
        <v>31</v>
      </c>
      <c r="C3028" s="1371" t="s">
        <v>6456</v>
      </c>
      <c r="D3028" s="232">
        <v>55</v>
      </c>
      <c r="E3028" s="232" t="s">
        <v>30</v>
      </c>
      <c r="F3028" s="1410">
        <v>1</v>
      </c>
      <c r="G3028" s="1411">
        <v>12</v>
      </c>
      <c r="H3028" s="228"/>
      <c r="I3028" s="228"/>
      <c r="J3028" s="1407" t="s">
        <v>137</v>
      </c>
      <c r="K3028" s="19" t="s">
        <v>205</v>
      </c>
      <c r="L3028" s="19" t="s">
        <v>246</v>
      </c>
      <c r="M3028" s="629" t="s">
        <v>40</v>
      </c>
      <c r="N3028" s="220" t="s">
        <v>32</v>
      </c>
      <c r="O3028" s="1420">
        <v>4</v>
      </c>
      <c r="P3028" s="1420">
        <v>12</v>
      </c>
      <c r="Q3028" s="234" t="s">
        <v>6457</v>
      </c>
      <c r="R3028" s="1412"/>
    </row>
    <row r="3029" spans="1:18" ht="21" hidden="1" customHeight="1" x14ac:dyDescent="0.4">
      <c r="A3029" s="1190">
        <f t="shared" si="9"/>
        <v>3117</v>
      </c>
      <c r="B3029" s="1420" t="s">
        <v>31</v>
      </c>
      <c r="C3029" s="1371" t="s">
        <v>6458</v>
      </c>
      <c r="D3029" s="232">
        <v>56</v>
      </c>
      <c r="E3029" s="232" t="s">
        <v>27</v>
      </c>
      <c r="F3029" s="1410">
        <v>1</v>
      </c>
      <c r="G3029" s="1411">
        <v>12</v>
      </c>
      <c r="H3029" s="228"/>
      <c r="I3029" s="228"/>
      <c r="J3029" s="1407" t="s">
        <v>137</v>
      </c>
      <c r="K3029" s="19" t="s">
        <v>205</v>
      </c>
      <c r="L3029" s="19" t="s">
        <v>246</v>
      </c>
      <c r="M3029" s="629" t="s">
        <v>40</v>
      </c>
      <c r="N3029" s="220" t="s">
        <v>32</v>
      </c>
      <c r="O3029" s="1420">
        <v>10</v>
      </c>
      <c r="P3029" s="1420">
        <v>12</v>
      </c>
      <c r="Q3029" s="234" t="s">
        <v>6459</v>
      </c>
      <c r="R3029" s="1412"/>
    </row>
    <row r="3030" spans="1:18" ht="21" hidden="1" customHeight="1" x14ac:dyDescent="0.35">
      <c r="A3030" s="1190">
        <f t="shared" si="9"/>
        <v>3118</v>
      </c>
      <c r="B3030" s="1420" t="s">
        <v>31</v>
      </c>
      <c r="C3030" s="1371" t="s">
        <v>6460</v>
      </c>
      <c r="D3030" s="232">
        <v>8</v>
      </c>
      <c r="E3030" s="232" t="s">
        <v>30</v>
      </c>
      <c r="F3030" s="1410">
        <v>1</v>
      </c>
      <c r="G3030" s="1411">
        <v>12</v>
      </c>
      <c r="H3030" s="228"/>
      <c r="I3030" s="228"/>
      <c r="J3030" s="1407" t="s">
        <v>137</v>
      </c>
      <c r="K3030" s="19" t="s">
        <v>205</v>
      </c>
      <c r="L3030" s="19" t="s">
        <v>246</v>
      </c>
      <c r="M3030" s="629" t="s">
        <v>40</v>
      </c>
      <c r="N3030" s="220" t="s">
        <v>32</v>
      </c>
      <c r="O3030" s="1420">
        <v>10</v>
      </c>
      <c r="P3030" s="1420">
        <v>12</v>
      </c>
      <c r="Q3030" s="234" t="s">
        <v>6461</v>
      </c>
      <c r="R3030" s="1406"/>
    </row>
    <row r="3031" spans="1:18" ht="21" hidden="1" customHeight="1" x14ac:dyDescent="0.35">
      <c r="A3031" s="1190">
        <f t="shared" si="9"/>
        <v>3119</v>
      </c>
      <c r="B3031" s="1420" t="s">
        <v>31</v>
      </c>
      <c r="C3031" s="1371" t="s">
        <v>6462</v>
      </c>
      <c r="D3031" s="232">
        <v>32</v>
      </c>
      <c r="E3031" s="232" t="s">
        <v>27</v>
      </c>
      <c r="F3031" s="1410">
        <v>1</v>
      </c>
      <c r="G3031" s="1411">
        <v>12</v>
      </c>
      <c r="H3031" s="228"/>
      <c r="I3031" s="228"/>
      <c r="J3031" s="1407" t="s">
        <v>137</v>
      </c>
      <c r="K3031" s="19" t="s">
        <v>205</v>
      </c>
      <c r="L3031" s="19" t="s">
        <v>246</v>
      </c>
      <c r="M3031" s="629" t="s">
        <v>40</v>
      </c>
      <c r="N3031" s="220" t="s">
        <v>32</v>
      </c>
      <c r="O3031" s="1420">
        <v>10</v>
      </c>
      <c r="P3031" s="1420">
        <v>12</v>
      </c>
      <c r="Q3031" s="234" t="s">
        <v>6461</v>
      </c>
      <c r="R3031" s="1406"/>
    </row>
    <row r="3032" spans="1:18" s="1466" customFormat="1" ht="21" hidden="1" customHeight="1" x14ac:dyDescent="0.35">
      <c r="A3032" s="1463">
        <f t="shared" si="9"/>
        <v>3120</v>
      </c>
      <c r="B3032" s="1436" t="s">
        <v>31</v>
      </c>
      <c r="C3032" s="1371" t="s">
        <v>6571</v>
      </c>
      <c r="D3032" s="127">
        <v>44</v>
      </c>
      <c r="E3032" s="127" t="s">
        <v>27</v>
      </c>
      <c r="F3032" s="211">
        <v>1</v>
      </c>
      <c r="G3032" s="211">
        <v>12</v>
      </c>
      <c r="H3032" s="127"/>
      <c r="I3032" s="127"/>
      <c r="J3032" s="1407" t="s">
        <v>137</v>
      </c>
      <c r="K3032" s="211" t="s">
        <v>205</v>
      </c>
      <c r="L3032" s="211" t="s">
        <v>246</v>
      </c>
      <c r="M3032" s="629" t="s">
        <v>40</v>
      </c>
      <c r="N3032" s="1464" t="s">
        <v>32</v>
      </c>
      <c r="O3032" s="1683">
        <v>9</v>
      </c>
      <c r="P3032" s="1683">
        <v>12</v>
      </c>
      <c r="Q3032" s="1435" t="s">
        <v>6463</v>
      </c>
      <c r="R3032" s="1465" t="s">
        <v>6800</v>
      </c>
    </row>
    <row r="3033" spans="1:18" ht="21" hidden="1" customHeight="1" x14ac:dyDescent="0.35">
      <c r="A3033" s="1190">
        <f t="shared" si="9"/>
        <v>3121</v>
      </c>
      <c r="B3033" s="1420" t="s">
        <v>31</v>
      </c>
      <c r="C3033" s="1914" t="s">
        <v>6464</v>
      </c>
      <c r="D3033" s="532">
        <v>3</v>
      </c>
      <c r="E3033" s="532" t="s">
        <v>30</v>
      </c>
      <c r="F3033" s="1421">
        <v>2</v>
      </c>
      <c r="G3033" s="1421">
        <v>12</v>
      </c>
      <c r="H3033" s="686"/>
      <c r="I3033" s="686" t="s">
        <v>28</v>
      </c>
      <c r="J3033" s="686"/>
      <c r="K3033" s="1421" t="s">
        <v>205</v>
      </c>
      <c r="L3033" s="1421" t="s">
        <v>246</v>
      </c>
      <c r="M3033" s="389" t="s">
        <v>40</v>
      </c>
      <c r="N3033" s="1421" t="s">
        <v>32</v>
      </c>
      <c r="O3033" s="1420">
        <v>7</v>
      </c>
      <c r="P3033" s="1420">
        <v>12</v>
      </c>
      <c r="Q3033" s="265" t="s">
        <v>6465</v>
      </c>
      <c r="R3033" s="1266"/>
    </row>
    <row r="3034" spans="1:18" ht="21" hidden="1" customHeight="1" x14ac:dyDescent="0.35">
      <c r="A3034" s="1190">
        <f t="shared" si="9"/>
        <v>3122</v>
      </c>
      <c r="B3034" s="1420" t="s">
        <v>31</v>
      </c>
      <c r="C3034" s="1914" t="s">
        <v>6466</v>
      </c>
      <c r="D3034" s="532">
        <v>26</v>
      </c>
      <c r="E3034" s="532" t="s">
        <v>27</v>
      </c>
      <c r="F3034" s="1421">
        <v>2</v>
      </c>
      <c r="G3034" s="1421">
        <v>12</v>
      </c>
      <c r="H3034" s="686"/>
      <c r="I3034" s="686" t="s">
        <v>28</v>
      </c>
      <c r="J3034" s="686"/>
      <c r="K3034" s="1421" t="s">
        <v>205</v>
      </c>
      <c r="L3034" s="1421" t="s">
        <v>246</v>
      </c>
      <c r="M3034" s="389" t="s">
        <v>40</v>
      </c>
      <c r="N3034" s="1421" t="s">
        <v>32</v>
      </c>
      <c r="O3034" s="1420">
        <v>7</v>
      </c>
      <c r="P3034" s="1420">
        <v>12</v>
      </c>
      <c r="Q3034" s="265" t="s">
        <v>6465</v>
      </c>
      <c r="R3034" s="1266"/>
    </row>
    <row r="3035" spans="1:18" ht="21" hidden="1" customHeight="1" x14ac:dyDescent="0.4">
      <c r="A3035" s="1190">
        <f t="shared" si="9"/>
        <v>3123</v>
      </c>
      <c r="B3035" s="1420" t="s">
        <v>31</v>
      </c>
      <c r="C3035" s="1914" t="s">
        <v>6467</v>
      </c>
      <c r="D3035" s="532">
        <v>4</v>
      </c>
      <c r="E3035" s="532" t="s">
        <v>27</v>
      </c>
      <c r="F3035" s="1421">
        <v>2</v>
      </c>
      <c r="G3035" s="1421">
        <v>12</v>
      </c>
      <c r="H3035" s="686"/>
      <c r="I3035" s="686"/>
      <c r="J3035" s="1404" t="s">
        <v>28</v>
      </c>
      <c r="K3035" s="1421" t="s">
        <v>205</v>
      </c>
      <c r="L3035" s="1421" t="s">
        <v>246</v>
      </c>
      <c r="M3035" s="629" t="s">
        <v>40</v>
      </c>
      <c r="N3035" s="1421" t="s">
        <v>32</v>
      </c>
      <c r="O3035" s="1420">
        <v>9</v>
      </c>
      <c r="P3035" s="1420">
        <v>12</v>
      </c>
      <c r="Q3035" s="265" t="s">
        <v>6468</v>
      </c>
      <c r="R3035" s="1266"/>
    </row>
    <row r="3036" spans="1:18" ht="21" hidden="1" customHeight="1" x14ac:dyDescent="0.35">
      <c r="A3036" s="1190">
        <f t="shared" si="9"/>
        <v>3124</v>
      </c>
      <c r="B3036" s="1420" t="s">
        <v>31</v>
      </c>
      <c r="C3036" s="1914" t="s">
        <v>6469</v>
      </c>
      <c r="D3036" s="532">
        <v>34</v>
      </c>
      <c r="E3036" s="532" t="s">
        <v>27</v>
      </c>
      <c r="F3036" s="1421">
        <v>2</v>
      </c>
      <c r="G3036" s="1421">
        <v>12</v>
      </c>
      <c r="H3036" s="686" t="s">
        <v>137</v>
      </c>
      <c r="I3036" s="686"/>
      <c r="J3036" s="334"/>
      <c r="K3036" s="1421" t="s">
        <v>205</v>
      </c>
      <c r="L3036" s="1421" t="s">
        <v>246</v>
      </c>
      <c r="M3036" s="389" t="s">
        <v>40</v>
      </c>
      <c r="N3036" s="1421" t="s">
        <v>32</v>
      </c>
      <c r="O3036" s="1420">
        <v>9</v>
      </c>
      <c r="P3036" s="1420">
        <v>12</v>
      </c>
      <c r="Q3036" s="265" t="s">
        <v>6468</v>
      </c>
      <c r="R3036" s="1266"/>
    </row>
    <row r="3037" spans="1:18" ht="21" hidden="1" customHeight="1" x14ac:dyDescent="0.35">
      <c r="A3037" s="1190">
        <f t="shared" si="9"/>
        <v>3125</v>
      </c>
      <c r="B3037" s="1420" t="s">
        <v>31</v>
      </c>
      <c r="C3037" s="1914" t="s">
        <v>6470</v>
      </c>
      <c r="D3037" s="532">
        <v>8</v>
      </c>
      <c r="E3037" s="532" t="s">
        <v>30</v>
      </c>
      <c r="F3037" s="1421">
        <v>2</v>
      </c>
      <c r="G3037" s="1421">
        <v>12</v>
      </c>
      <c r="H3037" s="686"/>
      <c r="I3037" s="686" t="s">
        <v>28</v>
      </c>
      <c r="J3037" s="686"/>
      <c r="K3037" s="1421" t="s">
        <v>205</v>
      </c>
      <c r="L3037" s="1421" t="s">
        <v>246</v>
      </c>
      <c r="M3037" s="389" t="s">
        <v>40</v>
      </c>
      <c r="N3037" s="1421" t="s">
        <v>32</v>
      </c>
      <c r="O3037" s="1420">
        <v>7</v>
      </c>
      <c r="P3037" s="1420">
        <v>12</v>
      </c>
      <c r="Q3037" s="265" t="s">
        <v>6471</v>
      </c>
      <c r="R3037" s="1266"/>
    </row>
    <row r="3038" spans="1:18" ht="21" hidden="1" customHeight="1" x14ac:dyDescent="0.35">
      <c r="A3038" s="1190">
        <f t="shared" si="9"/>
        <v>3126</v>
      </c>
      <c r="B3038" s="1420" t="s">
        <v>31</v>
      </c>
      <c r="C3038" s="1914" t="s">
        <v>6472</v>
      </c>
      <c r="D3038" s="532">
        <v>38</v>
      </c>
      <c r="E3038" s="532" t="s">
        <v>27</v>
      </c>
      <c r="F3038" s="1421">
        <v>2</v>
      </c>
      <c r="G3038" s="1421">
        <v>12</v>
      </c>
      <c r="H3038" s="686" t="s">
        <v>28</v>
      </c>
      <c r="I3038" s="686"/>
      <c r="J3038" s="686"/>
      <c r="K3038" s="1421" t="s">
        <v>205</v>
      </c>
      <c r="L3038" s="1421" t="s">
        <v>246</v>
      </c>
      <c r="M3038" s="389" t="s">
        <v>40</v>
      </c>
      <c r="N3038" s="1421" t="s">
        <v>32</v>
      </c>
      <c r="O3038" s="1420">
        <v>6</v>
      </c>
      <c r="P3038" s="1420">
        <v>12</v>
      </c>
      <c r="Q3038" s="265" t="s">
        <v>6471</v>
      </c>
      <c r="R3038" s="1266"/>
    </row>
    <row r="3039" spans="1:18" ht="21" hidden="1" customHeight="1" x14ac:dyDescent="0.35">
      <c r="A3039" s="1190">
        <f t="shared" si="9"/>
        <v>3127</v>
      </c>
      <c r="B3039" s="1420" t="s">
        <v>31</v>
      </c>
      <c r="C3039" s="1914" t="s">
        <v>6473</v>
      </c>
      <c r="D3039" s="532">
        <v>5</v>
      </c>
      <c r="E3039" s="532" t="s">
        <v>30</v>
      </c>
      <c r="F3039" s="1421">
        <v>2</v>
      </c>
      <c r="G3039" s="1421">
        <v>12</v>
      </c>
      <c r="H3039" s="686"/>
      <c r="I3039" s="686" t="s">
        <v>28</v>
      </c>
      <c r="J3039" s="686"/>
      <c r="K3039" s="1421" t="s">
        <v>205</v>
      </c>
      <c r="L3039" s="1421" t="s">
        <v>246</v>
      </c>
      <c r="M3039" s="389" t="s">
        <v>40</v>
      </c>
      <c r="N3039" s="1421" t="s">
        <v>32</v>
      </c>
      <c r="O3039" s="1420">
        <v>6</v>
      </c>
      <c r="P3039" s="1420">
        <v>12</v>
      </c>
      <c r="Q3039" s="265" t="s">
        <v>6474</v>
      </c>
      <c r="R3039" s="1266"/>
    </row>
    <row r="3040" spans="1:18" ht="21" hidden="1" customHeight="1" x14ac:dyDescent="0.35">
      <c r="A3040" s="1190">
        <f t="shared" si="9"/>
        <v>3128</v>
      </c>
      <c r="B3040" s="1420" t="s">
        <v>31</v>
      </c>
      <c r="C3040" s="1914" t="s">
        <v>6475</v>
      </c>
      <c r="D3040" s="532">
        <v>40</v>
      </c>
      <c r="E3040" s="532" t="s">
        <v>27</v>
      </c>
      <c r="F3040" s="1421">
        <v>2</v>
      </c>
      <c r="G3040" s="1421">
        <v>12</v>
      </c>
      <c r="H3040" s="686"/>
      <c r="I3040" s="686" t="s">
        <v>28</v>
      </c>
      <c r="J3040" s="686"/>
      <c r="K3040" s="1421" t="s">
        <v>205</v>
      </c>
      <c r="L3040" s="1421" t="s">
        <v>246</v>
      </c>
      <c r="M3040" s="389" t="s">
        <v>40</v>
      </c>
      <c r="N3040" s="1421" t="s">
        <v>32</v>
      </c>
      <c r="O3040" s="1420">
        <v>7</v>
      </c>
      <c r="P3040" s="1420">
        <v>12</v>
      </c>
      <c r="Q3040" s="265" t="s">
        <v>6474</v>
      </c>
      <c r="R3040" s="1266"/>
    </row>
    <row r="3041" spans="1:18" ht="21" hidden="1" customHeight="1" x14ac:dyDescent="0.35">
      <c r="A3041" s="1190">
        <f t="shared" si="9"/>
        <v>3129</v>
      </c>
      <c r="B3041" s="1420" t="s">
        <v>31</v>
      </c>
      <c r="C3041" s="1914" t="s">
        <v>6476</v>
      </c>
      <c r="D3041" s="532">
        <v>14</v>
      </c>
      <c r="E3041" s="532" t="s">
        <v>27</v>
      </c>
      <c r="F3041" s="1421">
        <v>2</v>
      </c>
      <c r="G3041" s="1421">
        <v>12</v>
      </c>
      <c r="H3041" s="686"/>
      <c r="I3041" s="686" t="s">
        <v>28</v>
      </c>
      <c r="J3041" s="686"/>
      <c r="K3041" s="1421" t="s">
        <v>205</v>
      </c>
      <c r="L3041" s="1421" t="s">
        <v>246</v>
      </c>
      <c r="M3041" s="389" t="s">
        <v>40</v>
      </c>
      <c r="N3041" s="1421" t="s">
        <v>32</v>
      </c>
      <c r="O3041" s="1420">
        <v>7</v>
      </c>
      <c r="P3041" s="1420">
        <v>12</v>
      </c>
      <c r="Q3041" s="265" t="s">
        <v>6477</v>
      </c>
      <c r="R3041" s="1266"/>
    </row>
    <row r="3042" spans="1:18" ht="21" hidden="1" customHeight="1" x14ac:dyDescent="0.35">
      <c r="A3042" s="1190">
        <f t="shared" si="9"/>
        <v>3130</v>
      </c>
      <c r="B3042" s="1420" t="s">
        <v>31</v>
      </c>
      <c r="C3042" s="1914" t="s">
        <v>6478</v>
      </c>
      <c r="D3042" s="532">
        <v>44</v>
      </c>
      <c r="E3042" s="532" t="s">
        <v>27</v>
      </c>
      <c r="F3042" s="1421">
        <v>2</v>
      </c>
      <c r="G3042" s="1421">
        <v>12</v>
      </c>
      <c r="H3042" s="686"/>
      <c r="I3042" s="686" t="s">
        <v>28</v>
      </c>
      <c r="J3042" s="686"/>
      <c r="K3042" s="1421" t="s">
        <v>205</v>
      </c>
      <c r="L3042" s="1421" t="s">
        <v>246</v>
      </c>
      <c r="M3042" s="389" t="s">
        <v>40</v>
      </c>
      <c r="N3042" s="1421" t="s">
        <v>32</v>
      </c>
      <c r="O3042" s="1420">
        <v>7</v>
      </c>
      <c r="P3042" s="1652">
        <v>12</v>
      </c>
      <c r="Q3042" s="265" t="s">
        <v>6477</v>
      </c>
      <c r="R3042" s="1266"/>
    </row>
    <row r="3043" spans="1:18" ht="21" hidden="1" customHeight="1" x14ac:dyDescent="0.35">
      <c r="A3043" s="1190">
        <f t="shared" si="9"/>
        <v>3131</v>
      </c>
      <c r="B3043" s="1420" t="s">
        <v>31</v>
      </c>
      <c r="C3043" s="1914" t="s">
        <v>6479</v>
      </c>
      <c r="D3043" s="1431">
        <v>55</v>
      </c>
      <c r="E3043" s="532" t="s">
        <v>30</v>
      </c>
      <c r="F3043" s="1421">
        <v>2</v>
      </c>
      <c r="G3043" s="1421">
        <v>12</v>
      </c>
      <c r="H3043" s="686"/>
      <c r="I3043" s="686" t="s">
        <v>28</v>
      </c>
      <c r="J3043" s="686"/>
      <c r="K3043" s="1421" t="s">
        <v>205</v>
      </c>
      <c r="L3043" s="1421" t="s">
        <v>246</v>
      </c>
      <c r="M3043" s="531" t="s">
        <v>40</v>
      </c>
      <c r="N3043" s="1421" t="s">
        <v>32</v>
      </c>
      <c r="O3043" s="1221">
        <v>13</v>
      </c>
      <c r="P3043" s="1420">
        <v>12</v>
      </c>
      <c r="Q3043" s="1665" t="s">
        <v>6480</v>
      </c>
      <c r="R3043" s="1266"/>
    </row>
    <row r="3044" spans="1:18" ht="21" hidden="1" customHeight="1" x14ac:dyDescent="0.35">
      <c r="A3044" s="1190">
        <f t="shared" si="9"/>
        <v>3132</v>
      </c>
      <c r="B3044" s="1420" t="s">
        <v>31</v>
      </c>
      <c r="C3044" s="1228" t="s">
        <v>6481</v>
      </c>
      <c r="D3044" s="1304">
        <v>31</v>
      </c>
      <c r="E3044" s="686" t="s">
        <v>30</v>
      </c>
      <c r="F3044" s="1421">
        <v>2</v>
      </c>
      <c r="G3044" s="1421">
        <v>12</v>
      </c>
      <c r="H3044" s="686"/>
      <c r="I3044" s="686" t="s">
        <v>28</v>
      </c>
      <c r="J3044" s="686"/>
      <c r="K3044" s="1421" t="s">
        <v>205</v>
      </c>
      <c r="L3044" s="1421" t="s">
        <v>246</v>
      </c>
      <c r="M3044" s="389" t="s">
        <v>3382</v>
      </c>
      <c r="N3044" s="1421" t="s">
        <v>32</v>
      </c>
      <c r="O3044" s="1420">
        <v>7</v>
      </c>
      <c r="P3044" s="1656">
        <v>12</v>
      </c>
      <c r="Q3044" s="265" t="s">
        <v>6482</v>
      </c>
      <c r="R3044" s="1266"/>
    </row>
    <row r="3045" spans="1:18" ht="21" hidden="1" customHeight="1" x14ac:dyDescent="0.35">
      <c r="A3045" s="1190">
        <f t="shared" si="9"/>
        <v>3133</v>
      </c>
      <c r="B3045" s="1420" t="s">
        <v>31</v>
      </c>
      <c r="C3045" s="1228" t="s">
        <v>6483</v>
      </c>
      <c r="D3045" s="532">
        <v>20</v>
      </c>
      <c r="E3045" s="686" t="s">
        <v>27</v>
      </c>
      <c r="F3045" s="1421">
        <v>2</v>
      </c>
      <c r="G3045" s="1421">
        <v>12</v>
      </c>
      <c r="H3045" s="686"/>
      <c r="I3045" s="686" t="s">
        <v>28</v>
      </c>
      <c r="J3045" s="686"/>
      <c r="K3045" s="1421" t="s">
        <v>205</v>
      </c>
      <c r="L3045" s="1421" t="s">
        <v>246</v>
      </c>
      <c r="M3045" s="531" t="s">
        <v>40</v>
      </c>
      <c r="N3045" s="1421" t="s">
        <v>32</v>
      </c>
      <c r="O3045" s="1420">
        <v>11</v>
      </c>
      <c r="P3045" s="1652">
        <v>12</v>
      </c>
      <c r="Q3045" s="265" t="s">
        <v>6484</v>
      </c>
      <c r="R3045" s="1266"/>
    </row>
    <row r="3046" spans="1:18" ht="21" hidden="1" customHeight="1" x14ac:dyDescent="0.4">
      <c r="A3046" s="1190">
        <f t="shared" si="9"/>
        <v>3134</v>
      </c>
      <c r="B3046" s="1420" t="s">
        <v>31</v>
      </c>
      <c r="C3046" s="1228" t="s">
        <v>6485</v>
      </c>
      <c r="D3046" s="1304">
        <v>49</v>
      </c>
      <c r="E3046" s="686" t="s">
        <v>27</v>
      </c>
      <c r="F3046" s="1421">
        <v>2</v>
      </c>
      <c r="G3046" s="1421">
        <v>12</v>
      </c>
      <c r="H3046" s="686"/>
      <c r="I3046" s="686"/>
      <c r="J3046" s="1404" t="s">
        <v>28</v>
      </c>
      <c r="K3046" s="1421" t="s">
        <v>205</v>
      </c>
      <c r="L3046" s="1421" t="s">
        <v>246</v>
      </c>
      <c r="M3046" s="629" t="s">
        <v>40</v>
      </c>
      <c r="N3046" s="1421" t="s">
        <v>32</v>
      </c>
      <c r="O3046" s="1221">
        <v>15</v>
      </c>
      <c r="P3046" s="1420">
        <v>12</v>
      </c>
      <c r="Q3046" s="1665" t="s">
        <v>6486</v>
      </c>
      <c r="R3046" s="1266"/>
    </row>
    <row r="3047" spans="1:18" ht="21" hidden="1" customHeight="1" x14ac:dyDescent="0.4">
      <c r="A3047" s="1190">
        <f t="shared" si="9"/>
        <v>3135</v>
      </c>
      <c r="B3047" s="1420" t="s">
        <v>31</v>
      </c>
      <c r="C3047" s="1228" t="s">
        <v>6487</v>
      </c>
      <c r="D3047" s="1304">
        <v>13</v>
      </c>
      <c r="E3047" s="686" t="s">
        <v>30</v>
      </c>
      <c r="F3047" s="1421">
        <v>2</v>
      </c>
      <c r="G3047" s="1421">
        <v>12</v>
      </c>
      <c r="H3047" s="686"/>
      <c r="I3047" s="686"/>
      <c r="J3047" s="1404" t="s">
        <v>28</v>
      </c>
      <c r="K3047" s="1421" t="s">
        <v>205</v>
      </c>
      <c r="L3047" s="1421" t="s">
        <v>246</v>
      </c>
      <c r="M3047" s="629" t="s">
        <v>40</v>
      </c>
      <c r="N3047" s="1421" t="s">
        <v>32</v>
      </c>
      <c r="O3047" s="1221">
        <v>15</v>
      </c>
      <c r="P3047" s="1420">
        <v>12</v>
      </c>
      <c r="Q3047" s="1665" t="s">
        <v>6486</v>
      </c>
      <c r="R3047" s="1266"/>
    </row>
    <row r="3048" spans="1:18" ht="21" hidden="1" customHeight="1" x14ac:dyDescent="0.35">
      <c r="A3048" s="1190">
        <f t="shared" si="9"/>
        <v>3136</v>
      </c>
      <c r="B3048" s="1420" t="s">
        <v>31</v>
      </c>
      <c r="C3048" s="1228" t="s">
        <v>6488</v>
      </c>
      <c r="D3048" s="1304">
        <v>49</v>
      </c>
      <c r="E3048" s="686" t="s">
        <v>30</v>
      </c>
      <c r="F3048" s="1421">
        <v>2</v>
      </c>
      <c r="G3048" s="1421">
        <v>12</v>
      </c>
      <c r="H3048" s="686"/>
      <c r="I3048" s="686" t="s">
        <v>28</v>
      </c>
      <c r="J3048" s="686"/>
      <c r="K3048" s="1421" t="s">
        <v>205</v>
      </c>
      <c r="L3048" s="1421" t="s">
        <v>246</v>
      </c>
      <c r="M3048" s="531" t="s">
        <v>40</v>
      </c>
      <c r="N3048" s="1421" t="s">
        <v>32</v>
      </c>
      <c r="O3048" s="1221">
        <v>13</v>
      </c>
      <c r="P3048" s="1420">
        <v>12</v>
      </c>
      <c r="Q3048" s="1665" t="s">
        <v>6486</v>
      </c>
      <c r="R3048" s="1266"/>
    </row>
    <row r="3049" spans="1:18" ht="21" hidden="1" customHeight="1" x14ac:dyDescent="0.4">
      <c r="A3049" s="1190">
        <f t="shared" si="9"/>
        <v>3137</v>
      </c>
      <c r="B3049" s="1420" t="s">
        <v>31</v>
      </c>
      <c r="C3049" s="1228" t="s">
        <v>6489</v>
      </c>
      <c r="D3049" s="532">
        <v>46</v>
      </c>
      <c r="E3049" s="532" t="s">
        <v>27</v>
      </c>
      <c r="F3049" s="1421">
        <v>2</v>
      </c>
      <c r="G3049" s="1421">
        <v>12</v>
      </c>
      <c r="H3049" s="686"/>
      <c r="I3049" s="686"/>
      <c r="J3049" s="1404" t="s">
        <v>28</v>
      </c>
      <c r="K3049" s="1421" t="s">
        <v>205</v>
      </c>
      <c r="L3049" s="1421" t="s">
        <v>246</v>
      </c>
      <c r="M3049" s="629" t="s">
        <v>40</v>
      </c>
      <c r="N3049" s="1421" t="s">
        <v>32</v>
      </c>
      <c r="O3049" s="1221">
        <v>14</v>
      </c>
      <c r="P3049" s="1420">
        <v>12</v>
      </c>
      <c r="Q3049" s="1665" t="s">
        <v>6486</v>
      </c>
      <c r="R3049" s="1266"/>
    </row>
    <row r="3050" spans="1:18" ht="21" hidden="1" customHeight="1" x14ac:dyDescent="0.35">
      <c r="A3050" s="1190">
        <f t="shared" si="9"/>
        <v>3138</v>
      </c>
      <c r="B3050" s="1420" t="s">
        <v>31</v>
      </c>
      <c r="C3050" s="1228" t="s">
        <v>6490</v>
      </c>
      <c r="D3050" s="532">
        <v>28</v>
      </c>
      <c r="E3050" s="532" t="s">
        <v>30</v>
      </c>
      <c r="F3050" s="1421">
        <v>2</v>
      </c>
      <c r="G3050" s="1421">
        <v>12</v>
      </c>
      <c r="H3050" s="686"/>
      <c r="I3050" s="686" t="s">
        <v>28</v>
      </c>
      <c r="J3050" s="686"/>
      <c r="K3050" s="1421" t="s">
        <v>205</v>
      </c>
      <c r="L3050" s="1421" t="s">
        <v>246</v>
      </c>
      <c r="M3050" s="531" t="s">
        <v>40</v>
      </c>
      <c r="N3050" s="1421" t="s">
        <v>32</v>
      </c>
      <c r="O3050" s="1221">
        <v>13</v>
      </c>
      <c r="P3050" s="1420">
        <v>12</v>
      </c>
      <c r="Q3050" s="1665" t="s">
        <v>6491</v>
      </c>
      <c r="R3050" s="1266"/>
    </row>
    <row r="3051" spans="1:18" ht="21" hidden="1" customHeight="1" x14ac:dyDescent="0.35">
      <c r="A3051" s="1190">
        <f t="shared" si="9"/>
        <v>3139</v>
      </c>
      <c r="B3051" s="1420" t="s">
        <v>31</v>
      </c>
      <c r="C3051" s="1228" t="s">
        <v>6492</v>
      </c>
      <c r="D3051" s="532">
        <v>43</v>
      </c>
      <c r="E3051" s="532" t="s">
        <v>27</v>
      </c>
      <c r="F3051" s="1421">
        <v>2</v>
      </c>
      <c r="G3051" s="1421">
        <v>12</v>
      </c>
      <c r="H3051" s="686"/>
      <c r="I3051" s="686" t="s">
        <v>28</v>
      </c>
      <c r="J3051" s="686"/>
      <c r="K3051" s="1421" t="s">
        <v>205</v>
      </c>
      <c r="L3051" s="1421" t="s">
        <v>246</v>
      </c>
      <c r="M3051" s="515" t="s">
        <v>66</v>
      </c>
      <c r="N3051" s="1421" t="s">
        <v>32</v>
      </c>
      <c r="O3051" s="1420">
        <v>7</v>
      </c>
      <c r="P3051" s="1656">
        <v>12</v>
      </c>
      <c r="Q3051" s="531" t="s">
        <v>6493</v>
      </c>
      <c r="R3051" s="1266"/>
    </row>
    <row r="3052" spans="1:18" ht="21" hidden="1" customHeight="1" x14ac:dyDescent="0.35">
      <c r="A3052" s="1190">
        <f t="shared" si="9"/>
        <v>3140</v>
      </c>
      <c r="B3052" s="1420" t="s">
        <v>31</v>
      </c>
      <c r="C3052" s="1228" t="s">
        <v>6494</v>
      </c>
      <c r="D3052" s="532">
        <v>61</v>
      </c>
      <c r="E3052" s="532" t="s">
        <v>27</v>
      </c>
      <c r="F3052" s="1421">
        <v>2</v>
      </c>
      <c r="G3052" s="1421">
        <v>12</v>
      </c>
      <c r="H3052" s="686"/>
      <c r="I3052" s="686" t="s">
        <v>28</v>
      </c>
      <c r="J3052" s="686"/>
      <c r="K3052" s="1421" t="s">
        <v>205</v>
      </c>
      <c r="L3052" s="1421" t="s">
        <v>246</v>
      </c>
      <c r="M3052" s="515" t="s">
        <v>40</v>
      </c>
      <c r="N3052" s="1421" t="s">
        <v>32</v>
      </c>
      <c r="O3052" s="1420">
        <v>7</v>
      </c>
      <c r="P3052" s="1420">
        <v>12</v>
      </c>
      <c r="Q3052" s="531" t="s">
        <v>6495</v>
      </c>
      <c r="R3052" s="1266"/>
    </row>
    <row r="3053" spans="1:18" ht="21" hidden="1" customHeight="1" x14ac:dyDescent="0.35">
      <c r="A3053" s="1190">
        <f t="shared" si="9"/>
        <v>3141</v>
      </c>
      <c r="B3053" s="1420" t="s">
        <v>31</v>
      </c>
      <c r="C3053" s="1228" t="s">
        <v>6496</v>
      </c>
      <c r="D3053" s="532">
        <v>53</v>
      </c>
      <c r="E3053" s="532" t="s">
        <v>27</v>
      </c>
      <c r="F3053" s="1421">
        <v>2</v>
      </c>
      <c r="G3053" s="1421">
        <v>12</v>
      </c>
      <c r="H3053" s="686"/>
      <c r="I3053" s="686" t="s">
        <v>28</v>
      </c>
      <c r="J3053" s="686"/>
      <c r="K3053" s="1421" t="s">
        <v>205</v>
      </c>
      <c r="L3053" s="1421" t="s">
        <v>246</v>
      </c>
      <c r="M3053" s="515" t="s">
        <v>40</v>
      </c>
      <c r="N3053" s="1421" t="s">
        <v>32</v>
      </c>
      <c r="O3053" s="1420">
        <v>7</v>
      </c>
      <c r="P3053" s="1420">
        <v>12</v>
      </c>
      <c r="Q3053" s="531" t="s">
        <v>6497</v>
      </c>
      <c r="R3053" s="1266"/>
    </row>
    <row r="3054" spans="1:18" ht="21" hidden="1" customHeight="1" x14ac:dyDescent="0.35">
      <c r="A3054" s="1190">
        <f t="shared" ref="A3054:A3117" si="10">A3053+1</f>
        <v>3142</v>
      </c>
      <c r="B3054" s="1420" t="s">
        <v>31</v>
      </c>
      <c r="C3054" s="1228" t="s">
        <v>6498</v>
      </c>
      <c r="D3054" s="532">
        <v>59</v>
      </c>
      <c r="E3054" s="532" t="s">
        <v>27</v>
      </c>
      <c r="F3054" s="1421">
        <v>2</v>
      </c>
      <c r="G3054" s="1421">
        <v>12</v>
      </c>
      <c r="H3054" s="686"/>
      <c r="I3054" s="686" t="s">
        <v>28</v>
      </c>
      <c r="J3054" s="686"/>
      <c r="K3054" s="1421" t="s">
        <v>205</v>
      </c>
      <c r="L3054" s="1421" t="s">
        <v>246</v>
      </c>
      <c r="M3054" s="515" t="s">
        <v>40</v>
      </c>
      <c r="N3054" s="1421" t="s">
        <v>32</v>
      </c>
      <c r="O3054" s="1420">
        <v>7</v>
      </c>
      <c r="P3054" s="1420">
        <v>12</v>
      </c>
      <c r="Q3054" s="531" t="s">
        <v>6499</v>
      </c>
      <c r="R3054" s="1266"/>
    </row>
    <row r="3055" spans="1:18" ht="21" hidden="1" customHeight="1" x14ac:dyDescent="0.35">
      <c r="A3055" s="1190">
        <f t="shared" si="10"/>
        <v>3143</v>
      </c>
      <c r="B3055" s="1420" t="s">
        <v>31</v>
      </c>
      <c r="C3055" s="1228" t="s">
        <v>6500</v>
      </c>
      <c r="D3055" s="532">
        <v>54</v>
      </c>
      <c r="E3055" s="532" t="s">
        <v>27</v>
      </c>
      <c r="F3055" s="1421">
        <v>2</v>
      </c>
      <c r="G3055" s="1421">
        <v>12</v>
      </c>
      <c r="H3055" s="686"/>
      <c r="I3055" s="686" t="s">
        <v>28</v>
      </c>
      <c r="J3055" s="686"/>
      <c r="K3055" s="1421" t="s">
        <v>205</v>
      </c>
      <c r="L3055" s="1421" t="s">
        <v>246</v>
      </c>
      <c r="M3055" s="515" t="s">
        <v>40</v>
      </c>
      <c r="N3055" s="1421" t="s">
        <v>32</v>
      </c>
      <c r="O3055" s="1420">
        <v>7</v>
      </c>
      <c r="P3055" s="1420">
        <v>12</v>
      </c>
      <c r="Q3055" s="531" t="s">
        <v>6499</v>
      </c>
      <c r="R3055" s="1266"/>
    </row>
    <row r="3056" spans="1:18" ht="21" hidden="1" customHeight="1" x14ac:dyDescent="0.35">
      <c r="A3056" s="1190">
        <f t="shared" si="10"/>
        <v>3144</v>
      </c>
      <c r="B3056" s="1420" t="s">
        <v>31</v>
      </c>
      <c r="C3056" s="1228" t="s">
        <v>6814</v>
      </c>
      <c r="D3056" s="532">
        <v>9</v>
      </c>
      <c r="E3056" s="532" t="s">
        <v>27</v>
      </c>
      <c r="F3056" s="1421">
        <v>2</v>
      </c>
      <c r="G3056" s="1421">
        <v>12</v>
      </c>
      <c r="H3056" s="686" t="s">
        <v>28</v>
      </c>
      <c r="I3056" s="686"/>
      <c r="J3056" s="686"/>
      <c r="K3056" s="1421" t="s">
        <v>205</v>
      </c>
      <c r="L3056" s="1421" t="s">
        <v>246</v>
      </c>
      <c r="M3056" s="515" t="s">
        <v>40</v>
      </c>
      <c r="N3056" s="1421" t="s">
        <v>32</v>
      </c>
      <c r="O3056" s="1420">
        <v>11</v>
      </c>
      <c r="P3056" s="1420">
        <v>12</v>
      </c>
      <c r="Q3056" s="531" t="s">
        <v>6501</v>
      </c>
      <c r="R3056" s="1266"/>
    </row>
    <row r="3057" spans="1:18" ht="21" hidden="1" customHeight="1" x14ac:dyDescent="0.35">
      <c r="A3057" s="1190">
        <f t="shared" si="10"/>
        <v>3145</v>
      </c>
      <c r="B3057" s="1420" t="s">
        <v>31</v>
      </c>
      <c r="C3057" s="335" t="s">
        <v>6502</v>
      </c>
      <c r="D3057" s="532">
        <v>34</v>
      </c>
      <c r="E3057" s="532" t="s">
        <v>27</v>
      </c>
      <c r="F3057" s="1421">
        <v>2</v>
      </c>
      <c r="G3057" s="1421">
        <v>12</v>
      </c>
      <c r="H3057" s="686"/>
      <c r="I3057" s="686"/>
      <c r="J3057" s="1404" t="s">
        <v>28</v>
      </c>
      <c r="K3057" s="1421" t="s">
        <v>205</v>
      </c>
      <c r="L3057" s="1421" t="s">
        <v>246</v>
      </c>
      <c r="M3057" s="629" t="s">
        <v>40</v>
      </c>
      <c r="N3057" s="1421" t="s">
        <v>32</v>
      </c>
      <c r="O3057" s="1420">
        <v>11</v>
      </c>
      <c r="P3057" s="1420">
        <v>12</v>
      </c>
      <c r="Q3057" s="531" t="s">
        <v>6501</v>
      </c>
      <c r="R3057" s="1266"/>
    </row>
    <row r="3058" spans="1:18" ht="21" hidden="1" customHeight="1" x14ac:dyDescent="0.35">
      <c r="A3058" s="1190">
        <f t="shared" si="10"/>
        <v>3146</v>
      </c>
      <c r="B3058" s="1420" t="s">
        <v>31</v>
      </c>
      <c r="C3058" s="1228" t="s">
        <v>6503</v>
      </c>
      <c r="D3058" s="532">
        <v>9</v>
      </c>
      <c r="E3058" s="532" t="s">
        <v>27</v>
      </c>
      <c r="F3058" s="1421">
        <v>2</v>
      </c>
      <c r="G3058" s="1421">
        <v>12</v>
      </c>
      <c r="H3058" s="686"/>
      <c r="I3058" s="686" t="s">
        <v>28</v>
      </c>
      <c r="J3058" s="686"/>
      <c r="K3058" s="1421" t="s">
        <v>205</v>
      </c>
      <c r="L3058" s="1421" t="s">
        <v>246</v>
      </c>
      <c r="M3058" s="515" t="s">
        <v>40</v>
      </c>
      <c r="N3058" s="1421" t="s">
        <v>32</v>
      </c>
      <c r="O3058" s="1420">
        <v>7</v>
      </c>
      <c r="P3058" s="1420">
        <v>12</v>
      </c>
      <c r="Q3058" s="531" t="s">
        <v>6504</v>
      </c>
      <c r="R3058" s="1266"/>
    </row>
    <row r="3059" spans="1:18" ht="21" hidden="1" customHeight="1" x14ac:dyDescent="0.35">
      <c r="A3059" s="1190">
        <f t="shared" si="10"/>
        <v>3147</v>
      </c>
      <c r="B3059" s="1420" t="s">
        <v>31</v>
      </c>
      <c r="C3059" s="1228" t="s">
        <v>6505</v>
      </c>
      <c r="D3059" s="532">
        <v>32</v>
      </c>
      <c r="E3059" s="532" t="s">
        <v>27</v>
      </c>
      <c r="F3059" s="1421">
        <v>2</v>
      </c>
      <c r="G3059" s="1421">
        <v>12</v>
      </c>
      <c r="H3059" s="686"/>
      <c r="I3059" s="686" t="s">
        <v>28</v>
      </c>
      <c r="J3059" s="686"/>
      <c r="K3059" s="1421" t="s">
        <v>205</v>
      </c>
      <c r="L3059" s="1421" t="s">
        <v>246</v>
      </c>
      <c r="M3059" s="515" t="s">
        <v>40</v>
      </c>
      <c r="N3059" s="1421" t="s">
        <v>32</v>
      </c>
      <c r="O3059" s="1420">
        <v>7</v>
      </c>
      <c r="P3059" s="1420">
        <v>12</v>
      </c>
      <c r="Q3059" s="531" t="s">
        <v>6504</v>
      </c>
      <c r="R3059" s="1266"/>
    </row>
    <row r="3060" spans="1:18" ht="21" hidden="1" customHeight="1" x14ac:dyDescent="0.35">
      <c r="A3060" s="1190">
        <f t="shared" si="10"/>
        <v>3148</v>
      </c>
      <c r="B3060" s="1420" t="s">
        <v>31</v>
      </c>
      <c r="C3060" s="1228" t="s">
        <v>6815</v>
      </c>
      <c r="D3060" s="532">
        <v>74</v>
      </c>
      <c r="E3060" s="532" t="s">
        <v>27</v>
      </c>
      <c r="F3060" s="1421">
        <v>2</v>
      </c>
      <c r="G3060" s="1421">
        <v>12</v>
      </c>
      <c r="H3060" s="686"/>
      <c r="I3060" s="686" t="s">
        <v>28</v>
      </c>
      <c r="J3060" s="686"/>
      <c r="K3060" s="1421" t="s">
        <v>205</v>
      </c>
      <c r="L3060" s="1421" t="s">
        <v>246</v>
      </c>
      <c r="M3060" s="515" t="s">
        <v>40</v>
      </c>
      <c r="N3060" s="1421" t="s">
        <v>32</v>
      </c>
      <c r="O3060" s="1420">
        <v>6</v>
      </c>
      <c r="P3060" s="1420">
        <v>12</v>
      </c>
      <c r="Q3060" s="531" t="s">
        <v>6506</v>
      </c>
      <c r="R3060" s="1266"/>
    </row>
    <row r="3061" spans="1:18" ht="21" hidden="1" customHeight="1" x14ac:dyDescent="0.35">
      <c r="A3061" s="1190">
        <f t="shared" si="10"/>
        <v>3149</v>
      </c>
      <c r="B3061" s="1420" t="s">
        <v>31</v>
      </c>
      <c r="C3061" s="1228" t="s">
        <v>6507</v>
      </c>
      <c r="D3061" s="532">
        <v>5</v>
      </c>
      <c r="E3061" s="532" t="s">
        <v>27</v>
      </c>
      <c r="F3061" s="1421">
        <v>2</v>
      </c>
      <c r="G3061" s="1421">
        <v>12</v>
      </c>
      <c r="H3061" s="686"/>
      <c r="I3061" s="686" t="s">
        <v>28</v>
      </c>
      <c r="J3061" s="686"/>
      <c r="K3061" s="1421" t="s">
        <v>205</v>
      </c>
      <c r="L3061" s="1421" t="s">
        <v>246</v>
      </c>
      <c r="M3061" s="515" t="s">
        <v>40</v>
      </c>
      <c r="N3061" s="1421" t="s">
        <v>32</v>
      </c>
      <c r="O3061" s="1420">
        <v>7</v>
      </c>
      <c r="P3061" s="1420">
        <v>12</v>
      </c>
      <c r="Q3061" s="1296" t="s">
        <v>6508</v>
      </c>
      <c r="R3061" s="1266"/>
    </row>
    <row r="3062" spans="1:18" ht="21" hidden="1" customHeight="1" x14ac:dyDescent="0.35">
      <c r="A3062" s="1190">
        <f t="shared" si="10"/>
        <v>3150</v>
      </c>
      <c r="B3062" s="1420" t="s">
        <v>31</v>
      </c>
      <c r="C3062" s="1228" t="s">
        <v>6509</v>
      </c>
      <c r="D3062" s="532">
        <v>28</v>
      </c>
      <c r="E3062" s="532" t="s">
        <v>27</v>
      </c>
      <c r="F3062" s="1421">
        <v>2</v>
      </c>
      <c r="G3062" s="1421">
        <v>12</v>
      </c>
      <c r="H3062" s="686"/>
      <c r="I3062" s="686" t="s">
        <v>28</v>
      </c>
      <c r="J3062" s="686"/>
      <c r="K3062" s="1421" t="s">
        <v>205</v>
      </c>
      <c r="L3062" s="1421" t="s">
        <v>246</v>
      </c>
      <c r="M3062" s="515" t="s">
        <v>40</v>
      </c>
      <c r="N3062" s="1421" t="s">
        <v>32</v>
      </c>
      <c r="O3062" s="1420">
        <v>7</v>
      </c>
      <c r="P3062" s="1420">
        <v>12</v>
      </c>
      <c r="Q3062" s="1296" t="s">
        <v>6508</v>
      </c>
      <c r="R3062" s="1266"/>
    </row>
    <row r="3063" spans="1:18" ht="21" hidden="1" customHeight="1" x14ac:dyDescent="0.35">
      <c r="A3063" s="1190">
        <f t="shared" si="10"/>
        <v>3151</v>
      </c>
      <c r="B3063" s="1420" t="s">
        <v>31</v>
      </c>
      <c r="C3063" s="1228" t="s">
        <v>6510</v>
      </c>
      <c r="D3063" s="532">
        <v>57</v>
      </c>
      <c r="E3063" s="532" t="s">
        <v>27</v>
      </c>
      <c r="F3063" s="1421">
        <v>2</v>
      </c>
      <c r="G3063" s="1421">
        <v>12</v>
      </c>
      <c r="H3063" s="686"/>
      <c r="I3063" s="686" t="s">
        <v>28</v>
      </c>
      <c r="J3063" s="686"/>
      <c r="K3063" s="1421" t="s">
        <v>205</v>
      </c>
      <c r="L3063" s="1421" t="s">
        <v>246</v>
      </c>
      <c r="M3063" s="515" t="s">
        <v>40</v>
      </c>
      <c r="N3063" s="1421" t="s">
        <v>32</v>
      </c>
      <c r="O3063" s="1420">
        <v>10</v>
      </c>
      <c r="P3063" s="1420">
        <v>12</v>
      </c>
      <c r="Q3063" s="1296" t="s">
        <v>6511</v>
      </c>
      <c r="R3063" s="1266"/>
    </row>
    <row r="3064" spans="1:18" ht="21" hidden="1" customHeight="1" x14ac:dyDescent="0.35">
      <c r="A3064" s="1190">
        <f t="shared" si="10"/>
        <v>3152</v>
      </c>
      <c r="B3064" s="1420" t="s">
        <v>31</v>
      </c>
      <c r="C3064" s="1228" t="s">
        <v>6512</v>
      </c>
      <c r="D3064" s="532">
        <v>27</v>
      </c>
      <c r="E3064" s="532" t="s">
        <v>27</v>
      </c>
      <c r="F3064" s="1421">
        <v>2</v>
      </c>
      <c r="G3064" s="1421">
        <v>12</v>
      </c>
      <c r="H3064" s="686"/>
      <c r="I3064" s="686" t="s">
        <v>28</v>
      </c>
      <c r="J3064" s="686"/>
      <c r="K3064" s="1421" t="s">
        <v>205</v>
      </c>
      <c r="L3064" s="1421" t="s">
        <v>246</v>
      </c>
      <c r="M3064" s="531" t="s">
        <v>3382</v>
      </c>
      <c r="N3064" s="1421" t="s">
        <v>32</v>
      </c>
      <c r="O3064" s="1420">
        <v>7</v>
      </c>
      <c r="P3064" s="1420">
        <v>12</v>
      </c>
      <c r="Q3064" s="1296" t="s">
        <v>6513</v>
      </c>
      <c r="R3064" s="1266"/>
    </row>
    <row r="3065" spans="1:18" ht="21" hidden="1" customHeight="1" x14ac:dyDescent="0.35">
      <c r="A3065" s="1190">
        <f t="shared" si="10"/>
        <v>3153</v>
      </c>
      <c r="B3065" s="1420" t="s">
        <v>31</v>
      </c>
      <c r="C3065" s="1228" t="s">
        <v>6514</v>
      </c>
      <c r="D3065" s="532">
        <v>44</v>
      </c>
      <c r="E3065" s="532" t="s">
        <v>27</v>
      </c>
      <c r="F3065" s="1421">
        <v>2</v>
      </c>
      <c r="G3065" s="1421">
        <v>12</v>
      </c>
      <c r="H3065" s="686"/>
      <c r="I3065" s="686" t="s">
        <v>28</v>
      </c>
      <c r="J3065" s="686"/>
      <c r="K3065" s="1421" t="s">
        <v>205</v>
      </c>
      <c r="L3065" s="1421" t="s">
        <v>246</v>
      </c>
      <c r="M3065" s="531" t="s">
        <v>7188</v>
      </c>
      <c r="N3065" s="1421" t="s">
        <v>32</v>
      </c>
      <c r="O3065" s="1420">
        <v>10</v>
      </c>
      <c r="P3065" s="1420">
        <v>12</v>
      </c>
      <c r="Q3065" s="1296" t="s">
        <v>6515</v>
      </c>
      <c r="R3065" s="1266"/>
    </row>
    <row r="3066" spans="1:18" ht="21" hidden="1" customHeight="1" x14ac:dyDescent="0.35">
      <c r="A3066" s="1190">
        <f t="shared" si="10"/>
        <v>3154</v>
      </c>
      <c r="B3066" s="1420" t="s">
        <v>31</v>
      </c>
      <c r="C3066" s="1228" t="s">
        <v>6516</v>
      </c>
      <c r="D3066" s="532">
        <v>20</v>
      </c>
      <c r="E3066" s="532" t="s">
        <v>30</v>
      </c>
      <c r="F3066" s="1421">
        <v>2</v>
      </c>
      <c r="G3066" s="1421">
        <v>12</v>
      </c>
      <c r="H3066" s="686"/>
      <c r="I3066" s="686" t="s">
        <v>28</v>
      </c>
      <c r="J3066" s="686"/>
      <c r="K3066" s="1421" t="s">
        <v>205</v>
      </c>
      <c r="L3066" s="1421" t="s">
        <v>246</v>
      </c>
      <c r="M3066" s="531" t="s">
        <v>40</v>
      </c>
      <c r="N3066" s="1421" t="s">
        <v>32</v>
      </c>
      <c r="O3066" s="1420">
        <v>7</v>
      </c>
      <c r="P3066" s="1420">
        <v>12</v>
      </c>
      <c r="Q3066" s="1296" t="s">
        <v>6517</v>
      </c>
      <c r="R3066" s="1266"/>
    </row>
    <row r="3067" spans="1:18" ht="21" hidden="1" customHeight="1" x14ac:dyDescent="0.35">
      <c r="A3067" s="1190">
        <f t="shared" si="10"/>
        <v>3155</v>
      </c>
      <c r="B3067" s="1420" t="s">
        <v>31</v>
      </c>
      <c r="C3067" s="1228" t="s">
        <v>6518</v>
      </c>
      <c r="D3067" s="532">
        <v>3</v>
      </c>
      <c r="E3067" s="532" t="s">
        <v>27</v>
      </c>
      <c r="F3067" s="1421">
        <v>2</v>
      </c>
      <c r="G3067" s="1421">
        <v>12</v>
      </c>
      <c r="H3067" s="686"/>
      <c r="I3067" s="686" t="s">
        <v>28</v>
      </c>
      <c r="J3067" s="686"/>
      <c r="K3067" s="1421" t="s">
        <v>205</v>
      </c>
      <c r="L3067" s="1421" t="s">
        <v>246</v>
      </c>
      <c r="M3067" s="531" t="s">
        <v>40</v>
      </c>
      <c r="N3067" s="1421" t="s">
        <v>32</v>
      </c>
      <c r="O3067" s="1420">
        <v>10</v>
      </c>
      <c r="P3067" s="1420">
        <v>12</v>
      </c>
      <c r="Q3067" s="1296" t="s">
        <v>6519</v>
      </c>
      <c r="R3067" s="1266"/>
    </row>
    <row r="3068" spans="1:18" ht="21" hidden="1" customHeight="1" x14ac:dyDescent="0.35">
      <c r="A3068" s="1190">
        <f t="shared" si="10"/>
        <v>3156</v>
      </c>
      <c r="B3068" s="1420" t="s">
        <v>31</v>
      </c>
      <c r="C3068" s="1228" t="s">
        <v>6520</v>
      </c>
      <c r="D3068" s="532">
        <v>8</v>
      </c>
      <c r="E3068" s="532" t="s">
        <v>30</v>
      </c>
      <c r="F3068" s="1421">
        <v>2</v>
      </c>
      <c r="G3068" s="1421">
        <v>12</v>
      </c>
      <c r="H3068" s="686"/>
      <c r="I3068" s="686" t="s">
        <v>28</v>
      </c>
      <c r="J3068" s="686"/>
      <c r="K3068" s="1421" t="s">
        <v>205</v>
      </c>
      <c r="L3068" s="1421" t="s">
        <v>246</v>
      </c>
      <c r="M3068" s="531" t="s">
        <v>40</v>
      </c>
      <c r="N3068" s="1421" t="s">
        <v>32</v>
      </c>
      <c r="O3068" s="1420">
        <v>10</v>
      </c>
      <c r="P3068" s="1420">
        <v>12</v>
      </c>
      <c r="Q3068" s="1296" t="s">
        <v>6519</v>
      </c>
      <c r="R3068" s="1266"/>
    </row>
    <row r="3069" spans="1:18" ht="21" hidden="1" customHeight="1" x14ac:dyDescent="0.35">
      <c r="A3069" s="1190">
        <f t="shared" si="10"/>
        <v>3157</v>
      </c>
      <c r="B3069" s="1420" t="s">
        <v>31</v>
      </c>
      <c r="C3069" s="1228" t="s">
        <v>6521</v>
      </c>
      <c r="D3069" s="532">
        <v>29</v>
      </c>
      <c r="E3069" s="532" t="s">
        <v>27</v>
      </c>
      <c r="F3069" s="1421">
        <v>2</v>
      </c>
      <c r="G3069" s="1421">
        <v>12</v>
      </c>
      <c r="H3069" s="686"/>
      <c r="I3069" s="686" t="s">
        <v>28</v>
      </c>
      <c r="J3069" s="686"/>
      <c r="K3069" s="1421" t="s">
        <v>205</v>
      </c>
      <c r="L3069" s="1421" t="s">
        <v>246</v>
      </c>
      <c r="M3069" s="531" t="s">
        <v>40</v>
      </c>
      <c r="N3069" s="1421" t="s">
        <v>32</v>
      </c>
      <c r="O3069" s="1420">
        <v>10</v>
      </c>
      <c r="P3069" s="1420">
        <v>12</v>
      </c>
      <c r="Q3069" s="1296" t="s">
        <v>6519</v>
      </c>
      <c r="R3069" s="1266"/>
    </row>
    <row r="3070" spans="1:18" ht="21" hidden="1" customHeight="1" x14ac:dyDescent="0.35">
      <c r="A3070" s="1190">
        <f t="shared" si="10"/>
        <v>3158</v>
      </c>
      <c r="B3070" s="1420" t="s">
        <v>31</v>
      </c>
      <c r="C3070" s="1228" t="s">
        <v>6522</v>
      </c>
      <c r="D3070" s="532">
        <v>7</v>
      </c>
      <c r="E3070" s="532" t="s">
        <v>27</v>
      </c>
      <c r="F3070" s="1421">
        <v>2</v>
      </c>
      <c r="G3070" s="1421">
        <v>12</v>
      </c>
      <c r="H3070" s="686"/>
      <c r="I3070" s="686" t="s">
        <v>28</v>
      </c>
      <c r="J3070" s="686"/>
      <c r="K3070" s="1421" t="s">
        <v>205</v>
      </c>
      <c r="L3070" s="1421" t="s">
        <v>246</v>
      </c>
      <c r="M3070" s="531" t="s">
        <v>40</v>
      </c>
      <c r="N3070" s="1421" t="s">
        <v>32</v>
      </c>
      <c r="O3070" s="1420">
        <v>11</v>
      </c>
      <c r="P3070" s="1420">
        <v>12</v>
      </c>
      <c r="Q3070" s="1296" t="s">
        <v>6523</v>
      </c>
      <c r="R3070" s="1266"/>
    </row>
    <row r="3071" spans="1:18" ht="21" hidden="1" customHeight="1" x14ac:dyDescent="0.35">
      <c r="A3071" s="1190">
        <f t="shared" si="10"/>
        <v>3159</v>
      </c>
      <c r="B3071" s="1420" t="s">
        <v>31</v>
      </c>
      <c r="C3071" s="1228" t="s">
        <v>6524</v>
      </c>
      <c r="D3071" s="532">
        <v>34</v>
      </c>
      <c r="E3071" s="532" t="s">
        <v>27</v>
      </c>
      <c r="F3071" s="1421">
        <v>2</v>
      </c>
      <c r="G3071" s="1421">
        <v>12</v>
      </c>
      <c r="H3071" s="686"/>
      <c r="I3071" s="686" t="s">
        <v>28</v>
      </c>
      <c r="J3071" s="686"/>
      <c r="K3071" s="1421" t="s">
        <v>205</v>
      </c>
      <c r="L3071" s="1421" t="s">
        <v>246</v>
      </c>
      <c r="M3071" s="531" t="s">
        <v>40</v>
      </c>
      <c r="N3071" s="1421" t="s">
        <v>32</v>
      </c>
      <c r="O3071" s="1420">
        <v>11</v>
      </c>
      <c r="P3071" s="1420">
        <v>12</v>
      </c>
      <c r="Q3071" s="1296" t="s">
        <v>6523</v>
      </c>
      <c r="R3071" s="1266"/>
    </row>
    <row r="3072" spans="1:18" ht="21" hidden="1" customHeight="1" x14ac:dyDescent="0.35">
      <c r="A3072" s="1190">
        <f t="shared" si="10"/>
        <v>3160</v>
      </c>
      <c r="B3072" s="1420" t="s">
        <v>31</v>
      </c>
      <c r="C3072" s="1228" t="s">
        <v>6525</v>
      </c>
      <c r="D3072" s="532">
        <v>27</v>
      </c>
      <c r="E3072" s="532" t="s">
        <v>30</v>
      </c>
      <c r="F3072" s="1421">
        <v>2</v>
      </c>
      <c r="G3072" s="1421">
        <v>12</v>
      </c>
      <c r="H3072" s="686"/>
      <c r="I3072" s="686" t="s">
        <v>28</v>
      </c>
      <c r="J3072" s="686"/>
      <c r="K3072" s="1421" t="s">
        <v>205</v>
      </c>
      <c r="L3072" s="1421" t="s">
        <v>246</v>
      </c>
      <c r="M3072" s="531" t="s">
        <v>40</v>
      </c>
      <c r="N3072" s="1421" t="s">
        <v>32</v>
      </c>
      <c r="O3072" s="1420">
        <v>11</v>
      </c>
      <c r="P3072" s="1420">
        <v>12</v>
      </c>
      <c r="Q3072" s="1296" t="s">
        <v>6523</v>
      </c>
      <c r="R3072" s="1266"/>
    </row>
    <row r="3073" spans="1:18" ht="21" hidden="1" customHeight="1" x14ac:dyDescent="0.35">
      <c r="A3073" s="1190">
        <f t="shared" si="10"/>
        <v>3161</v>
      </c>
      <c r="B3073" s="1420" t="s">
        <v>31</v>
      </c>
      <c r="C3073" s="1228" t="s">
        <v>6526</v>
      </c>
      <c r="D3073" s="532">
        <v>22</v>
      </c>
      <c r="E3073" s="532" t="s">
        <v>27</v>
      </c>
      <c r="F3073" s="1421">
        <v>2</v>
      </c>
      <c r="G3073" s="1421">
        <v>12</v>
      </c>
      <c r="H3073" s="686"/>
      <c r="I3073" s="686" t="s">
        <v>28</v>
      </c>
      <c r="J3073" s="686"/>
      <c r="K3073" s="1421" t="s">
        <v>205</v>
      </c>
      <c r="L3073" s="1421" t="s">
        <v>246</v>
      </c>
      <c r="M3073" s="515" t="s">
        <v>42</v>
      </c>
      <c r="N3073" s="1421" t="s">
        <v>32</v>
      </c>
      <c r="O3073" s="1420">
        <v>11</v>
      </c>
      <c r="P3073" s="1420">
        <v>12</v>
      </c>
      <c r="Q3073" s="531" t="s">
        <v>6527</v>
      </c>
      <c r="R3073" s="1266"/>
    </row>
    <row r="3074" spans="1:18" ht="21" hidden="1" customHeight="1" x14ac:dyDescent="0.35">
      <c r="A3074" s="1190">
        <f t="shared" si="10"/>
        <v>3162</v>
      </c>
      <c r="B3074" s="1420" t="s">
        <v>31</v>
      </c>
      <c r="C3074" s="1228" t="s">
        <v>6528</v>
      </c>
      <c r="D3074" s="532">
        <v>55</v>
      </c>
      <c r="E3074" s="532" t="s">
        <v>30</v>
      </c>
      <c r="F3074" s="1421">
        <v>2</v>
      </c>
      <c r="G3074" s="1421">
        <v>12</v>
      </c>
      <c r="H3074" s="686"/>
      <c r="I3074" s="686" t="s">
        <v>28</v>
      </c>
      <c r="J3074" s="686"/>
      <c r="K3074" s="1421" t="s">
        <v>205</v>
      </c>
      <c r="L3074" s="1421" t="s">
        <v>246</v>
      </c>
      <c r="M3074" s="515" t="s">
        <v>243</v>
      </c>
      <c r="N3074" s="1421" t="s">
        <v>32</v>
      </c>
      <c r="O3074" s="1420">
        <v>8</v>
      </c>
      <c r="P3074" s="1420">
        <v>12</v>
      </c>
      <c r="Q3074" s="531" t="s">
        <v>6529</v>
      </c>
      <c r="R3074" s="1266"/>
    </row>
    <row r="3075" spans="1:18" ht="21" hidden="1" customHeight="1" x14ac:dyDescent="0.35">
      <c r="A3075" s="1190">
        <f t="shared" si="10"/>
        <v>3163</v>
      </c>
      <c r="B3075" s="1420" t="s">
        <v>31</v>
      </c>
      <c r="C3075" s="1228" t="s">
        <v>6530</v>
      </c>
      <c r="D3075" s="532">
        <v>18</v>
      </c>
      <c r="E3075" s="532" t="s">
        <v>30</v>
      </c>
      <c r="F3075" s="1421">
        <v>2</v>
      </c>
      <c r="G3075" s="1421">
        <v>12</v>
      </c>
      <c r="H3075" s="686"/>
      <c r="I3075" s="686" t="s">
        <v>28</v>
      </c>
      <c r="J3075" s="686"/>
      <c r="K3075" s="1421" t="s">
        <v>205</v>
      </c>
      <c r="L3075" s="1421" t="s">
        <v>246</v>
      </c>
      <c r="M3075" s="515" t="s">
        <v>40</v>
      </c>
      <c r="N3075" s="1421" t="s">
        <v>32</v>
      </c>
      <c r="O3075" s="1420">
        <v>7</v>
      </c>
      <c r="P3075" s="1420">
        <v>12</v>
      </c>
      <c r="Q3075" s="531" t="s">
        <v>6531</v>
      </c>
      <c r="R3075" s="1266"/>
    </row>
    <row r="3076" spans="1:18" ht="21" hidden="1" customHeight="1" x14ac:dyDescent="0.35">
      <c r="A3076" s="1190">
        <f t="shared" si="10"/>
        <v>3164</v>
      </c>
      <c r="B3076" s="1420" t="s">
        <v>31</v>
      </c>
      <c r="C3076" s="1228" t="s">
        <v>6532</v>
      </c>
      <c r="D3076" s="532">
        <v>18</v>
      </c>
      <c r="E3076" s="532" t="s">
        <v>30</v>
      </c>
      <c r="F3076" s="1421">
        <v>2</v>
      </c>
      <c r="G3076" s="1421">
        <v>12</v>
      </c>
      <c r="H3076" s="686"/>
      <c r="I3076" s="686" t="s">
        <v>28</v>
      </c>
      <c r="J3076" s="686"/>
      <c r="K3076" s="1421" t="s">
        <v>205</v>
      </c>
      <c r="L3076" s="1421" t="s">
        <v>246</v>
      </c>
      <c r="M3076" s="515" t="s">
        <v>40</v>
      </c>
      <c r="N3076" s="1421" t="s">
        <v>32</v>
      </c>
      <c r="O3076" s="1420">
        <v>8</v>
      </c>
      <c r="P3076" s="1420">
        <v>12</v>
      </c>
      <c r="Q3076" s="531" t="s">
        <v>6533</v>
      </c>
      <c r="R3076" s="1266"/>
    </row>
    <row r="3077" spans="1:18" ht="21" hidden="1" customHeight="1" x14ac:dyDescent="0.35">
      <c r="A3077" s="1190">
        <f t="shared" si="10"/>
        <v>3165</v>
      </c>
      <c r="B3077" s="1420" t="s">
        <v>31</v>
      </c>
      <c r="C3077" s="1228" t="s">
        <v>6534</v>
      </c>
      <c r="D3077" s="532">
        <v>18</v>
      </c>
      <c r="E3077" s="532" t="s">
        <v>30</v>
      </c>
      <c r="F3077" s="1421">
        <v>2</v>
      </c>
      <c r="G3077" s="1421">
        <v>12</v>
      </c>
      <c r="H3077" s="686"/>
      <c r="I3077" s="686" t="s">
        <v>28</v>
      </c>
      <c r="J3077" s="686"/>
      <c r="K3077" s="1421" t="s">
        <v>205</v>
      </c>
      <c r="L3077" s="1421" t="s">
        <v>246</v>
      </c>
      <c r="M3077" s="515" t="s">
        <v>40</v>
      </c>
      <c r="N3077" s="1421" t="s">
        <v>32</v>
      </c>
      <c r="O3077" s="1420">
        <v>8</v>
      </c>
      <c r="P3077" s="1420">
        <v>12</v>
      </c>
      <c r="Q3077" s="531" t="s">
        <v>6535</v>
      </c>
      <c r="R3077" s="1266"/>
    </row>
    <row r="3078" spans="1:18" ht="21" hidden="1" customHeight="1" x14ac:dyDescent="0.35">
      <c r="A3078" s="1190">
        <f t="shared" si="10"/>
        <v>3166</v>
      </c>
      <c r="B3078" s="1420" t="s">
        <v>31</v>
      </c>
      <c r="C3078" s="1228" t="s">
        <v>6536</v>
      </c>
      <c r="D3078" s="532">
        <v>55</v>
      </c>
      <c r="E3078" s="532" t="s">
        <v>27</v>
      </c>
      <c r="F3078" s="1421">
        <v>2</v>
      </c>
      <c r="G3078" s="1421">
        <v>12</v>
      </c>
      <c r="H3078" s="686"/>
      <c r="I3078" s="686"/>
      <c r="J3078" s="1404" t="s">
        <v>28</v>
      </c>
      <c r="K3078" s="1421" t="s">
        <v>205</v>
      </c>
      <c r="L3078" s="1421" t="s">
        <v>246</v>
      </c>
      <c r="M3078" s="1842" t="s">
        <v>3254</v>
      </c>
      <c r="N3078" s="1421" t="s">
        <v>32</v>
      </c>
      <c r="O3078" s="1420">
        <v>11</v>
      </c>
      <c r="P3078" s="1420">
        <v>12</v>
      </c>
      <c r="Q3078" s="531" t="s">
        <v>6537</v>
      </c>
      <c r="R3078" s="1266"/>
    </row>
    <row r="3079" spans="1:18" ht="21" hidden="1" customHeight="1" x14ac:dyDescent="0.35">
      <c r="A3079" s="1190">
        <f t="shared" si="10"/>
        <v>3167</v>
      </c>
      <c r="B3079" s="1420" t="s">
        <v>31</v>
      </c>
      <c r="C3079" s="1228" t="s">
        <v>6538</v>
      </c>
      <c r="D3079" s="532">
        <v>66</v>
      </c>
      <c r="E3079" s="532" t="s">
        <v>30</v>
      </c>
      <c r="F3079" s="1421">
        <v>2</v>
      </c>
      <c r="G3079" s="1421">
        <v>12</v>
      </c>
      <c r="H3079" s="686"/>
      <c r="I3079" s="686"/>
      <c r="J3079" s="1404" t="s">
        <v>28</v>
      </c>
      <c r="K3079" s="1421" t="s">
        <v>205</v>
      </c>
      <c r="L3079" s="1421" t="s">
        <v>246</v>
      </c>
      <c r="M3079" s="1842" t="s">
        <v>3254</v>
      </c>
      <c r="N3079" s="1421" t="s">
        <v>32</v>
      </c>
      <c r="O3079" s="1420">
        <v>10</v>
      </c>
      <c r="P3079" s="1420">
        <v>12</v>
      </c>
      <c r="Q3079" s="531" t="s">
        <v>6539</v>
      </c>
      <c r="R3079" s="1266"/>
    </row>
    <row r="3080" spans="1:18" ht="21" hidden="1" customHeight="1" x14ac:dyDescent="0.4">
      <c r="A3080" s="1190">
        <f t="shared" si="10"/>
        <v>3168</v>
      </c>
      <c r="B3080" s="1420" t="s">
        <v>31</v>
      </c>
      <c r="C3080" s="1228" t="s">
        <v>6540</v>
      </c>
      <c r="D3080" s="532">
        <v>75</v>
      </c>
      <c r="E3080" s="532" t="s">
        <v>30</v>
      </c>
      <c r="F3080" s="1421">
        <v>2</v>
      </c>
      <c r="G3080" s="1421">
        <v>12</v>
      </c>
      <c r="H3080" s="686"/>
      <c r="I3080" s="686"/>
      <c r="J3080" s="1404" t="s">
        <v>28</v>
      </c>
      <c r="K3080" s="1421" t="s">
        <v>205</v>
      </c>
      <c r="L3080" s="1421" t="s">
        <v>246</v>
      </c>
      <c r="M3080" s="629" t="s">
        <v>40</v>
      </c>
      <c r="N3080" s="1421" t="s">
        <v>32</v>
      </c>
      <c r="O3080" s="1420">
        <v>11</v>
      </c>
      <c r="P3080" s="1420">
        <v>12</v>
      </c>
      <c r="Q3080" s="531" t="s">
        <v>6541</v>
      </c>
      <c r="R3080" s="1266"/>
    </row>
    <row r="3081" spans="1:18" ht="21" hidden="1" customHeight="1" x14ac:dyDescent="0.35">
      <c r="A3081" s="1190">
        <f t="shared" si="10"/>
        <v>3169</v>
      </c>
      <c r="B3081" s="1420" t="s">
        <v>31</v>
      </c>
      <c r="C3081" s="1228" t="s">
        <v>6542</v>
      </c>
      <c r="D3081" s="532">
        <v>52</v>
      </c>
      <c r="E3081" s="532" t="s">
        <v>27</v>
      </c>
      <c r="F3081" s="1421">
        <v>2</v>
      </c>
      <c r="G3081" s="1421">
        <v>12</v>
      </c>
      <c r="H3081" s="686"/>
      <c r="I3081" s="686"/>
      <c r="J3081" s="1404" t="s">
        <v>28</v>
      </c>
      <c r="K3081" s="1421" t="s">
        <v>205</v>
      </c>
      <c r="L3081" s="1421" t="s">
        <v>246</v>
      </c>
      <c r="M3081" s="515" t="s">
        <v>7188</v>
      </c>
      <c r="N3081" s="1421" t="s">
        <v>32</v>
      </c>
      <c r="O3081" s="1420">
        <v>9</v>
      </c>
      <c r="P3081" s="1420">
        <v>12</v>
      </c>
      <c r="Q3081" s="531" t="s">
        <v>5443</v>
      </c>
      <c r="R3081" s="1266"/>
    </row>
    <row r="3082" spans="1:18" ht="21" hidden="1" customHeight="1" x14ac:dyDescent="0.35">
      <c r="A3082" s="1190">
        <f t="shared" si="10"/>
        <v>3170</v>
      </c>
      <c r="B3082" s="1420" t="s">
        <v>31</v>
      </c>
      <c r="C3082" s="1228" t="s">
        <v>6543</v>
      </c>
      <c r="D3082" s="532">
        <v>87</v>
      </c>
      <c r="E3082" s="532" t="s">
        <v>27</v>
      </c>
      <c r="F3082" s="1421">
        <v>2</v>
      </c>
      <c r="G3082" s="1421">
        <v>12</v>
      </c>
      <c r="H3082" s="686"/>
      <c r="I3082" s="686" t="s">
        <v>28</v>
      </c>
      <c r="J3082" s="686"/>
      <c r="K3082" s="1421" t="s">
        <v>205</v>
      </c>
      <c r="L3082" s="1421" t="s">
        <v>246</v>
      </c>
      <c r="M3082" s="515" t="s">
        <v>3382</v>
      </c>
      <c r="N3082" s="1421" t="s">
        <v>32</v>
      </c>
      <c r="O3082" s="1420">
        <v>8</v>
      </c>
      <c r="P3082" s="1420">
        <v>12</v>
      </c>
      <c r="Q3082" s="531" t="s">
        <v>6544</v>
      </c>
      <c r="R3082" s="1266"/>
    </row>
    <row r="3083" spans="1:18" ht="21" hidden="1" customHeight="1" x14ac:dyDescent="0.35">
      <c r="A3083" s="1190">
        <f t="shared" si="10"/>
        <v>3171</v>
      </c>
      <c r="B3083" s="1420" t="s">
        <v>31</v>
      </c>
      <c r="C3083" s="1228" t="s">
        <v>6545</v>
      </c>
      <c r="D3083" s="532">
        <v>50</v>
      </c>
      <c r="E3083" s="532" t="s">
        <v>27</v>
      </c>
      <c r="F3083" s="1421">
        <v>2</v>
      </c>
      <c r="G3083" s="1421">
        <v>12</v>
      </c>
      <c r="H3083" s="686"/>
      <c r="I3083" s="686" t="s">
        <v>28</v>
      </c>
      <c r="J3083" s="686"/>
      <c r="K3083" s="1421" t="s">
        <v>205</v>
      </c>
      <c r="L3083" s="1421" t="s">
        <v>246</v>
      </c>
      <c r="M3083" s="515" t="s">
        <v>3382</v>
      </c>
      <c r="N3083" s="1421" t="s">
        <v>32</v>
      </c>
      <c r="O3083" s="1420">
        <v>8</v>
      </c>
      <c r="P3083" s="1420">
        <v>12</v>
      </c>
      <c r="Q3083" s="531" t="s">
        <v>6544</v>
      </c>
      <c r="R3083" s="1266"/>
    </row>
    <row r="3084" spans="1:18" ht="21" hidden="1" customHeight="1" x14ac:dyDescent="0.35">
      <c r="A3084" s="1190">
        <f t="shared" si="10"/>
        <v>3172</v>
      </c>
      <c r="B3084" s="1420" t="s">
        <v>31</v>
      </c>
      <c r="C3084" s="1228" t="s">
        <v>6546</v>
      </c>
      <c r="D3084" s="532">
        <v>31</v>
      </c>
      <c r="E3084" s="532" t="s">
        <v>30</v>
      </c>
      <c r="F3084" s="1421">
        <v>2</v>
      </c>
      <c r="G3084" s="1421">
        <v>12</v>
      </c>
      <c r="H3084" s="686"/>
      <c r="I3084" s="686" t="s">
        <v>28</v>
      </c>
      <c r="J3084" s="686"/>
      <c r="K3084" s="1421" t="s">
        <v>205</v>
      </c>
      <c r="L3084" s="1421" t="s">
        <v>246</v>
      </c>
      <c r="M3084" s="515" t="s">
        <v>40</v>
      </c>
      <c r="N3084" s="1421" t="s">
        <v>32</v>
      </c>
      <c r="O3084" s="1420">
        <v>8</v>
      </c>
      <c r="P3084" s="1420">
        <v>12</v>
      </c>
      <c r="Q3084" s="531" t="s">
        <v>6547</v>
      </c>
      <c r="R3084" s="1266"/>
    </row>
    <row r="3085" spans="1:18" ht="21" hidden="1" customHeight="1" x14ac:dyDescent="0.35">
      <c r="A3085" s="1190">
        <f t="shared" si="10"/>
        <v>3173</v>
      </c>
      <c r="B3085" s="1420" t="s">
        <v>31</v>
      </c>
      <c r="C3085" s="1228" t="s">
        <v>6548</v>
      </c>
      <c r="D3085" s="532">
        <v>67</v>
      </c>
      <c r="E3085" s="532" t="s">
        <v>27</v>
      </c>
      <c r="F3085" s="1421">
        <v>2</v>
      </c>
      <c r="G3085" s="1421">
        <v>12</v>
      </c>
      <c r="H3085" s="686"/>
      <c r="I3085" s="686" t="s">
        <v>28</v>
      </c>
      <c r="J3085" s="686"/>
      <c r="K3085" s="1421" t="s">
        <v>205</v>
      </c>
      <c r="L3085" s="1421" t="s">
        <v>246</v>
      </c>
      <c r="M3085" s="515" t="s">
        <v>40</v>
      </c>
      <c r="N3085" s="1421" t="s">
        <v>32</v>
      </c>
      <c r="O3085" s="1420">
        <v>7</v>
      </c>
      <c r="P3085" s="1420">
        <v>12</v>
      </c>
      <c r="Q3085" s="531" t="s">
        <v>6549</v>
      </c>
      <c r="R3085" s="1266"/>
    </row>
    <row r="3086" spans="1:18" ht="21" hidden="1" customHeight="1" x14ac:dyDescent="0.35">
      <c r="A3086" s="1190">
        <f t="shared" si="10"/>
        <v>3174</v>
      </c>
      <c r="B3086" s="1420" t="s">
        <v>31</v>
      </c>
      <c r="C3086" s="1228" t="s">
        <v>6550</v>
      </c>
      <c r="D3086" s="532">
        <v>45</v>
      </c>
      <c r="E3086" s="532" t="s">
        <v>27</v>
      </c>
      <c r="F3086" s="1421">
        <v>2</v>
      </c>
      <c r="G3086" s="1421">
        <v>12</v>
      </c>
      <c r="H3086" s="686"/>
      <c r="I3086" s="686" t="s">
        <v>28</v>
      </c>
      <c r="J3086" s="686"/>
      <c r="K3086" s="1421" t="s">
        <v>205</v>
      </c>
      <c r="L3086" s="1421" t="s">
        <v>246</v>
      </c>
      <c r="M3086" s="515" t="s">
        <v>40</v>
      </c>
      <c r="N3086" s="1421" t="s">
        <v>32</v>
      </c>
      <c r="O3086" s="1420">
        <v>7</v>
      </c>
      <c r="P3086" s="1420">
        <v>12</v>
      </c>
      <c r="Q3086" s="531" t="s">
        <v>6549</v>
      </c>
      <c r="R3086" s="1266"/>
    </row>
    <row r="3087" spans="1:18" ht="21" hidden="1" customHeight="1" x14ac:dyDescent="0.35">
      <c r="A3087" s="1190">
        <f t="shared" si="10"/>
        <v>3175</v>
      </c>
      <c r="B3087" s="1420" t="s">
        <v>31</v>
      </c>
      <c r="C3087" s="1228" t="s">
        <v>6551</v>
      </c>
      <c r="D3087" s="532">
        <v>38</v>
      </c>
      <c r="E3087" s="532" t="s">
        <v>27</v>
      </c>
      <c r="F3087" s="1421">
        <v>2</v>
      </c>
      <c r="G3087" s="1421">
        <v>12</v>
      </c>
      <c r="H3087" s="686"/>
      <c r="I3087" s="686" t="s">
        <v>28</v>
      </c>
      <c r="J3087" s="686"/>
      <c r="K3087" s="1421" t="s">
        <v>205</v>
      </c>
      <c r="L3087" s="1421" t="s">
        <v>246</v>
      </c>
      <c r="M3087" s="515" t="s">
        <v>40</v>
      </c>
      <c r="N3087" s="1421" t="s">
        <v>32</v>
      </c>
      <c r="O3087" s="1420">
        <v>8</v>
      </c>
      <c r="P3087" s="1420">
        <v>12</v>
      </c>
      <c r="Q3087" s="531" t="s">
        <v>6552</v>
      </c>
      <c r="R3087" s="1266"/>
    </row>
    <row r="3088" spans="1:18" ht="21" hidden="1" customHeight="1" x14ac:dyDescent="0.35">
      <c r="A3088" s="1190">
        <f t="shared" si="10"/>
        <v>3176</v>
      </c>
      <c r="B3088" s="1420" t="s">
        <v>31</v>
      </c>
      <c r="C3088" s="1228" t="s">
        <v>6553</v>
      </c>
      <c r="D3088" s="532">
        <v>40</v>
      </c>
      <c r="E3088" s="532" t="s">
        <v>27</v>
      </c>
      <c r="F3088" s="1421">
        <v>2</v>
      </c>
      <c r="G3088" s="1421">
        <v>12</v>
      </c>
      <c r="H3088" s="686"/>
      <c r="I3088" s="686" t="s">
        <v>28</v>
      </c>
      <c r="J3088" s="686"/>
      <c r="K3088" s="1421" t="s">
        <v>205</v>
      </c>
      <c r="L3088" s="1421" t="s">
        <v>246</v>
      </c>
      <c r="M3088" s="515" t="s">
        <v>40</v>
      </c>
      <c r="N3088" s="1421" t="s">
        <v>32</v>
      </c>
      <c r="O3088" s="1420">
        <v>7</v>
      </c>
      <c r="P3088" s="1420">
        <v>12</v>
      </c>
      <c r="Q3088" s="531" t="s">
        <v>6554</v>
      </c>
      <c r="R3088" s="1266"/>
    </row>
    <row r="3089" spans="1:19" ht="21" hidden="1" customHeight="1" x14ac:dyDescent="0.4">
      <c r="A3089" s="1190">
        <f t="shared" si="10"/>
        <v>3177</v>
      </c>
      <c r="B3089" s="1420" t="s">
        <v>31</v>
      </c>
      <c r="C3089" s="1228" t="s">
        <v>6555</v>
      </c>
      <c r="D3089" s="532">
        <v>27</v>
      </c>
      <c r="E3089" s="532" t="s">
        <v>27</v>
      </c>
      <c r="F3089" s="1421">
        <v>2</v>
      </c>
      <c r="G3089" s="1421">
        <v>12</v>
      </c>
      <c r="H3089" s="686"/>
      <c r="I3089" s="686"/>
      <c r="J3089" s="1404" t="s">
        <v>28</v>
      </c>
      <c r="K3089" s="1421" t="s">
        <v>205</v>
      </c>
      <c r="L3089" s="1421" t="s">
        <v>246</v>
      </c>
      <c r="M3089" s="629" t="s">
        <v>40</v>
      </c>
      <c r="N3089" s="1421" t="s">
        <v>32</v>
      </c>
      <c r="O3089" s="1420">
        <v>11</v>
      </c>
      <c r="P3089" s="1652">
        <v>12</v>
      </c>
      <c r="Q3089" s="531" t="s">
        <v>6556</v>
      </c>
      <c r="R3089" s="1266"/>
    </row>
    <row r="3090" spans="1:19" ht="21" hidden="1" customHeight="1" x14ac:dyDescent="0.35">
      <c r="A3090" s="1190">
        <f t="shared" si="10"/>
        <v>3178</v>
      </c>
      <c r="B3090" s="1420" t="s">
        <v>31</v>
      </c>
      <c r="C3090" s="1228" t="s">
        <v>6558</v>
      </c>
      <c r="D3090" s="532">
        <v>68</v>
      </c>
      <c r="E3090" s="532" t="s">
        <v>30</v>
      </c>
      <c r="F3090" s="1421">
        <v>2</v>
      </c>
      <c r="G3090" s="1421">
        <v>12</v>
      </c>
      <c r="H3090" s="686"/>
      <c r="I3090" s="686"/>
      <c r="J3090" s="1404" t="s">
        <v>28</v>
      </c>
      <c r="K3090" s="1421" t="s">
        <v>205</v>
      </c>
      <c r="L3090" s="1421" t="s">
        <v>246</v>
      </c>
      <c r="M3090" s="515" t="s">
        <v>42</v>
      </c>
      <c r="N3090" s="1421" t="s">
        <v>32</v>
      </c>
      <c r="O3090" s="1221">
        <v>13</v>
      </c>
      <c r="P3090" s="1683">
        <v>12</v>
      </c>
      <c r="Q3090" s="1666" t="s">
        <v>6559</v>
      </c>
      <c r="S3090" s="1417"/>
    </row>
    <row r="3091" spans="1:19" ht="21" hidden="1" customHeight="1" x14ac:dyDescent="0.35">
      <c r="A3091" s="1190">
        <f t="shared" si="10"/>
        <v>3179</v>
      </c>
      <c r="B3091" s="1420" t="s">
        <v>31</v>
      </c>
      <c r="C3091" s="1228" t="s">
        <v>6560</v>
      </c>
      <c r="D3091" s="532">
        <v>51</v>
      </c>
      <c r="E3091" s="532" t="s">
        <v>27</v>
      </c>
      <c r="F3091" s="1421">
        <v>2</v>
      </c>
      <c r="G3091" s="1421">
        <v>12</v>
      </c>
      <c r="H3091" s="686"/>
      <c r="I3091" s="686" t="s">
        <v>28</v>
      </c>
      <c r="J3091" s="686"/>
      <c r="K3091" s="1421" t="s">
        <v>205</v>
      </c>
      <c r="L3091" s="1421" t="s">
        <v>246</v>
      </c>
      <c r="M3091" s="1304" t="s">
        <v>66</v>
      </c>
      <c r="N3091" s="1421" t="s">
        <v>32</v>
      </c>
      <c r="O3091" s="1420">
        <v>7</v>
      </c>
      <c r="P3091" s="1672">
        <v>12</v>
      </c>
      <c r="Q3091" s="531" t="s">
        <v>6561</v>
      </c>
      <c r="S3091" s="1417"/>
    </row>
    <row r="3092" spans="1:19" ht="21" hidden="1" customHeight="1" x14ac:dyDescent="0.35">
      <c r="A3092" s="1190">
        <f t="shared" si="10"/>
        <v>3180</v>
      </c>
      <c r="B3092" s="1420" t="s">
        <v>31</v>
      </c>
      <c r="C3092" s="1228" t="s">
        <v>6562</v>
      </c>
      <c r="D3092" s="532">
        <v>71</v>
      </c>
      <c r="E3092" s="532" t="s">
        <v>30</v>
      </c>
      <c r="F3092" s="1421">
        <v>2</v>
      </c>
      <c r="G3092" s="1421">
        <v>12</v>
      </c>
      <c r="H3092" s="686"/>
      <c r="I3092" s="686" t="s">
        <v>28</v>
      </c>
      <c r="J3092" s="686"/>
      <c r="K3092" s="1421" t="s">
        <v>205</v>
      </c>
      <c r="L3092" s="1421" t="s">
        <v>246</v>
      </c>
      <c r="M3092" s="1304" t="s">
        <v>66</v>
      </c>
      <c r="N3092" s="1421" t="s">
        <v>32</v>
      </c>
      <c r="O3092" s="1420">
        <v>4</v>
      </c>
      <c r="P3092" s="1683">
        <v>12</v>
      </c>
      <c r="Q3092" s="531" t="s">
        <v>6563</v>
      </c>
      <c r="S3092" s="1417"/>
    </row>
    <row r="3093" spans="1:19" ht="21" hidden="1" customHeight="1" x14ac:dyDescent="0.35">
      <c r="A3093" s="1190">
        <f t="shared" si="10"/>
        <v>3181</v>
      </c>
      <c r="B3093" s="1420" t="s">
        <v>31</v>
      </c>
      <c r="C3093" s="1228" t="s">
        <v>6564</v>
      </c>
      <c r="D3093" s="532">
        <v>61</v>
      </c>
      <c r="E3093" s="532" t="s">
        <v>30</v>
      </c>
      <c r="F3093" s="1421">
        <v>2</v>
      </c>
      <c r="G3093" s="1421">
        <v>12</v>
      </c>
      <c r="H3093" s="686"/>
      <c r="I3093" s="686" t="s">
        <v>28</v>
      </c>
      <c r="J3093" s="686"/>
      <c r="K3093" s="1421" t="s">
        <v>205</v>
      </c>
      <c r="L3093" s="1421" t="s">
        <v>246</v>
      </c>
      <c r="M3093" s="1304" t="s">
        <v>66</v>
      </c>
      <c r="N3093" s="1421" t="s">
        <v>32</v>
      </c>
      <c r="O3093" s="1420">
        <v>4</v>
      </c>
      <c r="P3093" s="1683">
        <v>12</v>
      </c>
      <c r="Q3093" s="531" t="s">
        <v>6565</v>
      </c>
      <c r="S3093" s="1418"/>
    </row>
    <row r="3094" spans="1:19" ht="21" hidden="1" customHeight="1" x14ac:dyDescent="0.35">
      <c r="A3094" s="1190">
        <f t="shared" si="10"/>
        <v>3182</v>
      </c>
      <c r="B3094" s="1420" t="s">
        <v>31</v>
      </c>
      <c r="C3094" s="172" t="s">
        <v>6566</v>
      </c>
      <c r="D3094" s="532">
        <v>43</v>
      </c>
      <c r="E3094" s="532" t="s">
        <v>27</v>
      </c>
      <c r="F3094" s="1421">
        <v>2</v>
      </c>
      <c r="G3094" s="1421">
        <v>12</v>
      </c>
      <c r="H3094" s="686"/>
      <c r="I3094" s="686" t="s">
        <v>28</v>
      </c>
      <c r="J3094" s="686"/>
      <c r="K3094" s="1421" t="s">
        <v>205</v>
      </c>
      <c r="L3094" s="1421" t="s">
        <v>246</v>
      </c>
      <c r="M3094" s="515" t="s">
        <v>40</v>
      </c>
      <c r="N3094" s="1421" t="s">
        <v>32</v>
      </c>
      <c r="O3094" s="1420">
        <v>6</v>
      </c>
      <c r="P3094" s="1683">
        <v>12</v>
      </c>
      <c r="Q3094" s="531" t="s">
        <v>6567</v>
      </c>
      <c r="S3094" s="1418"/>
    </row>
    <row r="3095" spans="1:19" ht="21" hidden="1" customHeight="1" x14ac:dyDescent="0.35">
      <c r="A3095" s="1190">
        <f t="shared" si="10"/>
        <v>3183</v>
      </c>
      <c r="B3095" s="1420" t="s">
        <v>31</v>
      </c>
      <c r="C3095" s="172" t="s">
        <v>6568</v>
      </c>
      <c r="D3095" s="532">
        <v>69</v>
      </c>
      <c r="E3095" s="532" t="s">
        <v>30</v>
      </c>
      <c r="F3095" s="1421">
        <v>2</v>
      </c>
      <c r="G3095" s="1421">
        <v>12</v>
      </c>
      <c r="H3095" s="686"/>
      <c r="I3095" s="686" t="s">
        <v>28</v>
      </c>
      <c r="J3095" s="686"/>
      <c r="K3095" s="1421" t="s">
        <v>205</v>
      </c>
      <c r="L3095" s="1421" t="s">
        <v>246</v>
      </c>
      <c r="M3095" s="515" t="s">
        <v>225</v>
      </c>
      <c r="N3095" s="1421" t="s">
        <v>32</v>
      </c>
      <c r="O3095" s="1420">
        <v>6</v>
      </c>
      <c r="P3095" s="1683">
        <v>12</v>
      </c>
      <c r="Q3095" s="531" t="s">
        <v>6567</v>
      </c>
      <c r="S3095" s="1418"/>
    </row>
    <row r="3096" spans="1:19" ht="21" hidden="1" customHeight="1" x14ac:dyDescent="0.35">
      <c r="A3096" s="1190">
        <f t="shared" si="10"/>
        <v>3184</v>
      </c>
      <c r="B3096" s="1420" t="s">
        <v>31</v>
      </c>
      <c r="C3096" s="172" t="s">
        <v>6569</v>
      </c>
      <c r="D3096" s="532">
        <v>48</v>
      </c>
      <c r="E3096" s="532" t="s">
        <v>30</v>
      </c>
      <c r="F3096" s="1421">
        <v>2</v>
      </c>
      <c r="G3096" s="1421">
        <v>12</v>
      </c>
      <c r="H3096" s="686"/>
      <c r="I3096" s="686"/>
      <c r="J3096" s="1404" t="s">
        <v>28</v>
      </c>
      <c r="K3096" s="1421" t="s">
        <v>205</v>
      </c>
      <c r="L3096" s="1421" t="s">
        <v>246</v>
      </c>
      <c r="M3096" s="515" t="s">
        <v>7188</v>
      </c>
      <c r="N3096" s="1421" t="s">
        <v>32</v>
      </c>
      <c r="O3096" s="1420">
        <v>9</v>
      </c>
      <c r="P3096" s="1683">
        <v>12</v>
      </c>
      <c r="Q3096" s="531" t="s">
        <v>6570</v>
      </c>
    </row>
    <row r="3097" spans="1:19" s="1440" customFormat="1" ht="21" hidden="1" customHeight="1" x14ac:dyDescent="0.35">
      <c r="A3097" s="1438">
        <f t="shared" si="10"/>
        <v>3185</v>
      </c>
      <c r="B3097" s="1439" t="s">
        <v>31</v>
      </c>
      <c r="C3097" s="172" t="s">
        <v>6571</v>
      </c>
      <c r="D3097" s="1441">
        <v>42</v>
      </c>
      <c r="E3097" s="1441" t="s">
        <v>27</v>
      </c>
      <c r="F3097" s="1439">
        <v>2</v>
      </c>
      <c r="G3097" s="1439">
        <v>12</v>
      </c>
      <c r="H3097" s="1441"/>
      <c r="I3097" s="1441" t="s">
        <v>28</v>
      </c>
      <c r="J3097" s="1441"/>
      <c r="K3097" s="1439" t="s">
        <v>205</v>
      </c>
      <c r="L3097" s="1439" t="s">
        <v>246</v>
      </c>
      <c r="M3097" s="1442" t="s">
        <v>42</v>
      </c>
      <c r="N3097" s="1439" t="s">
        <v>32</v>
      </c>
      <c r="O3097" s="1439">
        <v>5</v>
      </c>
      <c r="P3097" s="1743">
        <v>12</v>
      </c>
      <c r="Q3097" s="1443" t="s">
        <v>6463</v>
      </c>
    </row>
    <row r="3098" spans="1:19" ht="21" hidden="1" customHeight="1" x14ac:dyDescent="0.35">
      <c r="A3098" s="1190">
        <f t="shared" si="10"/>
        <v>3186</v>
      </c>
      <c r="B3098" s="1420" t="s">
        <v>31</v>
      </c>
      <c r="C3098" s="172" t="s">
        <v>6572</v>
      </c>
      <c r="D3098" s="532">
        <v>59</v>
      </c>
      <c r="E3098" s="532" t="s">
        <v>27</v>
      </c>
      <c r="F3098" s="1421">
        <v>2</v>
      </c>
      <c r="G3098" s="1421">
        <v>12</v>
      </c>
      <c r="H3098" s="686"/>
      <c r="I3098" s="686"/>
      <c r="J3098" s="1404" t="s">
        <v>28</v>
      </c>
      <c r="K3098" s="1421" t="s">
        <v>205</v>
      </c>
      <c r="L3098" s="1421" t="s">
        <v>246</v>
      </c>
      <c r="M3098" s="515" t="s">
        <v>7188</v>
      </c>
      <c r="N3098" s="1421" t="s">
        <v>32</v>
      </c>
      <c r="O3098" s="1401">
        <v>17</v>
      </c>
      <c r="P3098" s="1651">
        <v>12</v>
      </c>
      <c r="Q3098" s="1666" t="s">
        <v>6573</v>
      </c>
    </row>
    <row r="3099" spans="1:19" ht="21" hidden="1" customHeight="1" x14ac:dyDescent="0.35">
      <c r="A3099" s="1190">
        <f t="shared" si="10"/>
        <v>3187</v>
      </c>
      <c r="B3099" s="1420" t="s">
        <v>31</v>
      </c>
      <c r="C3099" s="172" t="s">
        <v>6574</v>
      </c>
      <c r="D3099" s="532">
        <v>62</v>
      </c>
      <c r="E3099" s="532" t="s">
        <v>30</v>
      </c>
      <c r="F3099" s="1421">
        <v>2</v>
      </c>
      <c r="G3099" s="1421">
        <v>12</v>
      </c>
      <c r="H3099" s="686"/>
      <c r="I3099" s="686" t="s">
        <v>28</v>
      </c>
      <c r="J3099" s="686"/>
      <c r="K3099" s="1421" t="s">
        <v>205</v>
      </c>
      <c r="L3099" s="1421" t="s">
        <v>246</v>
      </c>
      <c r="M3099" s="515" t="s">
        <v>6575</v>
      </c>
      <c r="N3099" s="1421" t="s">
        <v>32</v>
      </c>
      <c r="O3099" s="1420">
        <v>8</v>
      </c>
      <c r="P3099" s="1672">
        <v>12</v>
      </c>
      <c r="Q3099" s="531" t="s">
        <v>6576</v>
      </c>
    </row>
    <row r="3100" spans="1:19" ht="21" hidden="1" customHeight="1" x14ac:dyDescent="0.35">
      <c r="A3100" s="1190">
        <f t="shared" si="10"/>
        <v>3188</v>
      </c>
      <c r="B3100" s="1420" t="s">
        <v>31</v>
      </c>
      <c r="C3100" s="172" t="s">
        <v>6577</v>
      </c>
      <c r="D3100" s="532">
        <v>3</v>
      </c>
      <c r="E3100" s="532" t="s">
        <v>30</v>
      </c>
      <c r="F3100" s="1421">
        <v>2</v>
      </c>
      <c r="G3100" s="1421">
        <v>12</v>
      </c>
      <c r="H3100" s="686"/>
      <c r="I3100" s="686" t="s">
        <v>28</v>
      </c>
      <c r="J3100" s="686"/>
      <c r="K3100" s="1421" t="s">
        <v>205</v>
      </c>
      <c r="L3100" s="1421" t="s">
        <v>246</v>
      </c>
      <c r="M3100" s="515" t="s">
        <v>225</v>
      </c>
      <c r="N3100" s="1421" t="s">
        <v>32</v>
      </c>
      <c r="O3100" s="1420">
        <v>5</v>
      </c>
      <c r="P3100" s="1683">
        <v>12</v>
      </c>
      <c r="Q3100" s="531" t="s">
        <v>6578</v>
      </c>
    </row>
    <row r="3101" spans="1:19" ht="21" hidden="1" customHeight="1" x14ac:dyDescent="0.35">
      <c r="A3101" s="1190">
        <f t="shared" si="10"/>
        <v>3189</v>
      </c>
      <c r="B3101" s="1420" t="s">
        <v>31</v>
      </c>
      <c r="C3101" s="172" t="s">
        <v>6579</v>
      </c>
      <c r="D3101" s="532">
        <v>31</v>
      </c>
      <c r="E3101" s="532" t="s">
        <v>27</v>
      </c>
      <c r="F3101" s="1421">
        <v>2</v>
      </c>
      <c r="G3101" s="1421">
        <v>12</v>
      </c>
      <c r="H3101" s="686"/>
      <c r="I3101" s="686" t="s">
        <v>28</v>
      </c>
      <c r="J3101" s="686"/>
      <c r="K3101" s="1421" t="s">
        <v>205</v>
      </c>
      <c r="L3101" s="1421" t="s">
        <v>246</v>
      </c>
      <c r="M3101" s="515" t="s">
        <v>225</v>
      </c>
      <c r="N3101" s="1421" t="s">
        <v>32</v>
      </c>
      <c r="O3101" s="1420">
        <v>5</v>
      </c>
      <c r="P3101" s="1683">
        <v>12</v>
      </c>
      <c r="Q3101" s="531" t="s">
        <v>6578</v>
      </c>
    </row>
    <row r="3102" spans="1:19" ht="21" hidden="1" customHeight="1" x14ac:dyDescent="0.35">
      <c r="A3102" s="1190">
        <f t="shared" si="10"/>
        <v>3190</v>
      </c>
      <c r="B3102" s="1420" t="s">
        <v>31</v>
      </c>
      <c r="C3102" s="172" t="s">
        <v>6580</v>
      </c>
      <c r="D3102" s="532">
        <v>6</v>
      </c>
      <c r="E3102" s="532" t="s">
        <v>30</v>
      </c>
      <c r="F3102" s="1421">
        <v>2</v>
      </c>
      <c r="G3102" s="1421">
        <v>12</v>
      </c>
      <c r="H3102" s="686"/>
      <c r="I3102" s="686" t="s">
        <v>28</v>
      </c>
      <c r="J3102" s="686"/>
      <c r="K3102" s="1421" t="s">
        <v>205</v>
      </c>
      <c r="L3102" s="1421" t="s">
        <v>246</v>
      </c>
      <c r="M3102" s="515" t="s">
        <v>225</v>
      </c>
      <c r="N3102" s="1421" t="s">
        <v>32</v>
      </c>
      <c r="O3102" s="1420">
        <v>4</v>
      </c>
      <c r="P3102" s="1683">
        <v>12</v>
      </c>
      <c r="Q3102" s="531" t="s">
        <v>6581</v>
      </c>
    </row>
    <row r="3103" spans="1:19" ht="21" hidden="1" customHeight="1" x14ac:dyDescent="0.35">
      <c r="A3103" s="1190">
        <f t="shared" si="10"/>
        <v>3191</v>
      </c>
      <c r="B3103" s="1420" t="s">
        <v>31</v>
      </c>
      <c r="C3103" s="172" t="s">
        <v>6582</v>
      </c>
      <c r="D3103" s="532">
        <v>32</v>
      </c>
      <c r="E3103" s="532" t="s">
        <v>27</v>
      </c>
      <c r="F3103" s="1421">
        <v>2</v>
      </c>
      <c r="G3103" s="1421">
        <v>12</v>
      </c>
      <c r="H3103" s="686"/>
      <c r="I3103" s="686" t="s">
        <v>28</v>
      </c>
      <c r="J3103" s="686"/>
      <c r="K3103" s="1421" t="s">
        <v>205</v>
      </c>
      <c r="L3103" s="1421" t="s">
        <v>246</v>
      </c>
      <c r="M3103" s="515" t="s">
        <v>225</v>
      </c>
      <c r="N3103" s="1421" t="s">
        <v>32</v>
      </c>
      <c r="O3103" s="1420">
        <v>4</v>
      </c>
      <c r="P3103" s="1657">
        <v>12</v>
      </c>
      <c r="Q3103" s="531" t="s">
        <v>6583</v>
      </c>
    </row>
    <row r="3104" spans="1:19" ht="21" hidden="1" customHeight="1" x14ac:dyDescent="0.35">
      <c r="A3104" s="1190">
        <f t="shared" si="10"/>
        <v>3192</v>
      </c>
      <c r="B3104" s="1420" t="s">
        <v>31</v>
      </c>
      <c r="C3104" s="172" t="s">
        <v>6584</v>
      </c>
      <c r="D3104" s="532">
        <v>25</v>
      </c>
      <c r="E3104" s="532" t="s">
        <v>27</v>
      </c>
      <c r="F3104" s="1421">
        <v>2</v>
      </c>
      <c r="G3104" s="1421">
        <v>12</v>
      </c>
      <c r="H3104" s="686"/>
      <c r="I3104" s="686" t="s">
        <v>28</v>
      </c>
      <c r="J3104" s="334"/>
      <c r="K3104" s="1421" t="s">
        <v>205</v>
      </c>
      <c r="L3104" s="1421" t="s">
        <v>246</v>
      </c>
      <c r="M3104" s="515" t="s">
        <v>225</v>
      </c>
      <c r="N3104" s="1421" t="s">
        <v>32</v>
      </c>
      <c r="O3104" s="1221">
        <v>13</v>
      </c>
      <c r="P3104" s="1683">
        <v>12</v>
      </c>
      <c r="Q3104" s="1666" t="s">
        <v>6585</v>
      </c>
    </row>
    <row r="3105" spans="1:17" ht="21" hidden="1" customHeight="1" x14ac:dyDescent="0.35">
      <c r="A3105" s="1190">
        <f t="shared" si="10"/>
        <v>3193</v>
      </c>
      <c r="B3105" s="1420" t="s">
        <v>31</v>
      </c>
      <c r="C3105" s="172" t="s">
        <v>6587</v>
      </c>
      <c r="D3105" s="532">
        <v>7</v>
      </c>
      <c r="E3105" s="532" t="s">
        <v>27</v>
      </c>
      <c r="F3105" s="1421">
        <v>3</v>
      </c>
      <c r="G3105" s="1421">
        <v>12</v>
      </c>
      <c r="H3105" s="686"/>
      <c r="I3105" s="686" t="s">
        <v>28</v>
      </c>
      <c r="J3105" s="334"/>
      <c r="K3105" s="1421" t="s">
        <v>205</v>
      </c>
      <c r="L3105" s="1421" t="s">
        <v>246</v>
      </c>
      <c r="M3105" s="515" t="s">
        <v>42</v>
      </c>
      <c r="N3105" s="1421" t="s">
        <v>32</v>
      </c>
      <c r="O3105" s="1683">
        <v>4</v>
      </c>
      <c r="P3105" s="1672">
        <v>12</v>
      </c>
      <c r="Q3105" s="531" t="s">
        <v>6588</v>
      </c>
    </row>
    <row r="3106" spans="1:17" ht="21" hidden="1" customHeight="1" x14ac:dyDescent="0.35">
      <c r="A3106" s="1190">
        <f t="shared" si="10"/>
        <v>3194</v>
      </c>
      <c r="B3106" s="1420" t="s">
        <v>31</v>
      </c>
      <c r="C3106" s="172" t="s">
        <v>6589</v>
      </c>
      <c r="D3106" s="532">
        <v>52</v>
      </c>
      <c r="E3106" s="532" t="s">
        <v>27</v>
      </c>
      <c r="F3106" s="1421">
        <v>3</v>
      </c>
      <c r="G3106" s="1421">
        <v>12</v>
      </c>
      <c r="H3106" s="686"/>
      <c r="I3106" s="686" t="s">
        <v>28</v>
      </c>
      <c r="J3106" s="686"/>
      <c r="K3106" s="1421" t="s">
        <v>205</v>
      </c>
      <c r="L3106" s="1421" t="s">
        <v>246</v>
      </c>
      <c r="M3106" s="515" t="s">
        <v>42</v>
      </c>
      <c r="N3106" s="1421" t="s">
        <v>32</v>
      </c>
      <c r="O3106" s="1683">
        <v>4</v>
      </c>
      <c r="P3106" s="1683">
        <v>12</v>
      </c>
      <c r="Q3106" s="531" t="s">
        <v>6588</v>
      </c>
    </row>
    <row r="3107" spans="1:17" ht="21" hidden="1" customHeight="1" x14ac:dyDescent="0.35">
      <c r="A3107" s="1190">
        <f t="shared" si="10"/>
        <v>3195</v>
      </c>
      <c r="B3107" s="1420" t="s">
        <v>31</v>
      </c>
      <c r="C3107" s="172" t="s">
        <v>6590</v>
      </c>
      <c r="D3107" s="532">
        <v>7</v>
      </c>
      <c r="E3107" s="532" t="s">
        <v>27</v>
      </c>
      <c r="F3107" s="1421">
        <v>3</v>
      </c>
      <c r="G3107" s="1421">
        <v>12</v>
      </c>
      <c r="H3107" s="686"/>
      <c r="I3107" s="686" t="s">
        <v>28</v>
      </c>
      <c r="J3107" s="686"/>
      <c r="K3107" s="1421" t="s">
        <v>205</v>
      </c>
      <c r="L3107" s="1421" t="s">
        <v>246</v>
      </c>
      <c r="M3107" s="515" t="s">
        <v>42</v>
      </c>
      <c r="N3107" s="1421" t="s">
        <v>32</v>
      </c>
      <c r="O3107" s="1683">
        <v>4</v>
      </c>
      <c r="P3107" s="1683">
        <v>12</v>
      </c>
      <c r="Q3107" s="531" t="s">
        <v>6591</v>
      </c>
    </row>
    <row r="3108" spans="1:17" ht="21" hidden="1" customHeight="1" x14ac:dyDescent="0.35">
      <c r="A3108" s="1190">
        <f t="shared" si="10"/>
        <v>3196</v>
      </c>
      <c r="B3108" s="1420" t="s">
        <v>31</v>
      </c>
      <c r="C3108" s="172" t="s">
        <v>6592</v>
      </c>
      <c r="D3108" s="532">
        <v>30</v>
      </c>
      <c r="E3108" s="532" t="s">
        <v>27</v>
      </c>
      <c r="F3108" s="1421">
        <v>3</v>
      </c>
      <c r="G3108" s="1421">
        <v>12</v>
      </c>
      <c r="H3108" s="686"/>
      <c r="I3108" s="686" t="s">
        <v>28</v>
      </c>
      <c r="J3108" s="686"/>
      <c r="K3108" s="1421" t="s">
        <v>205</v>
      </c>
      <c r="L3108" s="1421" t="s">
        <v>246</v>
      </c>
      <c r="M3108" s="515" t="s">
        <v>42</v>
      </c>
      <c r="N3108" s="1421" t="s">
        <v>32</v>
      </c>
      <c r="O3108" s="1683">
        <v>4</v>
      </c>
      <c r="P3108" s="1683">
        <v>12</v>
      </c>
      <c r="Q3108" s="531" t="s">
        <v>6591</v>
      </c>
    </row>
    <row r="3109" spans="1:17" ht="21" hidden="1" customHeight="1" x14ac:dyDescent="0.35">
      <c r="A3109" s="1190">
        <f t="shared" si="10"/>
        <v>3197</v>
      </c>
      <c r="B3109" s="1420" t="s">
        <v>31</v>
      </c>
      <c r="C3109" s="172" t="s">
        <v>6593</v>
      </c>
      <c r="D3109" s="532">
        <v>17</v>
      </c>
      <c r="E3109" s="532" t="s">
        <v>27</v>
      </c>
      <c r="F3109" s="1421">
        <v>3</v>
      </c>
      <c r="G3109" s="1421">
        <v>12</v>
      </c>
      <c r="H3109" s="686"/>
      <c r="I3109" s="686" t="s">
        <v>28</v>
      </c>
      <c r="J3109" s="686"/>
      <c r="K3109" s="1421" t="s">
        <v>205</v>
      </c>
      <c r="L3109" s="1421" t="s">
        <v>246</v>
      </c>
      <c r="M3109" s="515" t="s">
        <v>42</v>
      </c>
      <c r="N3109" s="1421" t="s">
        <v>32</v>
      </c>
      <c r="O3109" s="1683">
        <v>4</v>
      </c>
      <c r="P3109" s="1683">
        <v>12</v>
      </c>
      <c r="Q3109" s="531" t="s">
        <v>6594</v>
      </c>
    </row>
    <row r="3110" spans="1:17" ht="21" hidden="1" customHeight="1" x14ac:dyDescent="0.35">
      <c r="A3110" s="1190">
        <f t="shared" si="10"/>
        <v>3198</v>
      </c>
      <c r="B3110" s="1420" t="s">
        <v>31</v>
      </c>
      <c r="C3110" s="172" t="s">
        <v>6595</v>
      </c>
      <c r="D3110" s="532">
        <v>58</v>
      </c>
      <c r="E3110" s="532" t="s">
        <v>27</v>
      </c>
      <c r="F3110" s="1421">
        <v>3</v>
      </c>
      <c r="G3110" s="1421">
        <v>12</v>
      </c>
      <c r="H3110" s="686"/>
      <c r="I3110" s="686" t="s">
        <v>28</v>
      </c>
      <c r="J3110" s="686"/>
      <c r="K3110" s="1421" t="s">
        <v>205</v>
      </c>
      <c r="L3110" s="1421" t="s">
        <v>246</v>
      </c>
      <c r="M3110" s="515" t="s">
        <v>165</v>
      </c>
      <c r="N3110" s="1421" t="s">
        <v>32</v>
      </c>
      <c r="O3110" s="1683">
        <v>7</v>
      </c>
      <c r="P3110" s="1683">
        <v>12</v>
      </c>
      <c r="Q3110" s="531" t="s">
        <v>6596</v>
      </c>
    </row>
    <row r="3111" spans="1:17" ht="21" hidden="1" customHeight="1" x14ac:dyDescent="0.35">
      <c r="A3111" s="1190">
        <f t="shared" si="10"/>
        <v>3199</v>
      </c>
      <c r="B3111" s="1420" t="s">
        <v>31</v>
      </c>
      <c r="C3111" s="172" t="s">
        <v>6597</v>
      </c>
      <c r="D3111" s="532">
        <v>42</v>
      </c>
      <c r="E3111" s="532" t="s">
        <v>27</v>
      </c>
      <c r="F3111" s="1421">
        <v>3</v>
      </c>
      <c r="G3111" s="1421">
        <v>12</v>
      </c>
      <c r="H3111" s="686"/>
      <c r="I3111" s="686" t="s">
        <v>28</v>
      </c>
      <c r="J3111" s="686"/>
      <c r="K3111" s="1421" t="s">
        <v>205</v>
      </c>
      <c r="L3111" s="1421" t="s">
        <v>246</v>
      </c>
      <c r="M3111" s="515" t="s">
        <v>165</v>
      </c>
      <c r="N3111" s="1421" t="s">
        <v>32</v>
      </c>
      <c r="O3111" s="1683">
        <v>6</v>
      </c>
      <c r="P3111" s="1683">
        <v>12</v>
      </c>
      <c r="Q3111" s="531" t="s">
        <v>6598</v>
      </c>
    </row>
    <row r="3112" spans="1:17" ht="21" hidden="1" customHeight="1" x14ac:dyDescent="0.35">
      <c r="A3112" s="1190">
        <f t="shared" si="10"/>
        <v>3200</v>
      </c>
      <c r="B3112" s="1420" t="s">
        <v>31</v>
      </c>
      <c r="C3112" s="172" t="s">
        <v>6599</v>
      </c>
      <c r="D3112" s="532">
        <v>23</v>
      </c>
      <c r="E3112" s="532" t="s">
        <v>30</v>
      </c>
      <c r="F3112" s="1421">
        <v>3</v>
      </c>
      <c r="G3112" s="1421">
        <v>12</v>
      </c>
      <c r="H3112" s="686"/>
      <c r="I3112" s="686" t="s">
        <v>28</v>
      </c>
      <c r="J3112" s="686"/>
      <c r="K3112" s="1421" t="s">
        <v>205</v>
      </c>
      <c r="L3112" s="1421" t="s">
        <v>246</v>
      </c>
      <c r="M3112" s="515" t="s">
        <v>165</v>
      </c>
      <c r="N3112" s="1421" t="s">
        <v>32</v>
      </c>
      <c r="O3112" s="1683">
        <v>5</v>
      </c>
      <c r="P3112" s="1683">
        <v>12</v>
      </c>
      <c r="Q3112" s="531" t="s">
        <v>6600</v>
      </c>
    </row>
    <row r="3113" spans="1:17" ht="21" hidden="1" customHeight="1" x14ac:dyDescent="0.35">
      <c r="A3113" s="1190">
        <f t="shared" si="10"/>
        <v>3201</v>
      </c>
      <c r="B3113" s="1420" t="s">
        <v>31</v>
      </c>
      <c r="C3113" s="172" t="s">
        <v>6601</v>
      </c>
      <c r="D3113" s="532">
        <v>50</v>
      </c>
      <c r="E3113" s="532" t="s">
        <v>30</v>
      </c>
      <c r="F3113" s="1421">
        <v>3</v>
      </c>
      <c r="G3113" s="1421">
        <v>12</v>
      </c>
      <c r="H3113" s="686"/>
      <c r="I3113" s="686" t="s">
        <v>28</v>
      </c>
      <c r="J3113" s="686"/>
      <c r="K3113" s="1421" t="s">
        <v>205</v>
      </c>
      <c r="L3113" s="1421" t="s">
        <v>246</v>
      </c>
      <c r="M3113" s="515" t="s">
        <v>165</v>
      </c>
      <c r="N3113" s="1421" t="s">
        <v>32</v>
      </c>
      <c r="O3113" s="1683">
        <v>5</v>
      </c>
      <c r="P3113" s="1683">
        <v>12</v>
      </c>
      <c r="Q3113" s="531" t="s">
        <v>6602</v>
      </c>
    </row>
    <row r="3114" spans="1:17" ht="21" hidden="1" customHeight="1" x14ac:dyDescent="0.35">
      <c r="A3114" s="1190">
        <f t="shared" si="10"/>
        <v>3202</v>
      </c>
      <c r="B3114" s="1420" t="s">
        <v>31</v>
      </c>
      <c r="C3114" s="172" t="s">
        <v>6603</v>
      </c>
      <c r="D3114" s="532">
        <v>43</v>
      </c>
      <c r="E3114" s="532" t="s">
        <v>27</v>
      </c>
      <c r="F3114" s="1421">
        <v>3</v>
      </c>
      <c r="G3114" s="1421">
        <v>12</v>
      </c>
      <c r="H3114" s="686"/>
      <c r="I3114" s="686" t="s">
        <v>28</v>
      </c>
      <c r="J3114" s="686"/>
      <c r="K3114" s="1421" t="s">
        <v>205</v>
      </c>
      <c r="L3114" s="1421" t="s">
        <v>246</v>
      </c>
      <c r="M3114" s="515" t="s">
        <v>165</v>
      </c>
      <c r="N3114" s="1421" t="s">
        <v>32</v>
      </c>
      <c r="O3114" s="1683">
        <v>5</v>
      </c>
      <c r="P3114" s="1683">
        <v>12</v>
      </c>
      <c r="Q3114" s="531" t="s">
        <v>6602</v>
      </c>
    </row>
    <row r="3115" spans="1:17" ht="21" hidden="1" customHeight="1" x14ac:dyDescent="0.35">
      <c r="A3115" s="1190">
        <f t="shared" si="10"/>
        <v>3203</v>
      </c>
      <c r="B3115" s="1420" t="s">
        <v>31</v>
      </c>
      <c r="C3115" s="172" t="s">
        <v>6604</v>
      </c>
      <c r="D3115" s="532">
        <v>60</v>
      </c>
      <c r="E3115" s="532" t="s">
        <v>27</v>
      </c>
      <c r="F3115" s="1421">
        <v>3</v>
      </c>
      <c r="G3115" s="1421">
        <v>12</v>
      </c>
      <c r="H3115" s="686"/>
      <c r="I3115" s="686" t="s">
        <v>28</v>
      </c>
      <c r="J3115" s="686"/>
      <c r="K3115" s="1421" t="s">
        <v>205</v>
      </c>
      <c r="L3115" s="1421" t="s">
        <v>246</v>
      </c>
      <c r="M3115" s="515" t="s">
        <v>165</v>
      </c>
      <c r="N3115" s="1421" t="s">
        <v>32</v>
      </c>
      <c r="O3115" s="1683">
        <v>5</v>
      </c>
      <c r="P3115" s="1683">
        <v>12</v>
      </c>
      <c r="Q3115" s="531" t="s">
        <v>6605</v>
      </c>
    </row>
    <row r="3116" spans="1:17" ht="21" hidden="1" customHeight="1" x14ac:dyDescent="0.35">
      <c r="A3116" s="1190">
        <f t="shared" si="10"/>
        <v>3204</v>
      </c>
      <c r="B3116" s="1420" t="s">
        <v>31</v>
      </c>
      <c r="C3116" s="172" t="s">
        <v>6606</v>
      </c>
      <c r="D3116" s="532">
        <v>84</v>
      </c>
      <c r="E3116" s="532" t="s">
        <v>30</v>
      </c>
      <c r="F3116" s="1421">
        <v>3</v>
      </c>
      <c r="G3116" s="1421">
        <v>12</v>
      </c>
      <c r="H3116" s="686"/>
      <c r="I3116" s="686" t="s">
        <v>28</v>
      </c>
      <c r="J3116" s="686"/>
      <c r="K3116" s="1421" t="s">
        <v>205</v>
      </c>
      <c r="L3116" s="1421" t="s">
        <v>246</v>
      </c>
      <c r="M3116" s="515" t="s">
        <v>165</v>
      </c>
      <c r="N3116" s="1421" t="s">
        <v>32</v>
      </c>
      <c r="O3116" s="1683">
        <v>6</v>
      </c>
      <c r="P3116" s="1683">
        <v>12</v>
      </c>
      <c r="Q3116" s="531" t="s">
        <v>6607</v>
      </c>
    </row>
    <row r="3117" spans="1:17" ht="21" hidden="1" customHeight="1" x14ac:dyDescent="0.35">
      <c r="A3117" s="1190">
        <f t="shared" si="10"/>
        <v>3205</v>
      </c>
      <c r="B3117" s="1420" t="s">
        <v>31</v>
      </c>
      <c r="C3117" s="172" t="s">
        <v>6608</v>
      </c>
      <c r="D3117" s="532">
        <v>86</v>
      </c>
      <c r="E3117" s="532" t="s">
        <v>27</v>
      </c>
      <c r="F3117" s="1421">
        <v>3</v>
      </c>
      <c r="G3117" s="1421">
        <v>12</v>
      </c>
      <c r="H3117" s="686"/>
      <c r="I3117" s="686" t="s">
        <v>28</v>
      </c>
      <c r="J3117" s="686"/>
      <c r="K3117" s="1421" t="s">
        <v>205</v>
      </c>
      <c r="L3117" s="1421" t="s">
        <v>246</v>
      </c>
      <c r="M3117" s="515" t="s">
        <v>135</v>
      </c>
      <c r="N3117" s="1421" t="s">
        <v>32</v>
      </c>
      <c r="O3117" s="1683">
        <v>10</v>
      </c>
      <c r="P3117" s="1683">
        <v>12</v>
      </c>
      <c r="Q3117" s="531" t="s">
        <v>6609</v>
      </c>
    </row>
    <row r="3118" spans="1:17" ht="21" hidden="1" customHeight="1" x14ac:dyDescent="0.35">
      <c r="A3118" s="1190">
        <f t="shared" ref="A3118:A3149" si="11">A3117+1</f>
        <v>3206</v>
      </c>
      <c r="B3118" s="1420" t="s">
        <v>31</v>
      </c>
      <c r="C3118" s="172" t="s">
        <v>6610</v>
      </c>
      <c r="D3118" s="532">
        <v>19</v>
      </c>
      <c r="E3118" s="532" t="s">
        <v>27</v>
      </c>
      <c r="F3118" s="1421">
        <v>3</v>
      </c>
      <c r="G3118" s="1421">
        <v>12</v>
      </c>
      <c r="H3118" s="686"/>
      <c r="I3118" s="686" t="s">
        <v>28</v>
      </c>
      <c r="J3118" s="686"/>
      <c r="K3118" s="1421" t="s">
        <v>205</v>
      </c>
      <c r="L3118" s="1421" t="s">
        <v>246</v>
      </c>
      <c r="M3118" s="515" t="s">
        <v>135</v>
      </c>
      <c r="N3118" s="1421" t="s">
        <v>32</v>
      </c>
      <c r="O3118" s="1683">
        <v>10</v>
      </c>
      <c r="P3118" s="1683">
        <v>12</v>
      </c>
      <c r="Q3118" s="531" t="s">
        <v>6609</v>
      </c>
    </row>
    <row r="3119" spans="1:17" ht="21" hidden="1" customHeight="1" x14ac:dyDescent="0.35">
      <c r="A3119" s="1190">
        <f t="shared" si="11"/>
        <v>3207</v>
      </c>
      <c r="B3119" s="1420" t="s">
        <v>31</v>
      </c>
      <c r="C3119" s="172" t="s">
        <v>6611</v>
      </c>
      <c r="D3119" s="532">
        <v>66</v>
      </c>
      <c r="E3119" s="532" t="s">
        <v>27</v>
      </c>
      <c r="F3119" s="1421">
        <v>3</v>
      </c>
      <c r="G3119" s="1421">
        <v>12</v>
      </c>
      <c r="H3119" s="686"/>
      <c r="I3119" s="686" t="s">
        <v>28</v>
      </c>
      <c r="J3119" s="686"/>
      <c r="K3119" s="1421" t="s">
        <v>205</v>
      </c>
      <c r="L3119" s="1421" t="s">
        <v>246</v>
      </c>
      <c r="M3119" s="515" t="s">
        <v>135</v>
      </c>
      <c r="N3119" s="1421" t="s">
        <v>32</v>
      </c>
      <c r="O3119" s="1683">
        <v>10</v>
      </c>
      <c r="P3119" s="1683">
        <v>12</v>
      </c>
      <c r="Q3119" s="531" t="s">
        <v>6609</v>
      </c>
    </row>
    <row r="3120" spans="1:17" ht="21" hidden="1" customHeight="1" x14ac:dyDescent="0.35">
      <c r="A3120" s="1190">
        <f t="shared" si="11"/>
        <v>3208</v>
      </c>
      <c r="B3120" s="1420" t="s">
        <v>31</v>
      </c>
      <c r="C3120" s="172" t="s">
        <v>6612</v>
      </c>
      <c r="D3120" s="532">
        <v>23</v>
      </c>
      <c r="E3120" s="532" t="s">
        <v>27</v>
      </c>
      <c r="F3120" s="1421">
        <v>3</v>
      </c>
      <c r="G3120" s="1421">
        <v>12</v>
      </c>
      <c r="H3120" s="686"/>
      <c r="I3120" s="686" t="s">
        <v>28</v>
      </c>
      <c r="J3120" s="686"/>
      <c r="K3120" s="1421" t="s">
        <v>205</v>
      </c>
      <c r="L3120" s="1421" t="s">
        <v>246</v>
      </c>
      <c r="M3120" s="515" t="s">
        <v>1560</v>
      </c>
      <c r="N3120" s="1421" t="s">
        <v>32</v>
      </c>
      <c r="O3120" s="1683">
        <v>5</v>
      </c>
      <c r="P3120" s="1683">
        <v>12</v>
      </c>
      <c r="Q3120" s="531" t="s">
        <v>6613</v>
      </c>
    </row>
    <row r="3121" spans="1:18" ht="21" hidden="1" customHeight="1" x14ac:dyDescent="0.35">
      <c r="A3121" s="1190">
        <f t="shared" si="11"/>
        <v>3209</v>
      </c>
      <c r="B3121" s="1420" t="s">
        <v>31</v>
      </c>
      <c r="C3121" s="172" t="s">
        <v>6614</v>
      </c>
      <c r="D3121" s="532">
        <v>36</v>
      </c>
      <c r="E3121" s="532" t="s">
        <v>30</v>
      </c>
      <c r="F3121" s="1421">
        <v>3</v>
      </c>
      <c r="G3121" s="1421">
        <v>12</v>
      </c>
      <c r="H3121" s="686"/>
      <c r="I3121" s="686" t="s">
        <v>28</v>
      </c>
      <c r="J3121" s="686"/>
      <c r="K3121" s="1421" t="s">
        <v>205</v>
      </c>
      <c r="L3121" s="1421" t="s">
        <v>246</v>
      </c>
      <c r="M3121" s="515" t="s">
        <v>165</v>
      </c>
      <c r="N3121" s="1421" t="s">
        <v>32</v>
      </c>
      <c r="O3121" s="1683">
        <v>4</v>
      </c>
      <c r="P3121" s="1683">
        <v>12</v>
      </c>
      <c r="Q3121" s="531" t="s">
        <v>6615</v>
      </c>
    </row>
    <row r="3122" spans="1:18" ht="21" hidden="1" customHeight="1" x14ac:dyDescent="0.35">
      <c r="A3122" s="1190">
        <f t="shared" si="11"/>
        <v>3210</v>
      </c>
      <c r="B3122" s="1420" t="s">
        <v>31</v>
      </c>
      <c r="C3122" s="172" t="s">
        <v>6616</v>
      </c>
      <c r="D3122" s="532">
        <v>32</v>
      </c>
      <c r="E3122" s="532" t="s">
        <v>30</v>
      </c>
      <c r="F3122" s="1421">
        <v>3</v>
      </c>
      <c r="G3122" s="1421">
        <v>12</v>
      </c>
      <c r="H3122" s="686"/>
      <c r="I3122" s="686" t="s">
        <v>28</v>
      </c>
      <c r="J3122" s="686"/>
      <c r="K3122" s="1421" t="s">
        <v>205</v>
      </c>
      <c r="L3122" s="1421" t="s">
        <v>246</v>
      </c>
      <c r="M3122" s="515" t="s">
        <v>165</v>
      </c>
      <c r="N3122" s="1421" t="s">
        <v>32</v>
      </c>
      <c r="O3122" s="1683">
        <v>6</v>
      </c>
      <c r="P3122" s="1683">
        <v>12</v>
      </c>
      <c r="Q3122" s="531" t="s">
        <v>6617</v>
      </c>
    </row>
    <row r="3123" spans="1:18" ht="21" hidden="1" customHeight="1" x14ac:dyDescent="0.35">
      <c r="A3123" s="1190">
        <f t="shared" si="11"/>
        <v>3211</v>
      </c>
      <c r="B3123" s="1420" t="s">
        <v>31</v>
      </c>
      <c r="C3123" s="172" t="s">
        <v>6618</v>
      </c>
      <c r="D3123" s="532">
        <v>57</v>
      </c>
      <c r="E3123" s="532" t="s">
        <v>27</v>
      </c>
      <c r="F3123" s="1421">
        <v>3</v>
      </c>
      <c r="G3123" s="1421">
        <v>12</v>
      </c>
      <c r="H3123" s="686"/>
      <c r="I3123" s="686" t="s">
        <v>28</v>
      </c>
      <c r="J3123" s="686"/>
      <c r="K3123" s="1421" t="s">
        <v>205</v>
      </c>
      <c r="L3123" s="1421" t="s">
        <v>246</v>
      </c>
      <c r="M3123" s="515" t="s">
        <v>165</v>
      </c>
      <c r="N3123" s="1421" t="s">
        <v>32</v>
      </c>
      <c r="O3123" s="1683">
        <v>4</v>
      </c>
      <c r="P3123" s="1683">
        <v>12</v>
      </c>
      <c r="Q3123" s="531" t="s">
        <v>6619</v>
      </c>
    </row>
    <row r="3124" spans="1:18" ht="21" hidden="1" customHeight="1" x14ac:dyDescent="0.35">
      <c r="A3124" s="1190">
        <f t="shared" si="11"/>
        <v>3212</v>
      </c>
      <c r="B3124" s="1420" t="s">
        <v>31</v>
      </c>
      <c r="C3124" s="172" t="s">
        <v>6620</v>
      </c>
      <c r="D3124" s="532">
        <v>18</v>
      </c>
      <c r="E3124" s="532" t="s">
        <v>30</v>
      </c>
      <c r="F3124" s="1421">
        <v>3</v>
      </c>
      <c r="G3124" s="1421">
        <v>12</v>
      </c>
      <c r="H3124" s="686"/>
      <c r="I3124" s="686" t="s">
        <v>28</v>
      </c>
      <c r="J3124" s="686"/>
      <c r="K3124" s="1421" t="s">
        <v>205</v>
      </c>
      <c r="L3124" s="1421" t="s">
        <v>246</v>
      </c>
      <c r="M3124" s="515" t="s">
        <v>165</v>
      </c>
      <c r="N3124" s="1421" t="s">
        <v>32</v>
      </c>
      <c r="O3124" s="1683">
        <v>6</v>
      </c>
      <c r="P3124" s="1683">
        <v>12</v>
      </c>
      <c r="Q3124" s="531" t="s">
        <v>6621</v>
      </c>
    </row>
    <row r="3125" spans="1:18" ht="21" hidden="1" customHeight="1" x14ac:dyDescent="0.35">
      <c r="A3125" s="1190">
        <f t="shared" si="11"/>
        <v>3213</v>
      </c>
      <c r="B3125" s="1420" t="s">
        <v>31</v>
      </c>
      <c r="C3125" s="172" t="s">
        <v>6622</v>
      </c>
      <c r="D3125" s="532">
        <v>18</v>
      </c>
      <c r="E3125" s="532" t="s">
        <v>30</v>
      </c>
      <c r="F3125" s="1421">
        <v>3</v>
      </c>
      <c r="G3125" s="1421">
        <v>12</v>
      </c>
      <c r="H3125" s="686"/>
      <c r="I3125" s="686" t="s">
        <v>28</v>
      </c>
      <c r="J3125" s="686"/>
      <c r="K3125" s="1421" t="s">
        <v>205</v>
      </c>
      <c r="L3125" s="1421" t="s">
        <v>246</v>
      </c>
      <c r="M3125" s="515" t="s">
        <v>6351</v>
      </c>
      <c r="N3125" s="1421" t="s">
        <v>32</v>
      </c>
      <c r="O3125" s="1683">
        <v>6</v>
      </c>
      <c r="P3125" s="1683">
        <v>12</v>
      </c>
      <c r="Q3125" s="531" t="s">
        <v>6623</v>
      </c>
    </row>
    <row r="3126" spans="1:18" ht="21" hidden="1" customHeight="1" x14ac:dyDescent="0.35">
      <c r="A3126" s="1190">
        <f t="shared" si="11"/>
        <v>3214</v>
      </c>
      <c r="B3126" s="1420" t="s">
        <v>31</v>
      </c>
      <c r="C3126" s="172" t="s">
        <v>6624</v>
      </c>
      <c r="D3126" s="532">
        <v>18</v>
      </c>
      <c r="E3126" s="532" t="s">
        <v>30</v>
      </c>
      <c r="F3126" s="1421">
        <v>3</v>
      </c>
      <c r="G3126" s="1421">
        <v>12</v>
      </c>
      <c r="H3126" s="686"/>
      <c r="I3126" s="686" t="s">
        <v>28</v>
      </c>
      <c r="J3126" s="686"/>
      <c r="K3126" s="1421" t="s">
        <v>205</v>
      </c>
      <c r="L3126" s="1421" t="s">
        <v>246</v>
      </c>
      <c r="M3126" s="515" t="s">
        <v>6351</v>
      </c>
      <c r="N3126" s="1421" t="s">
        <v>32</v>
      </c>
      <c r="O3126" s="1683">
        <v>7</v>
      </c>
      <c r="P3126" s="1683">
        <v>12</v>
      </c>
      <c r="Q3126" s="531" t="s">
        <v>6625</v>
      </c>
    </row>
    <row r="3127" spans="1:18" ht="21" hidden="1" customHeight="1" x14ac:dyDescent="0.4">
      <c r="A3127" s="1190">
        <f t="shared" si="11"/>
        <v>3215</v>
      </c>
      <c r="B3127" s="1420" t="s">
        <v>31</v>
      </c>
      <c r="C3127" s="172" t="s">
        <v>6626</v>
      </c>
      <c r="D3127" s="532">
        <v>50</v>
      </c>
      <c r="E3127" s="532" t="s">
        <v>27</v>
      </c>
      <c r="F3127" s="1421">
        <v>3</v>
      </c>
      <c r="G3127" s="1421">
        <v>12</v>
      </c>
      <c r="H3127" s="686"/>
      <c r="I3127" s="686"/>
      <c r="J3127" s="1366" t="s">
        <v>28</v>
      </c>
      <c r="K3127" s="1421" t="s">
        <v>205</v>
      </c>
      <c r="L3127" s="1421" t="s">
        <v>246</v>
      </c>
      <c r="M3127" s="629" t="s">
        <v>40</v>
      </c>
      <c r="N3127" s="1421" t="s">
        <v>32</v>
      </c>
      <c r="O3127" s="1683">
        <v>11</v>
      </c>
      <c r="P3127" s="1683">
        <v>12</v>
      </c>
      <c r="Q3127" s="531" t="s">
        <v>6031</v>
      </c>
    </row>
    <row r="3128" spans="1:18" ht="21" hidden="1" customHeight="1" x14ac:dyDescent="0.35">
      <c r="A3128" s="1190">
        <f t="shared" si="11"/>
        <v>3216</v>
      </c>
      <c r="B3128" s="1420" t="s">
        <v>31</v>
      </c>
      <c r="C3128" s="172" t="s">
        <v>6627</v>
      </c>
      <c r="D3128" s="532">
        <v>16</v>
      </c>
      <c r="E3128" s="532" t="s">
        <v>30</v>
      </c>
      <c r="F3128" s="1421">
        <v>3</v>
      </c>
      <c r="G3128" s="1421">
        <v>12</v>
      </c>
      <c r="H3128" s="686"/>
      <c r="I3128" s="686" t="s">
        <v>28</v>
      </c>
      <c r="J3128" s="686"/>
      <c r="K3128" s="1421" t="s">
        <v>205</v>
      </c>
      <c r="L3128" s="1421" t="s">
        <v>246</v>
      </c>
      <c r="M3128" s="515" t="s">
        <v>165</v>
      </c>
      <c r="N3128" s="1421" t="s">
        <v>32</v>
      </c>
      <c r="O3128" s="1683">
        <v>5</v>
      </c>
      <c r="P3128" s="1683">
        <v>12</v>
      </c>
      <c r="Q3128" s="531" t="s">
        <v>6628</v>
      </c>
    </row>
    <row r="3129" spans="1:18" ht="21" hidden="1" customHeight="1" x14ac:dyDescent="0.35">
      <c r="A3129" s="1190">
        <f t="shared" si="11"/>
        <v>3217</v>
      </c>
      <c r="B3129" s="1420" t="s">
        <v>31</v>
      </c>
      <c r="C3129" s="172" t="s">
        <v>6629</v>
      </c>
      <c r="D3129" s="532">
        <v>52</v>
      </c>
      <c r="E3129" s="532" t="s">
        <v>27</v>
      </c>
      <c r="F3129" s="1421">
        <v>3</v>
      </c>
      <c r="G3129" s="1421">
        <v>12</v>
      </c>
      <c r="H3129" s="686"/>
      <c r="I3129" s="686" t="s">
        <v>28</v>
      </c>
      <c r="J3129" s="686"/>
      <c r="K3129" s="1421" t="s">
        <v>205</v>
      </c>
      <c r="L3129" s="1421" t="s">
        <v>246</v>
      </c>
      <c r="M3129" s="515" t="s">
        <v>165</v>
      </c>
      <c r="N3129" s="1421" t="s">
        <v>32</v>
      </c>
      <c r="O3129" s="1683">
        <v>5</v>
      </c>
      <c r="P3129" s="1683">
        <v>12</v>
      </c>
      <c r="Q3129" s="531" t="s">
        <v>6628</v>
      </c>
    </row>
    <row r="3130" spans="1:18" ht="21" hidden="1" customHeight="1" x14ac:dyDescent="0.35">
      <c r="A3130" s="1190">
        <f t="shared" si="11"/>
        <v>3218</v>
      </c>
      <c r="B3130" s="1420" t="s">
        <v>31</v>
      </c>
      <c r="C3130" s="172" t="s">
        <v>6630</v>
      </c>
      <c r="D3130" s="532">
        <v>8</v>
      </c>
      <c r="E3130" s="532" t="s">
        <v>30</v>
      </c>
      <c r="F3130" s="1421">
        <v>3</v>
      </c>
      <c r="G3130" s="1421">
        <v>12</v>
      </c>
      <c r="H3130" s="686"/>
      <c r="I3130" s="686" t="s">
        <v>28</v>
      </c>
      <c r="J3130" s="686"/>
      <c r="K3130" s="1421" t="s">
        <v>205</v>
      </c>
      <c r="L3130" s="1421" t="s">
        <v>246</v>
      </c>
      <c r="M3130" s="515" t="s">
        <v>6351</v>
      </c>
      <c r="N3130" s="1421" t="s">
        <v>32</v>
      </c>
      <c r="O3130" s="1683">
        <v>5</v>
      </c>
      <c r="P3130" s="1683">
        <v>12</v>
      </c>
      <c r="Q3130" s="531" t="s">
        <v>6631</v>
      </c>
    </row>
    <row r="3131" spans="1:18" ht="21" hidden="1" customHeight="1" x14ac:dyDescent="0.35">
      <c r="A3131" s="1190">
        <f t="shared" si="11"/>
        <v>3219</v>
      </c>
      <c r="B3131" s="1420" t="s">
        <v>31</v>
      </c>
      <c r="C3131" s="172" t="s">
        <v>6632</v>
      </c>
      <c r="D3131" s="532">
        <v>24</v>
      </c>
      <c r="E3131" s="532" t="s">
        <v>27</v>
      </c>
      <c r="F3131" s="1421">
        <v>3</v>
      </c>
      <c r="G3131" s="1421">
        <v>12</v>
      </c>
      <c r="H3131" s="686"/>
      <c r="I3131" s="686" t="s">
        <v>28</v>
      </c>
      <c r="J3131" s="686"/>
      <c r="K3131" s="1421" t="s">
        <v>205</v>
      </c>
      <c r="L3131" s="1421" t="s">
        <v>246</v>
      </c>
      <c r="M3131" s="515" t="s">
        <v>6351</v>
      </c>
      <c r="N3131" s="1421" t="s">
        <v>32</v>
      </c>
      <c r="O3131" s="1683">
        <v>5</v>
      </c>
      <c r="P3131" s="1683">
        <v>12</v>
      </c>
      <c r="Q3131" s="531" t="s">
        <v>6631</v>
      </c>
    </row>
    <row r="3132" spans="1:18" ht="21" hidden="1" customHeight="1" x14ac:dyDescent="0.35">
      <c r="A3132" s="1190">
        <f t="shared" si="11"/>
        <v>3220</v>
      </c>
      <c r="B3132" s="1420" t="s">
        <v>31</v>
      </c>
      <c r="C3132" s="172" t="s">
        <v>6633</v>
      </c>
      <c r="D3132" s="532">
        <v>87</v>
      </c>
      <c r="E3132" s="532" t="s">
        <v>27</v>
      </c>
      <c r="F3132" s="1421">
        <v>3</v>
      </c>
      <c r="G3132" s="1421">
        <v>12</v>
      </c>
      <c r="H3132" s="686"/>
      <c r="I3132" s="686" t="s">
        <v>28</v>
      </c>
      <c r="J3132" s="686"/>
      <c r="K3132" s="1421" t="s">
        <v>205</v>
      </c>
      <c r="L3132" s="1421" t="s">
        <v>246</v>
      </c>
      <c r="M3132" s="515" t="s">
        <v>165</v>
      </c>
      <c r="N3132" s="1421" t="s">
        <v>32</v>
      </c>
      <c r="O3132" s="1683">
        <v>7</v>
      </c>
      <c r="P3132" s="1683">
        <v>12</v>
      </c>
      <c r="Q3132" s="531" t="s">
        <v>6634</v>
      </c>
    </row>
    <row r="3133" spans="1:18" ht="21" hidden="1" customHeight="1" x14ac:dyDescent="0.35">
      <c r="A3133" s="1190">
        <f t="shared" si="11"/>
        <v>3221</v>
      </c>
      <c r="B3133" s="1420" t="s">
        <v>31</v>
      </c>
      <c r="C3133" s="172" t="s">
        <v>6635</v>
      </c>
      <c r="D3133" s="532">
        <v>56</v>
      </c>
      <c r="E3133" s="532" t="s">
        <v>27</v>
      </c>
      <c r="F3133" s="1421">
        <v>3</v>
      </c>
      <c r="G3133" s="1421">
        <v>12</v>
      </c>
      <c r="H3133" s="686"/>
      <c r="I3133" s="686" t="s">
        <v>28</v>
      </c>
      <c r="J3133" s="686"/>
      <c r="K3133" s="1421" t="s">
        <v>205</v>
      </c>
      <c r="L3133" s="1421" t="s">
        <v>246</v>
      </c>
      <c r="M3133" s="515" t="s">
        <v>165</v>
      </c>
      <c r="N3133" s="1421" t="s">
        <v>32</v>
      </c>
      <c r="O3133" s="1683">
        <v>7</v>
      </c>
      <c r="P3133" s="1683">
        <v>12</v>
      </c>
      <c r="Q3133" s="531" t="s">
        <v>6634</v>
      </c>
    </row>
    <row r="3134" spans="1:18" ht="21" customHeight="1" x14ac:dyDescent="0.35">
      <c r="A3134" s="1190">
        <f t="shared" si="11"/>
        <v>3222</v>
      </c>
      <c r="B3134" s="1420" t="s">
        <v>31</v>
      </c>
      <c r="C3134" s="172" t="s">
        <v>6636</v>
      </c>
      <c r="D3134" s="532">
        <v>50</v>
      </c>
      <c r="E3134" s="532" t="s">
        <v>30</v>
      </c>
      <c r="F3134" s="1421">
        <v>3</v>
      </c>
      <c r="G3134" s="1421">
        <v>12</v>
      </c>
      <c r="H3134" s="686"/>
      <c r="I3134" s="686"/>
      <c r="J3134" s="1366" t="s">
        <v>28</v>
      </c>
      <c r="K3134" s="1421" t="s">
        <v>6299</v>
      </c>
      <c r="L3134" s="1421" t="s">
        <v>6299</v>
      </c>
      <c r="M3134" s="531" t="s">
        <v>832</v>
      </c>
      <c r="N3134" s="1421" t="s">
        <v>32</v>
      </c>
      <c r="O3134" s="1683">
        <v>11</v>
      </c>
      <c r="P3134" s="1683">
        <v>12</v>
      </c>
      <c r="Q3134" s="531" t="s">
        <v>6637</v>
      </c>
    </row>
    <row r="3135" spans="1:18" ht="21" hidden="1" customHeight="1" x14ac:dyDescent="0.35">
      <c r="A3135" s="1190">
        <f t="shared" si="11"/>
        <v>3223</v>
      </c>
      <c r="B3135" s="1420" t="s">
        <v>31</v>
      </c>
      <c r="C3135" s="172" t="s">
        <v>6638</v>
      </c>
      <c r="D3135" s="532">
        <v>65</v>
      </c>
      <c r="E3135" s="532" t="s">
        <v>27</v>
      </c>
      <c r="F3135" s="1421">
        <v>3</v>
      </c>
      <c r="G3135" s="1421">
        <v>12</v>
      </c>
      <c r="H3135" s="686"/>
      <c r="I3135" s="686" t="s">
        <v>28</v>
      </c>
      <c r="J3135" s="686"/>
      <c r="K3135" s="1421" t="s">
        <v>205</v>
      </c>
      <c r="L3135" s="1421" t="s">
        <v>246</v>
      </c>
      <c r="M3135" s="515" t="s">
        <v>6351</v>
      </c>
      <c r="N3135" s="1421" t="s">
        <v>32</v>
      </c>
      <c r="O3135" s="1683">
        <v>6</v>
      </c>
      <c r="P3135" s="1683">
        <v>12</v>
      </c>
      <c r="Q3135" s="531" t="s">
        <v>6641</v>
      </c>
      <c r="R3135" s="1191"/>
    </row>
    <row r="3136" spans="1:18" ht="21" hidden="1" customHeight="1" x14ac:dyDescent="0.35">
      <c r="A3136" s="1190">
        <f t="shared" si="11"/>
        <v>3224</v>
      </c>
      <c r="B3136" s="1420" t="s">
        <v>31</v>
      </c>
      <c r="C3136" s="172" t="s">
        <v>6639</v>
      </c>
      <c r="D3136" s="532">
        <v>74</v>
      </c>
      <c r="E3136" s="532" t="s">
        <v>30</v>
      </c>
      <c r="F3136" s="1421">
        <v>3</v>
      </c>
      <c r="G3136" s="1421">
        <v>12</v>
      </c>
      <c r="H3136" s="686"/>
      <c r="I3136" s="686" t="s">
        <v>28</v>
      </c>
      <c r="J3136" s="686"/>
      <c r="K3136" s="1421" t="s">
        <v>205</v>
      </c>
      <c r="L3136" s="1421" t="s">
        <v>246</v>
      </c>
      <c r="M3136" s="515" t="s">
        <v>6351</v>
      </c>
      <c r="N3136" s="1421" t="s">
        <v>32</v>
      </c>
      <c r="O3136" s="1683">
        <v>6</v>
      </c>
      <c r="P3136" s="1657">
        <v>12</v>
      </c>
      <c r="Q3136" s="531" t="s">
        <v>6642</v>
      </c>
      <c r="R3136" s="1191"/>
    </row>
    <row r="3137" spans="1:18" ht="21" hidden="1" customHeight="1" x14ac:dyDescent="0.35">
      <c r="A3137" s="1190">
        <f t="shared" si="11"/>
        <v>3225</v>
      </c>
      <c r="B3137" s="1420" t="s">
        <v>31</v>
      </c>
      <c r="C3137" s="172" t="s">
        <v>6640</v>
      </c>
      <c r="D3137" s="532">
        <v>66</v>
      </c>
      <c r="E3137" s="532" t="s">
        <v>30</v>
      </c>
      <c r="F3137" s="1421">
        <v>3</v>
      </c>
      <c r="G3137" s="1421">
        <v>12</v>
      </c>
      <c r="H3137" s="686"/>
      <c r="I3137" s="686"/>
      <c r="J3137" s="1366" t="s">
        <v>28</v>
      </c>
      <c r="K3137" s="1421" t="s">
        <v>205</v>
      </c>
      <c r="L3137" s="1421" t="s">
        <v>246</v>
      </c>
      <c r="M3137" s="1620" t="s">
        <v>6004</v>
      </c>
      <c r="N3137" s="1421" t="s">
        <v>32</v>
      </c>
      <c r="O3137" s="1687">
        <v>12</v>
      </c>
      <c r="P3137" s="1683">
        <v>12</v>
      </c>
      <c r="Q3137" s="1666" t="s">
        <v>6643</v>
      </c>
      <c r="R3137" s="1191"/>
    </row>
    <row r="3138" spans="1:18" ht="21" hidden="1" customHeight="1" x14ac:dyDescent="0.35">
      <c r="A3138" s="1190">
        <f t="shared" si="11"/>
        <v>3226</v>
      </c>
      <c r="B3138" s="1420" t="s">
        <v>31</v>
      </c>
      <c r="C3138" s="172" t="s">
        <v>6644</v>
      </c>
      <c r="D3138" s="532">
        <v>26</v>
      </c>
      <c r="E3138" s="532" t="s">
        <v>27</v>
      </c>
      <c r="F3138" s="1421">
        <v>3</v>
      </c>
      <c r="G3138" s="1421">
        <v>12</v>
      </c>
      <c r="H3138" s="686" t="s">
        <v>137</v>
      </c>
      <c r="I3138" s="686"/>
      <c r="J3138" s="1404"/>
      <c r="K3138" s="1421" t="s">
        <v>205</v>
      </c>
      <c r="L3138" s="1421" t="s">
        <v>246</v>
      </c>
      <c r="M3138" s="515" t="s">
        <v>42</v>
      </c>
      <c r="N3138" s="1421" t="s">
        <v>32</v>
      </c>
      <c r="O3138" s="1687">
        <v>13</v>
      </c>
      <c r="P3138" s="1683">
        <v>12</v>
      </c>
      <c r="Q3138" s="1666" t="s">
        <v>6651</v>
      </c>
      <c r="R3138" s="1432"/>
    </row>
    <row r="3139" spans="1:18" ht="21" hidden="1" customHeight="1" x14ac:dyDescent="0.4">
      <c r="A3139" s="1190">
        <f t="shared" si="11"/>
        <v>3227</v>
      </c>
      <c r="B3139" s="1420" t="s">
        <v>31</v>
      </c>
      <c r="C3139" s="172" t="s">
        <v>5892</v>
      </c>
      <c r="D3139" s="532">
        <v>2</v>
      </c>
      <c r="E3139" s="532" t="s">
        <v>30</v>
      </c>
      <c r="F3139" s="1421">
        <v>3</v>
      </c>
      <c r="G3139" s="1421">
        <v>12</v>
      </c>
      <c r="H3139" s="686"/>
      <c r="I3139" s="686"/>
      <c r="J3139" s="1404" t="s">
        <v>28</v>
      </c>
      <c r="K3139" s="1421" t="s">
        <v>205</v>
      </c>
      <c r="L3139" s="1421" t="s">
        <v>246</v>
      </c>
      <c r="M3139" s="515" t="s">
        <v>42</v>
      </c>
      <c r="N3139" s="1421" t="s">
        <v>32</v>
      </c>
      <c r="O3139" s="1687">
        <v>13</v>
      </c>
      <c r="P3139" s="1683">
        <v>12</v>
      </c>
      <c r="Q3139" s="1666" t="s">
        <v>6651</v>
      </c>
      <c r="R3139" s="1432"/>
    </row>
    <row r="3140" spans="1:18" ht="21" hidden="1" customHeight="1" x14ac:dyDescent="0.35">
      <c r="A3140" s="1190">
        <f t="shared" si="11"/>
        <v>3228</v>
      </c>
      <c r="B3140" s="1420" t="s">
        <v>31</v>
      </c>
      <c r="C3140" s="172" t="s">
        <v>6645</v>
      </c>
      <c r="D3140" s="532">
        <v>17</v>
      </c>
      <c r="E3140" s="532" t="s">
        <v>27</v>
      </c>
      <c r="F3140" s="1421">
        <v>3</v>
      </c>
      <c r="G3140" s="1421">
        <v>12</v>
      </c>
      <c r="H3140" s="686"/>
      <c r="I3140" s="686"/>
      <c r="J3140" s="1404" t="s">
        <v>28</v>
      </c>
      <c r="K3140" s="1421" t="s">
        <v>205</v>
      </c>
      <c r="L3140" s="1421" t="s">
        <v>246</v>
      </c>
      <c r="M3140" s="1842" t="s">
        <v>3254</v>
      </c>
      <c r="N3140" s="1421" t="s">
        <v>32</v>
      </c>
      <c r="O3140" s="1683">
        <v>11</v>
      </c>
      <c r="P3140" s="1673">
        <v>12</v>
      </c>
      <c r="Q3140" s="531" t="s">
        <v>6652</v>
      </c>
      <c r="R3140" s="1432"/>
    </row>
    <row r="3141" spans="1:18" ht="21" hidden="1" customHeight="1" x14ac:dyDescent="0.4">
      <c r="A3141" s="1190">
        <f t="shared" si="11"/>
        <v>3229</v>
      </c>
      <c r="B3141" s="1420" t="s">
        <v>31</v>
      </c>
      <c r="C3141" s="172" t="s">
        <v>6646</v>
      </c>
      <c r="D3141" s="532">
        <v>51</v>
      </c>
      <c r="E3141" s="532" t="s">
        <v>27</v>
      </c>
      <c r="F3141" s="1421">
        <v>3</v>
      </c>
      <c r="G3141" s="1421">
        <v>12</v>
      </c>
      <c r="H3141" s="686"/>
      <c r="I3141" s="686"/>
      <c r="J3141" s="1404" t="s">
        <v>137</v>
      </c>
      <c r="K3141" s="1421" t="s">
        <v>205</v>
      </c>
      <c r="L3141" s="1421" t="s">
        <v>246</v>
      </c>
      <c r="M3141" s="629" t="s">
        <v>40</v>
      </c>
      <c r="N3141" s="1421" t="s">
        <v>32</v>
      </c>
      <c r="O3141" s="1687">
        <v>13</v>
      </c>
      <c r="P3141" s="1683">
        <v>12</v>
      </c>
      <c r="Q3141" s="1666" t="s">
        <v>6653</v>
      </c>
      <c r="R3141" s="1432"/>
    </row>
    <row r="3142" spans="1:18" ht="21" hidden="1" customHeight="1" x14ac:dyDescent="0.35">
      <c r="A3142" s="1190">
        <f t="shared" si="11"/>
        <v>3230</v>
      </c>
      <c r="B3142" s="1420" t="s">
        <v>31</v>
      </c>
      <c r="C3142" s="172" t="s">
        <v>6647</v>
      </c>
      <c r="D3142" s="532">
        <v>50</v>
      </c>
      <c r="E3142" s="532" t="s">
        <v>30</v>
      </c>
      <c r="F3142" s="1421">
        <v>3</v>
      </c>
      <c r="G3142" s="1421">
        <v>12</v>
      </c>
      <c r="H3142" s="686"/>
      <c r="I3142" s="686" t="s">
        <v>28</v>
      </c>
      <c r="J3142" s="686"/>
      <c r="K3142" s="1421" t="s">
        <v>205</v>
      </c>
      <c r="L3142" s="1421" t="s">
        <v>246</v>
      </c>
      <c r="M3142" s="515" t="s">
        <v>165</v>
      </c>
      <c r="N3142" s="1421" t="s">
        <v>32</v>
      </c>
      <c r="O3142" s="1683">
        <v>11</v>
      </c>
      <c r="P3142" s="1672">
        <v>12</v>
      </c>
      <c r="Q3142" s="531" t="s">
        <v>6653</v>
      </c>
      <c r="R3142" s="1432"/>
    </row>
    <row r="3143" spans="1:18" ht="21" hidden="1" customHeight="1" x14ac:dyDescent="0.35">
      <c r="A3143" s="1190">
        <f t="shared" si="11"/>
        <v>3231</v>
      </c>
      <c r="B3143" s="1420" t="s">
        <v>31</v>
      </c>
      <c r="C3143" s="172" t="s">
        <v>6648</v>
      </c>
      <c r="D3143" s="532">
        <v>63</v>
      </c>
      <c r="E3143" s="532" t="s">
        <v>30</v>
      </c>
      <c r="F3143" s="1421">
        <v>3</v>
      </c>
      <c r="G3143" s="1421">
        <v>12</v>
      </c>
      <c r="H3143" s="686"/>
      <c r="I3143" s="686" t="s">
        <v>28</v>
      </c>
      <c r="J3143" s="686"/>
      <c r="K3143" s="1421" t="s">
        <v>205</v>
      </c>
      <c r="L3143" s="1421" t="s">
        <v>246</v>
      </c>
      <c r="M3143" s="515" t="s">
        <v>165</v>
      </c>
      <c r="N3143" s="1421" t="s">
        <v>32</v>
      </c>
      <c r="O3143" s="1683">
        <v>6</v>
      </c>
      <c r="P3143" s="1683">
        <v>12</v>
      </c>
      <c r="Q3143" s="531" t="s">
        <v>6654</v>
      </c>
      <c r="R3143" s="1432"/>
    </row>
    <row r="3144" spans="1:18" ht="21" hidden="1" customHeight="1" x14ac:dyDescent="0.35">
      <c r="A3144" s="1190">
        <f t="shared" si="11"/>
        <v>3232</v>
      </c>
      <c r="B3144" s="1420" t="s">
        <v>31</v>
      </c>
      <c r="C3144" s="172" t="s">
        <v>6649</v>
      </c>
      <c r="D3144" s="532">
        <v>55</v>
      </c>
      <c r="E3144" s="532" t="s">
        <v>30</v>
      </c>
      <c r="F3144" s="1421">
        <v>3</v>
      </c>
      <c r="G3144" s="1421">
        <v>12</v>
      </c>
      <c r="H3144" s="686"/>
      <c r="I3144" s="686" t="s">
        <v>137</v>
      </c>
      <c r="J3144" s="686"/>
      <c r="K3144" s="1421" t="s">
        <v>205</v>
      </c>
      <c r="L3144" s="1421" t="s">
        <v>246</v>
      </c>
      <c r="M3144" s="515" t="s">
        <v>165</v>
      </c>
      <c r="N3144" s="1421" t="s">
        <v>32</v>
      </c>
      <c r="O3144" s="1683">
        <v>6</v>
      </c>
      <c r="P3144" s="1683">
        <v>12</v>
      </c>
      <c r="Q3144" s="531" t="s">
        <v>6668</v>
      </c>
      <c r="R3144" s="1432"/>
    </row>
    <row r="3145" spans="1:18" ht="21" hidden="1" customHeight="1" x14ac:dyDescent="0.35">
      <c r="A3145" s="1190">
        <f t="shared" si="11"/>
        <v>3233</v>
      </c>
      <c r="B3145" s="1420" t="s">
        <v>31</v>
      </c>
      <c r="C3145" s="172" t="s">
        <v>6650</v>
      </c>
      <c r="D3145" s="532">
        <v>80</v>
      </c>
      <c r="E3145" s="532" t="s">
        <v>27</v>
      </c>
      <c r="F3145" s="1421">
        <v>3</v>
      </c>
      <c r="G3145" s="1421">
        <v>12</v>
      </c>
      <c r="H3145" s="686"/>
      <c r="I3145" s="686" t="s">
        <v>28</v>
      </c>
      <c r="J3145" s="686"/>
      <c r="K3145" s="1421" t="s">
        <v>205</v>
      </c>
      <c r="L3145" s="1421" t="s">
        <v>246</v>
      </c>
      <c r="M3145" s="515" t="s">
        <v>165</v>
      </c>
      <c r="N3145" s="1421" t="s">
        <v>32</v>
      </c>
      <c r="O3145" s="1683">
        <v>6</v>
      </c>
      <c r="P3145" s="1683">
        <v>12</v>
      </c>
      <c r="Q3145" s="531" t="s">
        <v>6655</v>
      </c>
      <c r="R3145" s="1432"/>
    </row>
    <row r="3146" spans="1:18" ht="21" hidden="1" customHeight="1" x14ac:dyDescent="0.35">
      <c r="A3146" s="1190">
        <f t="shared" si="11"/>
        <v>3234</v>
      </c>
      <c r="B3146" s="1420" t="s">
        <v>31</v>
      </c>
      <c r="C3146" s="172" t="s">
        <v>6656</v>
      </c>
      <c r="D3146" s="532">
        <v>59</v>
      </c>
      <c r="E3146" s="532" t="s">
        <v>27</v>
      </c>
      <c r="F3146" s="1421">
        <v>3</v>
      </c>
      <c r="G3146" s="1421">
        <v>12</v>
      </c>
      <c r="H3146" s="686"/>
      <c r="I3146" s="686" t="s">
        <v>28</v>
      </c>
      <c r="J3146" s="1191"/>
      <c r="K3146" s="1421" t="s">
        <v>205</v>
      </c>
      <c r="L3146" s="1421" t="s">
        <v>246</v>
      </c>
      <c r="M3146" s="515" t="s">
        <v>165</v>
      </c>
      <c r="N3146" s="1421" t="s">
        <v>32</v>
      </c>
      <c r="O3146" s="1683">
        <v>6</v>
      </c>
      <c r="P3146" s="1683">
        <v>12</v>
      </c>
      <c r="Q3146" s="531" t="s">
        <v>6667</v>
      </c>
      <c r="R3146" s="1191"/>
    </row>
    <row r="3147" spans="1:18" ht="21" hidden="1" customHeight="1" x14ac:dyDescent="0.35">
      <c r="A3147" s="1190">
        <f t="shared" si="11"/>
        <v>3235</v>
      </c>
      <c r="B3147" s="1420" t="s">
        <v>31</v>
      </c>
      <c r="C3147" s="172" t="s">
        <v>6657</v>
      </c>
      <c r="D3147" s="532">
        <v>24</v>
      </c>
      <c r="E3147" s="532" t="s">
        <v>30</v>
      </c>
      <c r="F3147" s="1421">
        <v>3</v>
      </c>
      <c r="G3147" s="1421">
        <v>12</v>
      </c>
      <c r="H3147" s="686"/>
      <c r="I3147" s="686" t="s">
        <v>28</v>
      </c>
      <c r="J3147" s="1191"/>
      <c r="K3147" s="1421" t="s">
        <v>205</v>
      </c>
      <c r="L3147" s="1421" t="s">
        <v>246</v>
      </c>
      <c r="M3147" s="531" t="s">
        <v>67</v>
      </c>
      <c r="N3147" s="1421" t="s">
        <v>32</v>
      </c>
      <c r="O3147" s="1683">
        <v>6</v>
      </c>
      <c r="P3147" s="1683">
        <v>12</v>
      </c>
      <c r="Q3147" s="531" t="s">
        <v>6662</v>
      </c>
      <c r="R3147" s="1191"/>
    </row>
    <row r="3148" spans="1:18" ht="21" hidden="1" customHeight="1" x14ac:dyDescent="0.35">
      <c r="A3148" s="1190">
        <f t="shared" si="11"/>
        <v>3236</v>
      </c>
      <c r="B3148" s="1420" t="s">
        <v>31</v>
      </c>
      <c r="C3148" s="172" t="s">
        <v>6658</v>
      </c>
      <c r="D3148" s="532">
        <v>44</v>
      </c>
      <c r="E3148" s="532" t="s">
        <v>30</v>
      </c>
      <c r="F3148" s="1421">
        <v>3</v>
      </c>
      <c r="G3148" s="1421">
        <v>12</v>
      </c>
      <c r="H3148" s="686"/>
      <c r="I3148" s="686" t="s">
        <v>28</v>
      </c>
      <c r="J3148" s="1191"/>
      <c r="K3148" s="1421" t="s">
        <v>205</v>
      </c>
      <c r="L3148" s="1421" t="s">
        <v>246</v>
      </c>
      <c r="M3148" s="515" t="s">
        <v>165</v>
      </c>
      <c r="N3148" s="1421" t="s">
        <v>32</v>
      </c>
      <c r="O3148" s="1683">
        <v>6</v>
      </c>
      <c r="P3148" s="1683">
        <v>12</v>
      </c>
      <c r="Q3148" s="531" t="s">
        <v>6663</v>
      </c>
      <c r="R3148" s="1191"/>
    </row>
    <row r="3149" spans="1:18" ht="21" hidden="1" customHeight="1" x14ac:dyDescent="0.35">
      <c r="A3149" s="1190">
        <f t="shared" si="11"/>
        <v>3237</v>
      </c>
      <c r="B3149" s="1420" t="s">
        <v>31</v>
      </c>
      <c r="C3149" s="172" t="s">
        <v>6659</v>
      </c>
      <c r="D3149" s="532">
        <v>70</v>
      </c>
      <c r="E3149" s="532" t="s">
        <v>30</v>
      </c>
      <c r="F3149" s="1421">
        <v>3</v>
      </c>
      <c r="G3149" s="1421">
        <v>12</v>
      </c>
      <c r="H3149" s="686"/>
      <c r="I3149" s="686" t="s">
        <v>28</v>
      </c>
      <c r="J3149" s="1191"/>
      <c r="K3149" s="1421" t="s">
        <v>205</v>
      </c>
      <c r="L3149" s="1421" t="s">
        <v>246</v>
      </c>
      <c r="M3149" s="515" t="s">
        <v>165</v>
      </c>
      <c r="N3149" s="1421" t="s">
        <v>32</v>
      </c>
      <c r="O3149" s="1683">
        <v>6</v>
      </c>
      <c r="P3149" s="1683">
        <v>12</v>
      </c>
      <c r="Q3149" s="531" t="s">
        <v>6664</v>
      </c>
      <c r="R3149" s="1191"/>
    </row>
    <row r="3150" spans="1:18" ht="21" hidden="1" customHeight="1" x14ac:dyDescent="0.35">
      <c r="A3150" s="1190">
        <f>A3149+1</f>
        <v>3238</v>
      </c>
      <c r="B3150" s="1420" t="s">
        <v>31</v>
      </c>
      <c r="C3150" s="172" t="s">
        <v>6660</v>
      </c>
      <c r="D3150" s="532">
        <v>38</v>
      </c>
      <c r="E3150" s="532" t="s">
        <v>30</v>
      </c>
      <c r="F3150" s="1421">
        <v>3</v>
      </c>
      <c r="G3150" s="1421">
        <v>12</v>
      </c>
      <c r="H3150" s="686"/>
      <c r="I3150" s="686" t="s">
        <v>28</v>
      </c>
      <c r="J3150" s="1191"/>
      <c r="K3150" s="1421" t="s">
        <v>205</v>
      </c>
      <c r="L3150" s="1421" t="s">
        <v>246</v>
      </c>
      <c r="M3150" s="515" t="s">
        <v>6351</v>
      </c>
      <c r="N3150" s="1421" t="s">
        <v>32</v>
      </c>
      <c r="O3150" s="1683">
        <v>6</v>
      </c>
      <c r="P3150" s="1683">
        <v>12</v>
      </c>
      <c r="Q3150" s="531" t="s">
        <v>6665</v>
      </c>
      <c r="R3150" s="1191"/>
    </row>
    <row r="3151" spans="1:18" ht="21" hidden="1" customHeight="1" x14ac:dyDescent="0.35">
      <c r="A3151" s="1190">
        <f t="shared" ref="A3151:A3214" si="12">A3150+1</f>
        <v>3239</v>
      </c>
      <c r="B3151" s="1420" t="s">
        <v>31</v>
      </c>
      <c r="C3151" s="1228" t="s">
        <v>6661</v>
      </c>
      <c r="D3151" s="532">
        <v>15</v>
      </c>
      <c r="E3151" s="532" t="s">
        <v>30</v>
      </c>
      <c r="F3151" s="1421">
        <v>3</v>
      </c>
      <c r="G3151" s="1421">
        <v>12</v>
      </c>
      <c r="H3151" s="686"/>
      <c r="I3151" s="686" t="s">
        <v>28</v>
      </c>
      <c r="J3151" s="1191"/>
      <c r="K3151" s="1421" t="s">
        <v>205</v>
      </c>
      <c r="L3151" s="1421" t="s">
        <v>246</v>
      </c>
      <c r="M3151" s="515" t="s">
        <v>6351</v>
      </c>
      <c r="N3151" s="1421" t="s">
        <v>32</v>
      </c>
      <c r="O3151" s="1683">
        <v>6</v>
      </c>
      <c r="P3151" s="1683">
        <v>12</v>
      </c>
      <c r="Q3151" s="531" t="s">
        <v>6666</v>
      </c>
      <c r="R3151" s="1191"/>
    </row>
    <row r="3152" spans="1:18" s="1395" customFormat="1" ht="21" hidden="1" customHeight="1" x14ac:dyDescent="0.35">
      <c r="A3152" s="1394">
        <f t="shared" si="12"/>
        <v>3240</v>
      </c>
      <c r="B3152" s="19" t="s">
        <v>31</v>
      </c>
      <c r="C3152" s="1371" t="s">
        <v>6715</v>
      </c>
      <c r="D3152" s="232">
        <v>5</v>
      </c>
      <c r="E3152" s="232" t="s">
        <v>27</v>
      </c>
      <c r="F3152" s="629">
        <v>4</v>
      </c>
      <c r="G3152" s="629">
        <v>12</v>
      </c>
      <c r="H3152" s="228"/>
      <c r="I3152" s="228" t="s">
        <v>28</v>
      </c>
      <c r="J3152" s="228"/>
      <c r="K3152" s="629" t="s">
        <v>205</v>
      </c>
      <c r="L3152" s="629" t="s">
        <v>246</v>
      </c>
      <c r="M3152" s="237" t="s">
        <v>165</v>
      </c>
      <c r="N3152" s="629" t="s">
        <v>32</v>
      </c>
      <c r="O3152" s="1683">
        <v>6</v>
      </c>
      <c r="P3152" s="1683">
        <v>12</v>
      </c>
      <c r="Q3152" s="93" t="s">
        <v>6693</v>
      </c>
      <c r="R3152" s="1373"/>
    </row>
    <row r="3153" spans="1:18" s="1395" customFormat="1" ht="21" hidden="1" customHeight="1" x14ac:dyDescent="0.35">
      <c r="A3153" s="1394">
        <f t="shared" si="12"/>
        <v>3241</v>
      </c>
      <c r="B3153" s="19" t="s">
        <v>31</v>
      </c>
      <c r="C3153" s="1371" t="s">
        <v>6669</v>
      </c>
      <c r="D3153" s="232">
        <v>30</v>
      </c>
      <c r="E3153" s="232" t="s">
        <v>27</v>
      </c>
      <c r="F3153" s="629">
        <v>4</v>
      </c>
      <c r="G3153" s="629">
        <v>12</v>
      </c>
      <c r="H3153" s="228"/>
      <c r="I3153" s="228" t="s">
        <v>28</v>
      </c>
      <c r="J3153" s="228"/>
      <c r="K3153" s="629" t="s">
        <v>205</v>
      </c>
      <c r="L3153" s="629" t="s">
        <v>246</v>
      </c>
      <c r="M3153" s="237" t="s">
        <v>165</v>
      </c>
      <c r="N3153" s="629" t="s">
        <v>32</v>
      </c>
      <c r="O3153" s="1683">
        <v>6</v>
      </c>
      <c r="P3153" s="1683">
        <v>12</v>
      </c>
      <c r="Q3153" s="93" t="s">
        <v>6693</v>
      </c>
      <c r="R3153" s="1373"/>
    </row>
    <row r="3154" spans="1:18" s="1395" customFormat="1" ht="21" hidden="1" customHeight="1" x14ac:dyDescent="0.35">
      <c r="A3154" s="1394">
        <f t="shared" si="12"/>
        <v>3242</v>
      </c>
      <c r="B3154" s="19" t="s">
        <v>31</v>
      </c>
      <c r="C3154" s="1371" t="s">
        <v>6670</v>
      </c>
      <c r="D3154" s="232">
        <v>23</v>
      </c>
      <c r="E3154" s="232" t="s">
        <v>30</v>
      </c>
      <c r="F3154" s="629">
        <v>4</v>
      </c>
      <c r="G3154" s="629">
        <v>12</v>
      </c>
      <c r="H3154" s="228"/>
      <c r="I3154" s="228" t="s">
        <v>28</v>
      </c>
      <c r="J3154" s="228"/>
      <c r="K3154" s="629" t="s">
        <v>205</v>
      </c>
      <c r="L3154" s="629" t="s">
        <v>246</v>
      </c>
      <c r="M3154" s="237" t="s">
        <v>165</v>
      </c>
      <c r="N3154" s="629" t="s">
        <v>32</v>
      </c>
      <c r="O3154" s="1683">
        <v>7</v>
      </c>
      <c r="P3154" s="1683">
        <v>12</v>
      </c>
      <c r="Q3154" s="93" t="s">
        <v>6694</v>
      </c>
      <c r="R3154" s="1373"/>
    </row>
    <row r="3155" spans="1:18" s="1395" customFormat="1" ht="21" hidden="1" customHeight="1" x14ac:dyDescent="0.35">
      <c r="A3155" s="1394">
        <f t="shared" si="12"/>
        <v>3243</v>
      </c>
      <c r="B3155" s="19" t="s">
        <v>31</v>
      </c>
      <c r="C3155" s="1371" t="s">
        <v>6671</v>
      </c>
      <c r="D3155" s="232">
        <v>36</v>
      </c>
      <c r="E3155" s="232" t="s">
        <v>27</v>
      </c>
      <c r="F3155" s="629">
        <v>4</v>
      </c>
      <c r="G3155" s="629">
        <v>12</v>
      </c>
      <c r="H3155" s="228"/>
      <c r="I3155" s="228" t="s">
        <v>28</v>
      </c>
      <c r="J3155" s="228"/>
      <c r="K3155" s="629" t="s">
        <v>205</v>
      </c>
      <c r="L3155" s="629" t="s">
        <v>246</v>
      </c>
      <c r="M3155" s="237" t="s">
        <v>165</v>
      </c>
      <c r="N3155" s="629" t="s">
        <v>32</v>
      </c>
      <c r="O3155" s="1683">
        <v>11</v>
      </c>
      <c r="P3155" s="1683">
        <v>12</v>
      </c>
      <c r="Q3155" s="93" t="s">
        <v>6695</v>
      </c>
      <c r="R3155" s="1373"/>
    </row>
    <row r="3156" spans="1:18" s="1395" customFormat="1" ht="21" hidden="1" customHeight="1" x14ac:dyDescent="0.35">
      <c r="A3156" s="1394">
        <f t="shared" si="12"/>
        <v>3244</v>
      </c>
      <c r="B3156" s="19" t="s">
        <v>31</v>
      </c>
      <c r="C3156" s="1371" t="s">
        <v>6672</v>
      </c>
      <c r="D3156" s="232">
        <v>28</v>
      </c>
      <c r="E3156" s="232" t="s">
        <v>30</v>
      </c>
      <c r="F3156" s="629">
        <v>4</v>
      </c>
      <c r="G3156" s="629">
        <v>12</v>
      </c>
      <c r="H3156" s="228"/>
      <c r="I3156" s="228" t="s">
        <v>28</v>
      </c>
      <c r="J3156" s="228"/>
      <c r="K3156" s="629" t="s">
        <v>205</v>
      </c>
      <c r="L3156" s="629" t="s">
        <v>246</v>
      </c>
      <c r="M3156" s="237" t="s">
        <v>165</v>
      </c>
      <c r="N3156" s="629" t="s">
        <v>32</v>
      </c>
      <c r="O3156" s="1683">
        <v>6</v>
      </c>
      <c r="P3156" s="1683">
        <v>12</v>
      </c>
      <c r="Q3156" s="93" t="s">
        <v>6696</v>
      </c>
      <c r="R3156" s="1373"/>
    </row>
    <row r="3157" spans="1:18" s="1395" customFormat="1" ht="21" hidden="1" customHeight="1" x14ac:dyDescent="0.35">
      <c r="A3157" s="1394">
        <f t="shared" si="12"/>
        <v>3245</v>
      </c>
      <c r="B3157" s="19" t="s">
        <v>31</v>
      </c>
      <c r="C3157" s="1371" t="s">
        <v>6673</v>
      </c>
      <c r="D3157" s="232">
        <v>65</v>
      </c>
      <c r="E3157" s="232" t="s">
        <v>27</v>
      </c>
      <c r="F3157" s="629">
        <v>4</v>
      </c>
      <c r="G3157" s="629">
        <v>12</v>
      </c>
      <c r="H3157" s="228"/>
      <c r="I3157" s="228" t="s">
        <v>28</v>
      </c>
      <c r="J3157" s="228"/>
      <c r="K3157" s="629" t="s">
        <v>205</v>
      </c>
      <c r="L3157" s="629" t="s">
        <v>246</v>
      </c>
      <c r="M3157" s="237" t="s">
        <v>165</v>
      </c>
      <c r="N3157" s="629" t="s">
        <v>32</v>
      </c>
      <c r="O3157" s="1683">
        <v>6</v>
      </c>
      <c r="P3157" s="1683">
        <v>12</v>
      </c>
      <c r="Q3157" s="93" t="s">
        <v>6697</v>
      </c>
      <c r="R3157" s="1373"/>
    </row>
    <row r="3158" spans="1:18" s="1395" customFormat="1" ht="21" hidden="1" customHeight="1" x14ac:dyDescent="0.35">
      <c r="A3158" s="1394">
        <f t="shared" si="12"/>
        <v>3246</v>
      </c>
      <c r="B3158" s="19" t="s">
        <v>31</v>
      </c>
      <c r="C3158" s="1371" t="s">
        <v>6937</v>
      </c>
      <c r="D3158" s="232">
        <v>13</v>
      </c>
      <c r="E3158" s="232" t="s">
        <v>30</v>
      </c>
      <c r="F3158" s="629">
        <v>4</v>
      </c>
      <c r="G3158" s="629">
        <v>12</v>
      </c>
      <c r="H3158" s="228"/>
      <c r="I3158" s="228" t="s">
        <v>28</v>
      </c>
      <c r="J3158" s="228"/>
      <c r="K3158" s="629" t="s">
        <v>205</v>
      </c>
      <c r="L3158" s="629" t="s">
        <v>246</v>
      </c>
      <c r="M3158" s="237" t="s">
        <v>165</v>
      </c>
      <c r="N3158" s="629" t="s">
        <v>32</v>
      </c>
      <c r="O3158" s="1683">
        <v>10</v>
      </c>
      <c r="P3158" s="1683">
        <v>12</v>
      </c>
      <c r="Q3158" s="93" t="s">
        <v>6698</v>
      </c>
      <c r="R3158" s="1373"/>
    </row>
    <row r="3159" spans="1:18" s="1395" customFormat="1" ht="21" hidden="1" customHeight="1" x14ac:dyDescent="0.35">
      <c r="A3159" s="1394">
        <f t="shared" si="12"/>
        <v>3247</v>
      </c>
      <c r="B3159" s="19" t="s">
        <v>31</v>
      </c>
      <c r="C3159" s="1371" t="s">
        <v>6674</v>
      </c>
      <c r="D3159" s="232">
        <v>30</v>
      </c>
      <c r="E3159" s="232" t="s">
        <v>27</v>
      </c>
      <c r="F3159" s="629">
        <v>4</v>
      </c>
      <c r="G3159" s="629">
        <v>12</v>
      </c>
      <c r="H3159" s="228" t="s">
        <v>28</v>
      </c>
      <c r="I3159" s="228"/>
      <c r="J3159" s="228"/>
      <c r="K3159" s="629" t="s">
        <v>205</v>
      </c>
      <c r="L3159" s="629" t="s">
        <v>246</v>
      </c>
      <c r="M3159" s="237" t="s">
        <v>165</v>
      </c>
      <c r="N3159" s="629" t="s">
        <v>32</v>
      </c>
      <c r="O3159" s="1683">
        <v>10</v>
      </c>
      <c r="P3159" s="1683">
        <v>12</v>
      </c>
      <c r="Q3159" s="93" t="s">
        <v>6699</v>
      </c>
      <c r="R3159" s="1373"/>
    </row>
    <row r="3160" spans="1:18" s="1395" customFormat="1" ht="21" hidden="1" customHeight="1" x14ac:dyDescent="0.35">
      <c r="A3160" s="1394">
        <f t="shared" si="12"/>
        <v>3248</v>
      </c>
      <c r="B3160" s="19" t="s">
        <v>31</v>
      </c>
      <c r="C3160" s="1371" t="s">
        <v>6675</v>
      </c>
      <c r="D3160" s="232">
        <v>17</v>
      </c>
      <c r="E3160" s="232" t="s">
        <v>30</v>
      </c>
      <c r="F3160" s="629">
        <v>4</v>
      </c>
      <c r="G3160" s="629">
        <v>12</v>
      </c>
      <c r="H3160" s="228"/>
      <c r="I3160" s="228" t="s">
        <v>28</v>
      </c>
      <c r="J3160" s="228"/>
      <c r="K3160" s="629" t="s">
        <v>205</v>
      </c>
      <c r="L3160" s="629" t="s">
        <v>246</v>
      </c>
      <c r="M3160" s="237" t="s">
        <v>165</v>
      </c>
      <c r="N3160" s="629" t="s">
        <v>32</v>
      </c>
      <c r="O3160" s="1683">
        <v>11</v>
      </c>
      <c r="P3160" s="1683">
        <v>12</v>
      </c>
      <c r="Q3160" s="93" t="s">
        <v>6700</v>
      </c>
      <c r="R3160" s="1373"/>
    </row>
    <row r="3161" spans="1:18" s="1395" customFormat="1" ht="21" hidden="1" customHeight="1" x14ac:dyDescent="0.35">
      <c r="A3161" s="1394">
        <f t="shared" si="12"/>
        <v>3249</v>
      </c>
      <c r="B3161" s="19" t="s">
        <v>31</v>
      </c>
      <c r="C3161" s="1371" t="s">
        <v>6676</v>
      </c>
      <c r="D3161" s="232">
        <v>47</v>
      </c>
      <c r="E3161" s="232" t="s">
        <v>27</v>
      </c>
      <c r="F3161" s="629">
        <v>4</v>
      </c>
      <c r="G3161" s="629">
        <v>12</v>
      </c>
      <c r="H3161" s="228" t="s">
        <v>28</v>
      </c>
      <c r="I3161" s="228"/>
      <c r="J3161" s="228"/>
      <c r="K3161" s="629" t="s">
        <v>205</v>
      </c>
      <c r="L3161" s="629" t="s">
        <v>246</v>
      </c>
      <c r="M3161" s="237" t="s">
        <v>165</v>
      </c>
      <c r="N3161" s="629" t="s">
        <v>32</v>
      </c>
      <c r="O3161" s="1683">
        <v>11</v>
      </c>
      <c r="P3161" s="1657">
        <v>12</v>
      </c>
      <c r="Q3161" s="93" t="s">
        <v>6700</v>
      </c>
      <c r="R3161" s="1373"/>
    </row>
    <row r="3162" spans="1:18" s="1395" customFormat="1" ht="21" hidden="1" customHeight="1" x14ac:dyDescent="0.35">
      <c r="A3162" s="1394">
        <f t="shared" si="12"/>
        <v>3250</v>
      </c>
      <c r="B3162" s="19" t="s">
        <v>31</v>
      </c>
      <c r="C3162" s="1371" t="s">
        <v>6677</v>
      </c>
      <c r="D3162" s="232">
        <v>49</v>
      </c>
      <c r="E3162" s="232" t="s">
        <v>27</v>
      </c>
      <c r="F3162" s="629">
        <v>4</v>
      </c>
      <c r="G3162" s="629">
        <v>12</v>
      </c>
      <c r="H3162" s="228"/>
      <c r="I3162" s="228"/>
      <c r="J3162" s="1404" t="s">
        <v>137</v>
      </c>
      <c r="K3162" s="629" t="s">
        <v>205</v>
      </c>
      <c r="L3162" s="629" t="s">
        <v>246</v>
      </c>
      <c r="M3162" s="629" t="s">
        <v>40</v>
      </c>
      <c r="N3162" s="629" t="s">
        <v>32</v>
      </c>
      <c r="O3162" s="1687">
        <v>13</v>
      </c>
      <c r="P3162" s="1683">
        <v>12</v>
      </c>
      <c r="Q3162" s="1663" t="s">
        <v>6701</v>
      </c>
      <c r="R3162" s="1373"/>
    </row>
    <row r="3163" spans="1:18" s="1395" customFormat="1" ht="21" hidden="1" customHeight="1" x14ac:dyDescent="0.35">
      <c r="A3163" s="1394">
        <f t="shared" si="12"/>
        <v>3251</v>
      </c>
      <c r="B3163" s="19" t="s">
        <v>31</v>
      </c>
      <c r="C3163" s="1371" t="s">
        <v>6678</v>
      </c>
      <c r="D3163" s="232">
        <v>81</v>
      </c>
      <c r="E3163" s="232" t="s">
        <v>30</v>
      </c>
      <c r="F3163" s="629">
        <v>4</v>
      </c>
      <c r="G3163" s="629">
        <v>12</v>
      </c>
      <c r="H3163" s="228"/>
      <c r="I3163" s="228" t="s">
        <v>28</v>
      </c>
      <c r="J3163" s="228"/>
      <c r="K3163" s="629" t="s">
        <v>205</v>
      </c>
      <c r="L3163" s="629" t="s">
        <v>246</v>
      </c>
      <c r="M3163" s="237" t="s">
        <v>165</v>
      </c>
      <c r="N3163" s="629" t="s">
        <v>32</v>
      </c>
      <c r="O3163" s="1683">
        <v>11</v>
      </c>
      <c r="P3163" s="1672">
        <v>12</v>
      </c>
      <c r="Q3163" s="93" t="s">
        <v>6702</v>
      </c>
      <c r="R3163" s="1373"/>
    </row>
    <row r="3164" spans="1:18" s="1395" customFormat="1" ht="21" hidden="1" customHeight="1" x14ac:dyDescent="0.35">
      <c r="A3164" s="1394">
        <f t="shared" si="12"/>
        <v>3252</v>
      </c>
      <c r="B3164" s="19" t="s">
        <v>31</v>
      </c>
      <c r="C3164" s="1371" t="s">
        <v>6679</v>
      </c>
      <c r="D3164" s="232">
        <v>14</v>
      </c>
      <c r="E3164" s="232" t="s">
        <v>30</v>
      </c>
      <c r="F3164" s="629">
        <v>4</v>
      </c>
      <c r="G3164" s="629">
        <v>12</v>
      </c>
      <c r="H3164" s="228"/>
      <c r="I3164" s="228" t="s">
        <v>28</v>
      </c>
      <c r="J3164" s="228"/>
      <c r="K3164" s="629" t="s">
        <v>205</v>
      </c>
      <c r="L3164" s="629" t="s">
        <v>246</v>
      </c>
      <c r="M3164" s="237" t="s">
        <v>6351</v>
      </c>
      <c r="N3164" s="629" t="s">
        <v>32</v>
      </c>
      <c r="O3164" s="1683">
        <v>7</v>
      </c>
      <c r="P3164" s="1683">
        <v>12</v>
      </c>
      <c r="Q3164" s="93" t="s">
        <v>6703</v>
      </c>
      <c r="R3164" s="1373"/>
    </row>
    <row r="3165" spans="1:18" s="1395" customFormat="1" ht="21" hidden="1" customHeight="1" x14ac:dyDescent="0.35">
      <c r="A3165" s="1394">
        <f t="shared" si="12"/>
        <v>3253</v>
      </c>
      <c r="B3165" s="19" t="s">
        <v>31</v>
      </c>
      <c r="C3165" s="1371" t="s">
        <v>6816</v>
      </c>
      <c r="D3165" s="232">
        <v>48</v>
      </c>
      <c r="E3165" s="232" t="s">
        <v>27</v>
      </c>
      <c r="F3165" s="629">
        <v>4</v>
      </c>
      <c r="G3165" s="629">
        <v>12</v>
      </c>
      <c r="H3165" s="228" t="s">
        <v>28</v>
      </c>
      <c r="I3165" s="228"/>
      <c r="J3165" s="228"/>
      <c r="K3165" s="629" t="s">
        <v>205</v>
      </c>
      <c r="L3165" s="629" t="s">
        <v>246</v>
      </c>
      <c r="M3165" s="237" t="s">
        <v>6351</v>
      </c>
      <c r="N3165" s="629" t="s">
        <v>32</v>
      </c>
      <c r="O3165" s="1683">
        <v>7</v>
      </c>
      <c r="P3165" s="1683">
        <v>12</v>
      </c>
      <c r="Q3165" s="93" t="s">
        <v>6703</v>
      </c>
      <c r="R3165" s="1373"/>
    </row>
    <row r="3166" spans="1:18" s="1395" customFormat="1" ht="21" hidden="1" customHeight="1" x14ac:dyDescent="0.35">
      <c r="A3166" s="1394">
        <f t="shared" si="12"/>
        <v>3254</v>
      </c>
      <c r="B3166" s="19" t="s">
        <v>31</v>
      </c>
      <c r="C3166" s="1371" t="s">
        <v>6680</v>
      </c>
      <c r="D3166" s="232">
        <v>25</v>
      </c>
      <c r="E3166" s="232" t="s">
        <v>30</v>
      </c>
      <c r="F3166" s="629">
        <v>4</v>
      </c>
      <c r="G3166" s="629">
        <v>12</v>
      </c>
      <c r="H3166" s="228"/>
      <c r="I3166" s="228" t="s">
        <v>28</v>
      </c>
      <c r="J3166" s="228"/>
      <c r="K3166" s="629" t="s">
        <v>205</v>
      </c>
      <c r="L3166" s="629" t="s">
        <v>246</v>
      </c>
      <c r="M3166" s="237" t="s">
        <v>7190</v>
      </c>
      <c r="N3166" s="629" t="s">
        <v>32</v>
      </c>
      <c r="O3166" s="1683">
        <v>10</v>
      </c>
      <c r="P3166" s="1683">
        <v>12</v>
      </c>
      <c r="Q3166" s="93" t="s">
        <v>6704</v>
      </c>
      <c r="R3166" s="1373"/>
    </row>
    <row r="3167" spans="1:18" s="1395" customFormat="1" ht="21" hidden="1" customHeight="1" x14ac:dyDescent="0.35">
      <c r="A3167" s="1394">
        <f t="shared" si="12"/>
        <v>3255</v>
      </c>
      <c r="B3167" s="19" t="s">
        <v>31</v>
      </c>
      <c r="C3167" s="1371" t="s">
        <v>6681</v>
      </c>
      <c r="D3167" s="232">
        <v>77</v>
      </c>
      <c r="E3167" s="232" t="s">
        <v>30</v>
      </c>
      <c r="F3167" s="629">
        <v>4</v>
      </c>
      <c r="G3167" s="629">
        <v>12</v>
      </c>
      <c r="H3167" s="228"/>
      <c r="I3167" s="228" t="s">
        <v>28</v>
      </c>
      <c r="J3167" s="228"/>
      <c r="K3167" s="629" t="s">
        <v>205</v>
      </c>
      <c r="L3167" s="629" t="s">
        <v>246</v>
      </c>
      <c r="M3167" s="237" t="s">
        <v>7190</v>
      </c>
      <c r="N3167" s="629" t="s">
        <v>32</v>
      </c>
      <c r="O3167" s="1683">
        <v>11</v>
      </c>
      <c r="P3167" s="1683">
        <v>12</v>
      </c>
      <c r="Q3167" s="93" t="s">
        <v>6705</v>
      </c>
      <c r="R3167" s="1373"/>
    </row>
    <row r="3168" spans="1:18" s="1395" customFormat="1" ht="21" hidden="1" customHeight="1" x14ac:dyDescent="0.35">
      <c r="A3168" s="1394">
        <f t="shared" si="12"/>
        <v>3256</v>
      </c>
      <c r="B3168" s="19" t="s">
        <v>31</v>
      </c>
      <c r="C3168" s="1371" t="s">
        <v>6682</v>
      </c>
      <c r="D3168" s="232">
        <v>74</v>
      </c>
      <c r="E3168" s="232" t="s">
        <v>30</v>
      </c>
      <c r="F3168" s="629">
        <v>4</v>
      </c>
      <c r="G3168" s="629">
        <v>12</v>
      </c>
      <c r="H3168" s="228"/>
      <c r="I3168" s="228" t="s">
        <v>28</v>
      </c>
      <c r="J3168" s="228"/>
      <c r="K3168" s="629" t="s">
        <v>205</v>
      </c>
      <c r="L3168" s="629" t="s">
        <v>246</v>
      </c>
      <c r="M3168" s="237" t="s">
        <v>7190</v>
      </c>
      <c r="N3168" s="629" t="s">
        <v>32</v>
      </c>
      <c r="O3168" s="1683">
        <v>11</v>
      </c>
      <c r="P3168" s="1683">
        <v>12</v>
      </c>
      <c r="Q3168" s="93" t="s">
        <v>6705</v>
      </c>
      <c r="R3168" s="1373"/>
    </row>
    <row r="3169" spans="1:18" s="1395" customFormat="1" ht="21" hidden="1" customHeight="1" x14ac:dyDescent="0.35">
      <c r="A3169" s="1394">
        <f t="shared" si="12"/>
        <v>3257</v>
      </c>
      <c r="B3169" s="19" t="s">
        <v>31</v>
      </c>
      <c r="C3169" s="1371" t="s">
        <v>6683</v>
      </c>
      <c r="D3169" s="232">
        <v>20</v>
      </c>
      <c r="E3169" s="232" t="s">
        <v>30</v>
      </c>
      <c r="F3169" s="629">
        <v>4</v>
      </c>
      <c r="G3169" s="629">
        <v>12</v>
      </c>
      <c r="H3169" s="228"/>
      <c r="I3169" s="228" t="s">
        <v>28</v>
      </c>
      <c r="J3169" s="228"/>
      <c r="K3169" s="629" t="s">
        <v>205</v>
      </c>
      <c r="L3169" s="629" t="s">
        <v>246</v>
      </c>
      <c r="M3169" s="237" t="s">
        <v>6351</v>
      </c>
      <c r="N3169" s="629" t="s">
        <v>32</v>
      </c>
      <c r="O3169" s="1683">
        <v>6</v>
      </c>
      <c r="P3169" s="1683">
        <v>12</v>
      </c>
      <c r="Q3169" s="93" t="s">
        <v>6706</v>
      </c>
      <c r="R3169" s="1373"/>
    </row>
    <row r="3170" spans="1:18" s="1395" customFormat="1" ht="21" hidden="1" customHeight="1" x14ac:dyDescent="0.35">
      <c r="A3170" s="1394">
        <f t="shared" si="12"/>
        <v>3258</v>
      </c>
      <c r="B3170" s="19" t="s">
        <v>31</v>
      </c>
      <c r="C3170" s="1371" t="s">
        <v>6684</v>
      </c>
      <c r="D3170" s="232">
        <v>54</v>
      </c>
      <c r="E3170" s="232" t="s">
        <v>30</v>
      </c>
      <c r="F3170" s="629">
        <v>4</v>
      </c>
      <c r="G3170" s="629">
        <v>12</v>
      </c>
      <c r="H3170" s="228"/>
      <c r="I3170" s="228" t="s">
        <v>28</v>
      </c>
      <c r="J3170" s="228"/>
      <c r="K3170" s="629" t="s">
        <v>205</v>
      </c>
      <c r="L3170" s="629" t="s">
        <v>246</v>
      </c>
      <c r="M3170" s="237" t="s">
        <v>6351</v>
      </c>
      <c r="N3170" s="629" t="s">
        <v>32</v>
      </c>
      <c r="O3170" s="1683">
        <v>6</v>
      </c>
      <c r="P3170" s="1683">
        <v>12</v>
      </c>
      <c r="Q3170" s="93" t="s">
        <v>6706</v>
      </c>
      <c r="R3170" s="1373"/>
    </row>
    <row r="3171" spans="1:18" s="1395" customFormat="1" ht="21" hidden="1" customHeight="1" x14ac:dyDescent="0.35">
      <c r="A3171" s="1394">
        <f t="shared" si="12"/>
        <v>3259</v>
      </c>
      <c r="B3171" s="19" t="s">
        <v>31</v>
      </c>
      <c r="C3171" s="1371" t="s">
        <v>6685</v>
      </c>
      <c r="D3171" s="232">
        <v>39</v>
      </c>
      <c r="E3171" s="232" t="s">
        <v>27</v>
      </c>
      <c r="F3171" s="629">
        <v>4</v>
      </c>
      <c r="G3171" s="629">
        <v>12</v>
      </c>
      <c r="H3171" s="228"/>
      <c r="I3171" s="228" t="s">
        <v>28</v>
      </c>
      <c r="J3171" s="228"/>
      <c r="K3171" s="629" t="s">
        <v>205</v>
      </c>
      <c r="L3171" s="629" t="s">
        <v>246</v>
      </c>
      <c r="M3171" s="237" t="s">
        <v>6707</v>
      </c>
      <c r="N3171" s="629" t="s">
        <v>32</v>
      </c>
      <c r="O3171" s="1683">
        <v>5</v>
      </c>
      <c r="P3171" s="1683">
        <v>12</v>
      </c>
      <c r="Q3171" s="93" t="s">
        <v>6708</v>
      </c>
      <c r="R3171" s="1373"/>
    </row>
    <row r="3172" spans="1:18" s="1395" customFormat="1" ht="21" hidden="1" customHeight="1" x14ac:dyDescent="0.35">
      <c r="A3172" s="1394">
        <f t="shared" si="12"/>
        <v>3260</v>
      </c>
      <c r="B3172" s="19" t="s">
        <v>31</v>
      </c>
      <c r="C3172" s="1371" t="s">
        <v>6686</v>
      </c>
      <c r="D3172" s="232">
        <v>10</v>
      </c>
      <c r="E3172" s="232" t="s">
        <v>30</v>
      </c>
      <c r="F3172" s="629">
        <v>4</v>
      </c>
      <c r="G3172" s="629">
        <v>12</v>
      </c>
      <c r="H3172" s="228"/>
      <c r="I3172" s="228" t="s">
        <v>28</v>
      </c>
      <c r="J3172" s="228"/>
      <c r="K3172" s="629" t="s">
        <v>205</v>
      </c>
      <c r="L3172" s="629" t="s">
        <v>246</v>
      </c>
      <c r="M3172" s="237" t="s">
        <v>6707</v>
      </c>
      <c r="N3172" s="629" t="s">
        <v>32</v>
      </c>
      <c r="O3172" s="1683">
        <v>6</v>
      </c>
      <c r="P3172" s="1683">
        <v>12</v>
      </c>
      <c r="Q3172" s="93" t="s">
        <v>6709</v>
      </c>
      <c r="R3172" s="1373"/>
    </row>
    <row r="3173" spans="1:18" s="1395" customFormat="1" ht="21" hidden="1" customHeight="1" x14ac:dyDescent="0.35">
      <c r="A3173" s="1394">
        <f t="shared" si="12"/>
        <v>3261</v>
      </c>
      <c r="B3173" s="19" t="s">
        <v>31</v>
      </c>
      <c r="C3173" s="1371" t="s">
        <v>6687</v>
      </c>
      <c r="D3173" s="232">
        <v>50</v>
      </c>
      <c r="E3173" s="232" t="s">
        <v>27</v>
      </c>
      <c r="F3173" s="629">
        <v>4</v>
      </c>
      <c r="G3173" s="629">
        <v>12</v>
      </c>
      <c r="H3173" s="228" t="s">
        <v>28</v>
      </c>
      <c r="I3173" s="228"/>
      <c r="J3173" s="228"/>
      <c r="K3173" s="629" t="s">
        <v>205</v>
      </c>
      <c r="L3173" s="629" t="s">
        <v>246</v>
      </c>
      <c r="M3173" s="237" t="s">
        <v>6707</v>
      </c>
      <c r="N3173" s="629" t="s">
        <v>32</v>
      </c>
      <c r="O3173" s="1683">
        <v>6</v>
      </c>
      <c r="P3173" s="1683">
        <v>12</v>
      </c>
      <c r="Q3173" s="93" t="s">
        <v>6709</v>
      </c>
      <c r="R3173" s="1373"/>
    </row>
    <row r="3174" spans="1:18" s="1395" customFormat="1" ht="21" hidden="1" customHeight="1" x14ac:dyDescent="0.35">
      <c r="A3174" s="1394">
        <f t="shared" si="12"/>
        <v>3262</v>
      </c>
      <c r="B3174" s="19" t="s">
        <v>31</v>
      </c>
      <c r="C3174" s="1371" t="s">
        <v>6688</v>
      </c>
      <c r="D3174" s="232">
        <v>22</v>
      </c>
      <c r="E3174" s="232" t="s">
        <v>27</v>
      </c>
      <c r="F3174" s="629">
        <v>4</v>
      </c>
      <c r="G3174" s="629">
        <v>12</v>
      </c>
      <c r="H3174" s="228"/>
      <c r="I3174" s="228" t="s">
        <v>28</v>
      </c>
      <c r="J3174" s="228"/>
      <c r="K3174" s="629" t="s">
        <v>205</v>
      </c>
      <c r="L3174" s="629" t="s">
        <v>246</v>
      </c>
      <c r="M3174" s="237" t="s">
        <v>832</v>
      </c>
      <c r="N3174" s="629" t="s">
        <v>32</v>
      </c>
      <c r="O3174" s="1683">
        <v>6</v>
      </c>
      <c r="P3174" s="1657">
        <v>12</v>
      </c>
      <c r="Q3174" s="93" t="s">
        <v>6710</v>
      </c>
      <c r="R3174" s="1373"/>
    </row>
    <row r="3175" spans="1:18" s="1395" customFormat="1" ht="21" hidden="1" customHeight="1" x14ac:dyDescent="0.35">
      <c r="A3175" s="1394">
        <f t="shared" si="12"/>
        <v>3263</v>
      </c>
      <c r="B3175" s="19" t="s">
        <v>31</v>
      </c>
      <c r="C3175" s="1371" t="s">
        <v>6689</v>
      </c>
      <c r="D3175" s="232">
        <v>43</v>
      </c>
      <c r="E3175" s="232" t="s">
        <v>30</v>
      </c>
      <c r="F3175" s="629">
        <v>4</v>
      </c>
      <c r="G3175" s="629">
        <v>12</v>
      </c>
      <c r="H3175" s="228"/>
      <c r="I3175" s="228" t="s">
        <v>28</v>
      </c>
      <c r="J3175" s="228"/>
      <c r="K3175" s="629" t="s">
        <v>205</v>
      </c>
      <c r="L3175" s="629" t="s">
        <v>246</v>
      </c>
      <c r="M3175" s="237" t="s">
        <v>165</v>
      </c>
      <c r="N3175" s="629" t="s">
        <v>32</v>
      </c>
      <c r="O3175" s="1687">
        <v>14</v>
      </c>
      <c r="P3175" s="1683">
        <v>12</v>
      </c>
      <c r="Q3175" s="1663" t="s">
        <v>6711</v>
      </c>
      <c r="R3175" s="1373"/>
    </row>
    <row r="3176" spans="1:18" s="1395" customFormat="1" ht="21" hidden="1" customHeight="1" x14ac:dyDescent="0.4">
      <c r="A3176" s="1394">
        <f t="shared" si="12"/>
        <v>3264</v>
      </c>
      <c r="B3176" s="19" t="s">
        <v>31</v>
      </c>
      <c r="C3176" s="1371" t="s">
        <v>6690</v>
      </c>
      <c r="D3176" s="232">
        <v>19</v>
      </c>
      <c r="E3176" s="232" t="s">
        <v>30</v>
      </c>
      <c r="F3176" s="629">
        <v>4</v>
      </c>
      <c r="G3176" s="629">
        <v>12</v>
      </c>
      <c r="H3176" s="228"/>
      <c r="I3176" s="228"/>
      <c r="J3176" s="1407" t="s">
        <v>28</v>
      </c>
      <c r="K3176" s="629" t="s">
        <v>205</v>
      </c>
      <c r="L3176" s="629" t="s">
        <v>246</v>
      </c>
      <c r="M3176" s="629" t="s">
        <v>40</v>
      </c>
      <c r="N3176" s="629" t="s">
        <v>32</v>
      </c>
      <c r="O3176" s="1221">
        <v>11</v>
      </c>
      <c r="P3176" s="1683">
        <v>12</v>
      </c>
      <c r="Q3176" s="1663" t="s">
        <v>6712</v>
      </c>
      <c r="R3176" s="1373"/>
    </row>
    <row r="3177" spans="1:18" s="1395" customFormat="1" ht="21" hidden="1" customHeight="1" x14ac:dyDescent="0.4">
      <c r="A3177" s="1394">
        <f t="shared" si="12"/>
        <v>3265</v>
      </c>
      <c r="B3177" s="19" t="s">
        <v>31</v>
      </c>
      <c r="C3177" s="1371" t="s">
        <v>6691</v>
      </c>
      <c r="D3177" s="232">
        <v>26</v>
      </c>
      <c r="E3177" s="232" t="s">
        <v>27</v>
      </c>
      <c r="F3177" s="629">
        <v>4</v>
      </c>
      <c r="G3177" s="629">
        <v>12</v>
      </c>
      <c r="H3177" s="228"/>
      <c r="I3177" s="228"/>
      <c r="J3177" s="1407" t="s">
        <v>28</v>
      </c>
      <c r="K3177" s="629" t="s">
        <v>205</v>
      </c>
      <c r="L3177" s="629" t="s">
        <v>246</v>
      </c>
      <c r="M3177" s="629" t="s">
        <v>40</v>
      </c>
      <c r="N3177" s="629" t="s">
        <v>32</v>
      </c>
      <c r="O3177" s="1687">
        <v>12</v>
      </c>
      <c r="P3177" s="1683">
        <v>12</v>
      </c>
      <c r="Q3177" s="1663" t="s">
        <v>6713</v>
      </c>
      <c r="R3177" s="1373"/>
    </row>
    <row r="3178" spans="1:18" s="1395" customFormat="1" ht="21" hidden="1" customHeight="1" x14ac:dyDescent="0.35">
      <c r="A3178" s="1394">
        <f t="shared" si="12"/>
        <v>3266</v>
      </c>
      <c r="B3178" s="19" t="s">
        <v>31</v>
      </c>
      <c r="C3178" s="1371" t="s">
        <v>6692</v>
      </c>
      <c r="D3178" s="232">
        <v>45</v>
      </c>
      <c r="E3178" s="232" t="s">
        <v>27</v>
      </c>
      <c r="F3178" s="629">
        <v>4</v>
      </c>
      <c r="G3178" s="629">
        <v>12</v>
      </c>
      <c r="H3178" s="228"/>
      <c r="I3178" s="228"/>
      <c r="J3178" s="1407" t="s">
        <v>28</v>
      </c>
      <c r="K3178" s="629" t="s">
        <v>205</v>
      </c>
      <c r="L3178" s="629" t="s">
        <v>246</v>
      </c>
      <c r="M3178" s="629" t="s">
        <v>40</v>
      </c>
      <c r="N3178" s="629" t="s">
        <v>32</v>
      </c>
      <c r="O3178" s="1687">
        <v>12</v>
      </c>
      <c r="P3178" s="1683">
        <v>12</v>
      </c>
      <c r="Q3178" s="1663" t="s">
        <v>6714</v>
      </c>
      <c r="R3178" s="1373"/>
    </row>
    <row r="3179" spans="1:18" s="1395" customFormat="1" ht="21" hidden="1" customHeight="1" x14ac:dyDescent="0.35">
      <c r="A3179" s="1394">
        <f t="shared" si="12"/>
        <v>3267</v>
      </c>
      <c r="B3179" s="19" t="s">
        <v>31</v>
      </c>
      <c r="C3179" s="24" t="s">
        <v>6017</v>
      </c>
      <c r="D3179" s="232">
        <v>28</v>
      </c>
      <c r="E3179" s="232" t="s">
        <v>30</v>
      </c>
      <c r="F3179" s="629">
        <v>4</v>
      </c>
      <c r="G3179" s="629">
        <v>12</v>
      </c>
      <c r="H3179" s="228"/>
      <c r="I3179" s="228" t="s">
        <v>28</v>
      </c>
      <c r="J3179" s="228"/>
      <c r="K3179" s="629" t="s">
        <v>205</v>
      </c>
      <c r="L3179" s="629" t="s">
        <v>246</v>
      </c>
      <c r="M3179" s="237" t="s">
        <v>165</v>
      </c>
      <c r="N3179" s="629" t="s">
        <v>32</v>
      </c>
      <c r="O3179" s="1687">
        <v>12</v>
      </c>
      <c r="P3179" s="1683">
        <v>12</v>
      </c>
      <c r="Q3179" s="1663" t="s">
        <v>6031</v>
      </c>
      <c r="R3179" s="1373"/>
    </row>
    <row r="3180" spans="1:18" s="1395" customFormat="1" ht="21" hidden="1" customHeight="1" x14ac:dyDescent="0.4">
      <c r="A3180" s="1394">
        <f t="shared" si="12"/>
        <v>3268</v>
      </c>
      <c r="B3180" s="19" t="s">
        <v>31</v>
      </c>
      <c r="C3180" s="1371" t="s">
        <v>6716</v>
      </c>
      <c r="D3180" s="232">
        <v>42</v>
      </c>
      <c r="E3180" s="232" t="s">
        <v>27</v>
      </c>
      <c r="F3180" s="629">
        <v>4</v>
      </c>
      <c r="G3180" s="629">
        <v>12</v>
      </c>
      <c r="H3180" s="228"/>
      <c r="I3180" s="228"/>
      <c r="J3180" s="1407" t="s">
        <v>28</v>
      </c>
      <c r="K3180" s="629" t="s">
        <v>205</v>
      </c>
      <c r="L3180" s="629" t="s">
        <v>246</v>
      </c>
      <c r="M3180" s="629" t="s">
        <v>40</v>
      </c>
      <c r="N3180" s="629" t="s">
        <v>32</v>
      </c>
      <c r="O3180" s="1687">
        <v>12</v>
      </c>
      <c r="P3180" s="1683">
        <v>12</v>
      </c>
      <c r="Q3180" s="1663" t="s">
        <v>6718</v>
      </c>
      <c r="R3180" s="1373"/>
    </row>
    <row r="3181" spans="1:18" s="1395" customFormat="1" ht="21" hidden="1" customHeight="1" x14ac:dyDescent="0.35">
      <c r="A3181" s="1394">
        <f t="shared" si="12"/>
        <v>3269</v>
      </c>
      <c r="B3181" s="19" t="s">
        <v>31</v>
      </c>
      <c r="C3181" s="1371" t="s">
        <v>6717</v>
      </c>
      <c r="D3181" s="232">
        <v>42</v>
      </c>
      <c r="E3181" s="232" t="s">
        <v>30</v>
      </c>
      <c r="F3181" s="629">
        <v>4</v>
      </c>
      <c r="G3181" s="629">
        <v>12</v>
      </c>
      <c r="H3181" s="228"/>
      <c r="I3181" s="228" t="s">
        <v>28</v>
      </c>
      <c r="J3181" s="228"/>
      <c r="K3181" s="629" t="s">
        <v>205</v>
      </c>
      <c r="L3181" s="629" t="s">
        <v>246</v>
      </c>
      <c r="M3181" s="237" t="s">
        <v>165</v>
      </c>
      <c r="N3181" s="629" t="s">
        <v>32</v>
      </c>
      <c r="O3181" s="1683">
        <v>8</v>
      </c>
      <c r="P3181" s="1672">
        <v>12</v>
      </c>
      <c r="Q3181" s="93" t="s">
        <v>6719</v>
      </c>
      <c r="R3181" s="1373"/>
    </row>
    <row r="3182" spans="1:18" s="1395" customFormat="1" ht="21" hidden="1" customHeight="1" x14ac:dyDescent="0.35">
      <c r="A3182" s="1394">
        <f t="shared" si="12"/>
        <v>3270</v>
      </c>
      <c r="B3182" s="19" t="s">
        <v>31</v>
      </c>
      <c r="C3182" s="1371" t="s">
        <v>6720</v>
      </c>
      <c r="D3182" s="232">
        <v>48</v>
      </c>
      <c r="E3182" s="232" t="s">
        <v>27</v>
      </c>
      <c r="F3182" s="629">
        <v>4</v>
      </c>
      <c r="G3182" s="629">
        <v>12</v>
      </c>
      <c r="H3182" s="228"/>
      <c r="I3182" s="228" t="s">
        <v>28</v>
      </c>
      <c r="J3182" s="228"/>
      <c r="K3182" s="629" t="s">
        <v>205</v>
      </c>
      <c r="L3182" s="629" t="s">
        <v>246</v>
      </c>
      <c r="M3182" s="237" t="s">
        <v>6351</v>
      </c>
      <c r="N3182" s="629" t="s">
        <v>32</v>
      </c>
      <c r="O3182" s="1683">
        <v>8</v>
      </c>
      <c r="P3182" s="1683">
        <v>12</v>
      </c>
      <c r="Q3182" s="93" t="s">
        <v>6722</v>
      </c>
      <c r="R3182" s="1373"/>
    </row>
    <row r="3183" spans="1:18" s="1395" customFormat="1" ht="21" hidden="1" customHeight="1" x14ac:dyDescent="0.35">
      <c r="A3183" s="1394">
        <f t="shared" si="12"/>
        <v>3271</v>
      </c>
      <c r="B3183" s="19" t="s">
        <v>31</v>
      </c>
      <c r="C3183" s="1371" t="s">
        <v>6721</v>
      </c>
      <c r="D3183" s="232">
        <v>52</v>
      </c>
      <c r="E3183" s="232" t="s">
        <v>30</v>
      </c>
      <c r="F3183" s="629">
        <v>4</v>
      </c>
      <c r="G3183" s="629">
        <v>12</v>
      </c>
      <c r="H3183" s="228"/>
      <c r="I3183" s="228" t="s">
        <v>28</v>
      </c>
      <c r="J3183" s="228"/>
      <c r="K3183" s="629" t="s">
        <v>205</v>
      </c>
      <c r="L3183" s="629" t="s">
        <v>246</v>
      </c>
      <c r="M3183" s="237" t="s">
        <v>7190</v>
      </c>
      <c r="N3183" s="629" t="s">
        <v>32</v>
      </c>
      <c r="O3183" s="1683">
        <v>11</v>
      </c>
      <c r="P3183" s="1683">
        <v>12</v>
      </c>
      <c r="Q3183" s="93" t="s">
        <v>6723</v>
      </c>
      <c r="R3183" s="1373"/>
    </row>
    <row r="3184" spans="1:18" s="1395" customFormat="1" ht="21" hidden="1" customHeight="1" x14ac:dyDescent="0.35">
      <c r="A3184" s="1394">
        <f t="shared" si="12"/>
        <v>3272</v>
      </c>
      <c r="B3184" s="19" t="s">
        <v>31</v>
      </c>
      <c r="C3184" s="1371" t="s">
        <v>6724</v>
      </c>
      <c r="D3184" s="232">
        <v>40</v>
      </c>
      <c r="E3184" s="232" t="s">
        <v>30</v>
      </c>
      <c r="F3184" s="629">
        <v>4</v>
      </c>
      <c r="G3184" s="629">
        <v>12</v>
      </c>
      <c r="H3184" s="228"/>
      <c r="I3184" s="228" t="s">
        <v>28</v>
      </c>
      <c r="J3184" s="228"/>
      <c r="K3184" s="629" t="s">
        <v>205</v>
      </c>
      <c r="L3184" s="629" t="s">
        <v>246</v>
      </c>
      <c r="M3184" s="237" t="s">
        <v>166</v>
      </c>
      <c r="N3184" s="629" t="s">
        <v>32</v>
      </c>
      <c r="O3184" s="1683">
        <v>11</v>
      </c>
      <c r="P3184" s="1683">
        <v>12</v>
      </c>
      <c r="Q3184" s="93" t="s">
        <v>6726</v>
      </c>
      <c r="R3184" s="1373"/>
    </row>
    <row r="3185" spans="1:18" s="1395" customFormat="1" ht="21" hidden="1" customHeight="1" x14ac:dyDescent="0.35">
      <c r="A3185" s="1394">
        <f t="shared" si="12"/>
        <v>3273</v>
      </c>
      <c r="B3185" s="19" t="s">
        <v>31</v>
      </c>
      <c r="C3185" s="1371" t="s">
        <v>6725</v>
      </c>
      <c r="D3185" s="232">
        <v>18</v>
      </c>
      <c r="E3185" s="232" t="s">
        <v>27</v>
      </c>
      <c r="F3185" s="629">
        <v>4</v>
      </c>
      <c r="G3185" s="629">
        <v>12</v>
      </c>
      <c r="H3185" s="228"/>
      <c r="I3185" s="228" t="s">
        <v>28</v>
      </c>
      <c r="J3185" s="228"/>
      <c r="K3185" s="629" t="s">
        <v>205</v>
      </c>
      <c r="L3185" s="629" t="s">
        <v>246</v>
      </c>
      <c r="M3185" s="237" t="s">
        <v>166</v>
      </c>
      <c r="N3185" s="629" t="s">
        <v>32</v>
      </c>
      <c r="O3185" s="1683">
        <v>8</v>
      </c>
      <c r="P3185" s="1683">
        <v>12</v>
      </c>
      <c r="Q3185" s="93" t="s">
        <v>6727</v>
      </c>
      <c r="R3185" s="1373"/>
    </row>
    <row r="3186" spans="1:18" ht="21" hidden="1" customHeight="1" x14ac:dyDescent="0.35">
      <c r="A3186" s="1190">
        <f t="shared" si="12"/>
        <v>3274</v>
      </c>
      <c r="B3186" s="1228" t="s">
        <v>31</v>
      </c>
      <c r="C3186" s="1228" t="s">
        <v>6728</v>
      </c>
      <c r="D3186" s="532">
        <v>27</v>
      </c>
      <c r="E3186" s="532" t="s">
        <v>27</v>
      </c>
      <c r="F3186" s="1421">
        <v>5</v>
      </c>
      <c r="G3186" s="1421">
        <v>12</v>
      </c>
      <c r="H3186" s="1437" t="s">
        <v>28</v>
      </c>
      <c r="I3186" s="1437"/>
      <c r="J3186" s="1437"/>
      <c r="K3186" s="1421" t="s">
        <v>205</v>
      </c>
      <c r="L3186" s="1421" t="s">
        <v>246</v>
      </c>
      <c r="M3186" s="1296" t="s">
        <v>40</v>
      </c>
      <c r="N3186" s="1421" t="s">
        <v>32</v>
      </c>
      <c r="O3186" s="1683">
        <v>11</v>
      </c>
      <c r="P3186" s="1683">
        <v>12</v>
      </c>
      <c r="Q3186" s="531" t="s">
        <v>6729</v>
      </c>
    </row>
    <row r="3187" spans="1:18" ht="21" hidden="1" customHeight="1" x14ac:dyDescent="0.35">
      <c r="A3187" s="1190">
        <f t="shared" si="12"/>
        <v>3275</v>
      </c>
      <c r="B3187" s="1228" t="s">
        <v>31</v>
      </c>
      <c r="C3187" s="1228" t="s">
        <v>6730</v>
      </c>
      <c r="D3187" s="532">
        <v>72</v>
      </c>
      <c r="E3187" s="532" t="s">
        <v>27</v>
      </c>
      <c r="F3187" s="1421">
        <v>5</v>
      </c>
      <c r="G3187" s="1421">
        <v>12</v>
      </c>
      <c r="H3187" s="1437"/>
      <c r="I3187" s="1437" t="s">
        <v>28</v>
      </c>
      <c r="J3187" s="1437"/>
      <c r="K3187" s="1421" t="s">
        <v>205</v>
      </c>
      <c r="L3187" s="1421" t="s">
        <v>246</v>
      </c>
      <c r="M3187" s="1296" t="s">
        <v>40</v>
      </c>
      <c r="N3187" s="1421" t="s">
        <v>32</v>
      </c>
      <c r="O3187" s="1683">
        <v>8</v>
      </c>
      <c r="P3187" s="1683">
        <v>12</v>
      </c>
      <c r="Q3187" s="531" t="s">
        <v>6731</v>
      </c>
    </row>
    <row r="3188" spans="1:18" ht="21" hidden="1" customHeight="1" x14ac:dyDescent="0.35">
      <c r="A3188" s="1190">
        <f t="shared" si="12"/>
        <v>3276</v>
      </c>
      <c r="B3188" s="1228" t="s">
        <v>31</v>
      </c>
      <c r="C3188" s="1228" t="s">
        <v>6732</v>
      </c>
      <c r="D3188" s="532">
        <v>37</v>
      </c>
      <c r="E3188" s="532" t="s">
        <v>27</v>
      </c>
      <c r="F3188" s="1421">
        <v>5</v>
      </c>
      <c r="G3188" s="1421">
        <v>12</v>
      </c>
      <c r="H3188" s="1437"/>
      <c r="I3188" s="1437" t="s">
        <v>28</v>
      </c>
      <c r="J3188" s="1437"/>
      <c r="K3188" s="1421" t="s">
        <v>205</v>
      </c>
      <c r="L3188" s="1421" t="s">
        <v>246</v>
      </c>
      <c r="M3188" s="1296" t="s">
        <v>40</v>
      </c>
      <c r="N3188" s="1421" t="s">
        <v>32</v>
      </c>
      <c r="O3188" s="1683">
        <v>8</v>
      </c>
      <c r="P3188" s="1683">
        <v>12</v>
      </c>
      <c r="Q3188" s="531" t="s">
        <v>6733</v>
      </c>
    </row>
    <row r="3189" spans="1:18" ht="21" hidden="1" customHeight="1" x14ac:dyDescent="0.35">
      <c r="A3189" s="1190">
        <f t="shared" si="12"/>
        <v>3277</v>
      </c>
      <c r="B3189" s="1228" t="s">
        <v>31</v>
      </c>
      <c r="C3189" s="1790" t="s">
        <v>6734</v>
      </c>
      <c r="D3189" s="532">
        <v>45</v>
      </c>
      <c r="E3189" s="532" t="s">
        <v>30</v>
      </c>
      <c r="F3189" s="1421">
        <v>5</v>
      </c>
      <c r="G3189" s="1421">
        <v>12</v>
      </c>
      <c r="H3189" s="1437"/>
      <c r="I3189" s="1437" t="s">
        <v>28</v>
      </c>
      <c r="J3189" s="1437"/>
      <c r="K3189" s="1421" t="s">
        <v>205</v>
      </c>
      <c r="L3189" s="1421" t="s">
        <v>246</v>
      </c>
      <c r="M3189" s="1296" t="s">
        <v>40</v>
      </c>
      <c r="N3189" s="1421" t="s">
        <v>32</v>
      </c>
      <c r="O3189" s="1683">
        <v>8</v>
      </c>
      <c r="P3189" s="1683">
        <v>12</v>
      </c>
      <c r="Q3189" s="531" t="s">
        <v>6735</v>
      </c>
    </row>
    <row r="3190" spans="1:18" ht="21" hidden="1" customHeight="1" x14ac:dyDescent="0.35">
      <c r="A3190" s="1190">
        <f t="shared" si="12"/>
        <v>3278</v>
      </c>
      <c r="B3190" s="1228" t="s">
        <v>31</v>
      </c>
      <c r="C3190" s="1228" t="s">
        <v>6736</v>
      </c>
      <c r="D3190" s="532">
        <v>31</v>
      </c>
      <c r="E3190" s="532" t="s">
        <v>30</v>
      </c>
      <c r="F3190" s="1421">
        <v>5</v>
      </c>
      <c r="G3190" s="1421">
        <v>12</v>
      </c>
      <c r="H3190" s="1437"/>
      <c r="I3190" s="1437" t="s">
        <v>28</v>
      </c>
      <c r="J3190" s="1437"/>
      <c r="K3190" s="1421" t="s">
        <v>205</v>
      </c>
      <c r="L3190" s="1421" t="s">
        <v>246</v>
      </c>
      <c r="M3190" s="1296" t="s">
        <v>40</v>
      </c>
      <c r="N3190" s="1421" t="s">
        <v>32</v>
      </c>
      <c r="O3190" s="1683">
        <v>11</v>
      </c>
      <c r="P3190" s="1683">
        <v>12</v>
      </c>
      <c r="Q3190" s="531" t="s">
        <v>6737</v>
      </c>
    </row>
    <row r="3191" spans="1:18" ht="21" hidden="1" customHeight="1" x14ac:dyDescent="0.35">
      <c r="A3191" s="1190">
        <f t="shared" si="12"/>
        <v>3279</v>
      </c>
      <c r="B3191" s="1228" t="s">
        <v>31</v>
      </c>
      <c r="C3191" s="1420" t="s">
        <v>6738</v>
      </c>
      <c r="D3191" s="532">
        <v>70</v>
      </c>
      <c r="E3191" s="532" t="s">
        <v>27</v>
      </c>
      <c r="F3191" s="1421">
        <v>5</v>
      </c>
      <c r="G3191" s="1421">
        <v>12</v>
      </c>
      <c r="H3191" s="1437"/>
      <c r="I3191" s="1437" t="s">
        <v>28</v>
      </c>
      <c r="J3191" s="1437"/>
      <c r="K3191" s="1421" t="s">
        <v>205</v>
      </c>
      <c r="L3191" s="1421" t="s">
        <v>246</v>
      </c>
      <c r="M3191" s="1296" t="s">
        <v>40</v>
      </c>
      <c r="N3191" s="1421" t="s">
        <v>32</v>
      </c>
      <c r="O3191" s="1683">
        <v>8</v>
      </c>
      <c r="P3191" s="1683">
        <v>12</v>
      </c>
      <c r="Q3191" s="531" t="s">
        <v>6739</v>
      </c>
    </row>
    <row r="3192" spans="1:18" ht="21" hidden="1" customHeight="1" x14ac:dyDescent="0.35">
      <c r="A3192" s="1190">
        <f t="shared" si="12"/>
        <v>3280</v>
      </c>
      <c r="B3192" s="1228" t="s">
        <v>31</v>
      </c>
      <c r="C3192" s="1228" t="s">
        <v>6740</v>
      </c>
      <c r="D3192" s="532">
        <v>35</v>
      </c>
      <c r="E3192" s="532" t="s">
        <v>27</v>
      </c>
      <c r="F3192" s="1421">
        <v>5</v>
      </c>
      <c r="G3192" s="1421">
        <v>12</v>
      </c>
      <c r="H3192" s="1437"/>
      <c r="I3192" s="1437" t="s">
        <v>28</v>
      </c>
      <c r="J3192" s="1437"/>
      <c r="K3192" s="1421" t="s">
        <v>205</v>
      </c>
      <c r="L3192" s="1421" t="s">
        <v>246</v>
      </c>
      <c r="M3192" s="1296" t="s">
        <v>40</v>
      </c>
      <c r="N3192" s="1421" t="s">
        <v>32</v>
      </c>
      <c r="O3192" s="1683">
        <v>8</v>
      </c>
      <c r="P3192" s="1683">
        <v>12</v>
      </c>
      <c r="Q3192" s="531" t="s">
        <v>6741</v>
      </c>
    </row>
    <row r="3193" spans="1:18" ht="21" hidden="1" customHeight="1" x14ac:dyDescent="0.35">
      <c r="A3193" s="1190">
        <f t="shared" si="12"/>
        <v>3281</v>
      </c>
      <c r="B3193" s="1228" t="s">
        <v>31</v>
      </c>
      <c r="C3193" s="1228" t="s">
        <v>6742</v>
      </c>
      <c r="D3193" s="532">
        <v>20</v>
      </c>
      <c r="E3193" s="532" t="s">
        <v>27</v>
      </c>
      <c r="F3193" s="1421">
        <v>5</v>
      </c>
      <c r="G3193" s="1421">
        <v>12</v>
      </c>
      <c r="H3193" s="1437"/>
      <c r="I3193" s="1437" t="s">
        <v>28</v>
      </c>
      <c r="J3193" s="1437"/>
      <c r="K3193" s="1421" t="s">
        <v>205</v>
      </c>
      <c r="L3193" s="1421" t="s">
        <v>246</v>
      </c>
      <c r="M3193" s="1296" t="s">
        <v>42</v>
      </c>
      <c r="N3193" s="1421" t="s">
        <v>32</v>
      </c>
      <c r="O3193" s="1683">
        <v>11</v>
      </c>
      <c r="P3193" s="1657">
        <v>12</v>
      </c>
      <c r="Q3193" s="531" t="s">
        <v>6743</v>
      </c>
    </row>
    <row r="3194" spans="1:18" ht="21" hidden="1" customHeight="1" x14ac:dyDescent="0.35">
      <c r="A3194" s="1190">
        <f t="shared" si="12"/>
        <v>3282</v>
      </c>
      <c r="B3194" s="1228" t="s">
        <v>31</v>
      </c>
      <c r="C3194" s="1228" t="s">
        <v>6744</v>
      </c>
      <c r="D3194" s="532">
        <v>76</v>
      </c>
      <c r="E3194" s="532" t="s">
        <v>27</v>
      </c>
      <c r="F3194" s="1421">
        <v>5</v>
      </c>
      <c r="G3194" s="1421">
        <v>12</v>
      </c>
      <c r="H3194" s="1437"/>
      <c r="I3194" s="1437" t="s">
        <v>28</v>
      </c>
      <c r="J3194" s="1437"/>
      <c r="K3194" s="1421" t="s">
        <v>205</v>
      </c>
      <c r="L3194" s="1421" t="s">
        <v>246</v>
      </c>
      <c r="M3194" s="1296" t="s">
        <v>40</v>
      </c>
      <c r="N3194" s="1421" t="s">
        <v>32</v>
      </c>
      <c r="O3194" s="1687">
        <v>12</v>
      </c>
      <c r="P3194" s="1683">
        <v>12</v>
      </c>
      <c r="Q3194" s="1666" t="s">
        <v>6745</v>
      </c>
    </row>
    <row r="3195" spans="1:18" ht="21" hidden="1" customHeight="1" x14ac:dyDescent="0.35">
      <c r="A3195" s="1190">
        <f t="shared" si="12"/>
        <v>3283</v>
      </c>
      <c r="B3195" s="1228" t="s">
        <v>31</v>
      </c>
      <c r="C3195" s="1228" t="s">
        <v>6746</v>
      </c>
      <c r="D3195" s="532">
        <v>24</v>
      </c>
      <c r="E3195" s="532" t="s">
        <v>30</v>
      </c>
      <c r="F3195" s="1421">
        <v>5</v>
      </c>
      <c r="G3195" s="1421">
        <v>12</v>
      </c>
      <c r="H3195" s="1437" t="s">
        <v>28</v>
      </c>
      <c r="I3195" s="1437"/>
      <c r="J3195" s="1437"/>
      <c r="K3195" s="1421" t="s">
        <v>205</v>
      </c>
      <c r="L3195" s="1421" t="s">
        <v>246</v>
      </c>
      <c r="M3195" s="1296" t="s">
        <v>40</v>
      </c>
      <c r="N3195" s="1421" t="s">
        <v>32</v>
      </c>
      <c r="O3195" s="1687">
        <v>12</v>
      </c>
      <c r="P3195" s="1683">
        <v>12</v>
      </c>
      <c r="Q3195" s="1666" t="s">
        <v>6745</v>
      </c>
    </row>
    <row r="3196" spans="1:18" ht="21" hidden="1" customHeight="1" x14ac:dyDescent="0.35">
      <c r="A3196" s="1190">
        <f t="shared" si="12"/>
        <v>3284</v>
      </c>
      <c r="B3196" s="1228" t="s">
        <v>31</v>
      </c>
      <c r="C3196" s="1228" t="s">
        <v>6747</v>
      </c>
      <c r="D3196" s="532">
        <v>51</v>
      </c>
      <c r="E3196" s="532" t="s">
        <v>30</v>
      </c>
      <c r="F3196" s="1421">
        <v>5</v>
      </c>
      <c r="G3196" s="1421">
        <v>12</v>
      </c>
      <c r="H3196" s="1437"/>
      <c r="I3196" s="1437" t="s">
        <v>28</v>
      </c>
      <c r="J3196" s="1437"/>
      <c r="K3196" s="1421" t="s">
        <v>205</v>
      </c>
      <c r="L3196" s="1421" t="s">
        <v>246</v>
      </c>
      <c r="M3196" s="1296" t="s">
        <v>40</v>
      </c>
      <c r="N3196" s="1421" t="s">
        <v>32</v>
      </c>
      <c r="O3196" s="1683">
        <v>8</v>
      </c>
      <c r="P3196" s="1673">
        <v>12</v>
      </c>
      <c r="Q3196" s="531" t="s">
        <v>6748</v>
      </c>
    </row>
    <row r="3197" spans="1:18" ht="21" hidden="1" customHeight="1" x14ac:dyDescent="0.35">
      <c r="A3197" s="1190">
        <f t="shared" si="12"/>
        <v>3285</v>
      </c>
      <c r="B3197" s="1228" t="s">
        <v>31</v>
      </c>
      <c r="C3197" s="1228" t="s">
        <v>6749</v>
      </c>
      <c r="D3197" s="532">
        <v>30</v>
      </c>
      <c r="E3197" s="532" t="s">
        <v>27</v>
      </c>
      <c r="F3197" s="1421">
        <v>5</v>
      </c>
      <c r="G3197" s="1421">
        <v>12</v>
      </c>
      <c r="H3197" s="1437"/>
      <c r="I3197" s="1437" t="s">
        <v>28</v>
      </c>
      <c r="J3197" s="1437"/>
      <c r="K3197" s="1421" t="s">
        <v>205</v>
      </c>
      <c r="L3197" s="1421" t="s">
        <v>246</v>
      </c>
      <c r="M3197" s="1296" t="s">
        <v>40</v>
      </c>
      <c r="N3197" s="1421" t="s">
        <v>32</v>
      </c>
      <c r="O3197" s="1687">
        <v>13</v>
      </c>
      <c r="P3197" s="1683">
        <v>12</v>
      </c>
      <c r="Q3197" s="1666" t="s">
        <v>6750</v>
      </c>
    </row>
    <row r="3198" spans="1:18" ht="21" hidden="1" customHeight="1" x14ac:dyDescent="0.35">
      <c r="A3198" s="1190">
        <f t="shared" si="12"/>
        <v>3286</v>
      </c>
      <c r="B3198" s="1228" t="s">
        <v>31</v>
      </c>
      <c r="C3198" s="1228" t="s">
        <v>6751</v>
      </c>
      <c r="D3198" s="532">
        <v>59</v>
      </c>
      <c r="E3198" s="532" t="s">
        <v>27</v>
      </c>
      <c r="F3198" s="1421">
        <v>5</v>
      </c>
      <c r="G3198" s="1421">
        <v>12</v>
      </c>
      <c r="H3198" s="1437" t="s">
        <v>28</v>
      </c>
      <c r="I3198" s="1437"/>
      <c r="J3198" s="1437"/>
      <c r="K3198" s="1421" t="s">
        <v>205</v>
      </c>
      <c r="L3198" s="1421" t="s">
        <v>246</v>
      </c>
      <c r="M3198" s="1296" t="s">
        <v>40</v>
      </c>
      <c r="N3198" s="1421" t="s">
        <v>32</v>
      </c>
      <c r="O3198" s="1683">
        <v>8</v>
      </c>
      <c r="P3198" s="1672">
        <v>12</v>
      </c>
      <c r="Q3198" s="531" t="s">
        <v>6752</v>
      </c>
    </row>
    <row r="3199" spans="1:18" ht="21" hidden="1" customHeight="1" x14ac:dyDescent="0.35">
      <c r="A3199" s="1190">
        <f t="shared" si="12"/>
        <v>3287</v>
      </c>
      <c r="B3199" s="1228" t="s">
        <v>31</v>
      </c>
      <c r="C3199" s="1228" t="s">
        <v>6753</v>
      </c>
      <c r="D3199" s="532">
        <v>25</v>
      </c>
      <c r="E3199" s="532" t="s">
        <v>30</v>
      </c>
      <c r="F3199" s="1421">
        <v>5</v>
      </c>
      <c r="G3199" s="1421">
        <v>12</v>
      </c>
      <c r="H3199" s="1437"/>
      <c r="I3199" s="1437" t="s">
        <v>28</v>
      </c>
      <c r="J3199" s="1437"/>
      <c r="K3199" s="1421" t="s">
        <v>205</v>
      </c>
      <c r="L3199" s="1421" t="s">
        <v>246</v>
      </c>
      <c r="M3199" s="1296" t="s">
        <v>40</v>
      </c>
      <c r="N3199" s="1421" t="s">
        <v>32</v>
      </c>
      <c r="O3199" s="1683">
        <v>8</v>
      </c>
      <c r="P3199" s="1657">
        <v>12</v>
      </c>
      <c r="Q3199" s="531" t="s">
        <v>6754</v>
      </c>
    </row>
    <row r="3200" spans="1:18" ht="21" hidden="1" customHeight="1" x14ac:dyDescent="0.35">
      <c r="A3200" s="1190">
        <f t="shared" si="12"/>
        <v>3288</v>
      </c>
      <c r="B3200" s="1228" t="s">
        <v>31</v>
      </c>
      <c r="C3200" s="1228" t="s">
        <v>6755</v>
      </c>
      <c r="D3200" s="532">
        <v>21</v>
      </c>
      <c r="E3200" s="532" t="s">
        <v>30</v>
      </c>
      <c r="F3200" s="1421">
        <v>5</v>
      </c>
      <c r="G3200" s="1421">
        <v>12</v>
      </c>
      <c r="H3200" s="1437"/>
      <c r="I3200" s="1437"/>
      <c r="J3200" s="1404" t="s">
        <v>28</v>
      </c>
      <c r="K3200" s="1421" t="s">
        <v>205</v>
      </c>
      <c r="L3200" s="1421" t="s">
        <v>246</v>
      </c>
      <c r="M3200" s="515" t="s">
        <v>7188</v>
      </c>
      <c r="N3200" s="1421" t="s">
        <v>32</v>
      </c>
      <c r="O3200" s="1687">
        <v>14</v>
      </c>
      <c r="P3200" s="1683">
        <v>12</v>
      </c>
      <c r="Q3200" s="1666" t="s">
        <v>6756</v>
      </c>
    </row>
    <row r="3201" spans="1:18" ht="21" hidden="1" customHeight="1" x14ac:dyDescent="0.35">
      <c r="A3201" s="1190">
        <f t="shared" si="12"/>
        <v>3289</v>
      </c>
      <c r="B3201" s="1228" t="s">
        <v>31</v>
      </c>
      <c r="C3201" s="1228" t="s">
        <v>6757</v>
      </c>
      <c r="D3201" s="532">
        <v>40</v>
      </c>
      <c r="E3201" s="532" t="s">
        <v>27</v>
      </c>
      <c r="F3201" s="1421">
        <v>5</v>
      </c>
      <c r="G3201" s="1421">
        <v>12</v>
      </c>
      <c r="H3201" s="1437"/>
      <c r="I3201" s="1437"/>
      <c r="J3201" s="1404" t="s">
        <v>28</v>
      </c>
      <c r="K3201" s="1421" t="s">
        <v>205</v>
      </c>
      <c r="L3201" s="1421" t="s">
        <v>246</v>
      </c>
      <c r="M3201" s="515" t="s">
        <v>7188</v>
      </c>
      <c r="N3201" s="1421" t="s">
        <v>32</v>
      </c>
      <c r="O3201" s="1687">
        <v>12</v>
      </c>
      <c r="P3201" s="1683">
        <v>12</v>
      </c>
      <c r="Q3201" s="1666" t="s">
        <v>6758</v>
      </c>
    </row>
    <row r="3202" spans="1:18" ht="21" hidden="1" customHeight="1" x14ac:dyDescent="0.35">
      <c r="A3202" s="1190">
        <f t="shared" si="12"/>
        <v>3290</v>
      </c>
      <c r="B3202" s="1228" t="s">
        <v>31</v>
      </c>
      <c r="C3202" s="1228" t="s">
        <v>6759</v>
      </c>
      <c r="D3202" s="532">
        <v>20</v>
      </c>
      <c r="E3202" s="532" t="s">
        <v>30</v>
      </c>
      <c r="F3202" s="1421">
        <v>5</v>
      </c>
      <c r="G3202" s="1421">
        <v>12</v>
      </c>
      <c r="H3202" s="1437"/>
      <c r="I3202" s="1437" t="s">
        <v>28</v>
      </c>
      <c r="J3202" s="1437"/>
      <c r="K3202" s="1421" t="s">
        <v>205</v>
      </c>
      <c r="L3202" s="1421" t="s">
        <v>246</v>
      </c>
      <c r="M3202" s="1296" t="s">
        <v>832</v>
      </c>
      <c r="N3202" s="1421" t="s">
        <v>32</v>
      </c>
      <c r="O3202" s="1683">
        <v>10</v>
      </c>
      <c r="P3202" s="1672">
        <v>12</v>
      </c>
      <c r="Q3202" s="531" t="s">
        <v>6760</v>
      </c>
    </row>
    <row r="3203" spans="1:18" ht="21" hidden="1" customHeight="1" x14ac:dyDescent="0.35">
      <c r="A3203" s="1190">
        <f t="shared" si="12"/>
        <v>3291</v>
      </c>
      <c r="B3203" s="1228" t="s">
        <v>31</v>
      </c>
      <c r="C3203" s="1228" t="s">
        <v>6761</v>
      </c>
      <c r="D3203" s="532">
        <v>48</v>
      </c>
      <c r="E3203" s="532" t="s">
        <v>30</v>
      </c>
      <c r="F3203" s="1421">
        <v>5</v>
      </c>
      <c r="G3203" s="1421">
        <v>12</v>
      </c>
      <c r="H3203" s="1437"/>
      <c r="I3203" s="1437" t="s">
        <v>28</v>
      </c>
      <c r="J3203" s="1437"/>
      <c r="K3203" s="1421" t="s">
        <v>205</v>
      </c>
      <c r="L3203" s="1421" t="s">
        <v>246</v>
      </c>
      <c r="M3203" s="1296" t="s">
        <v>832</v>
      </c>
      <c r="N3203" s="1421" t="s">
        <v>32</v>
      </c>
      <c r="O3203" s="1683">
        <v>8</v>
      </c>
      <c r="P3203" s="1683">
        <v>12</v>
      </c>
      <c r="Q3203" s="531" t="s">
        <v>6762</v>
      </c>
    </row>
    <row r="3204" spans="1:18" ht="21" hidden="1" customHeight="1" x14ac:dyDescent="0.35">
      <c r="A3204" s="1190">
        <f t="shared" si="12"/>
        <v>3292</v>
      </c>
      <c r="B3204" s="1228" t="s">
        <v>31</v>
      </c>
      <c r="C3204" s="1228" t="s">
        <v>6763</v>
      </c>
      <c r="D3204" s="532">
        <v>62</v>
      </c>
      <c r="E3204" s="532" t="s">
        <v>30</v>
      </c>
      <c r="F3204" s="1421">
        <v>5</v>
      </c>
      <c r="G3204" s="1421">
        <v>12</v>
      </c>
      <c r="H3204" s="1437"/>
      <c r="I3204" s="1437" t="s">
        <v>28</v>
      </c>
      <c r="J3204" s="1437"/>
      <c r="K3204" s="1421" t="s">
        <v>205</v>
      </c>
      <c r="L3204" s="1421" t="s">
        <v>246</v>
      </c>
      <c r="M3204" s="1296" t="s">
        <v>832</v>
      </c>
      <c r="N3204" s="1421" t="s">
        <v>32</v>
      </c>
      <c r="O3204" s="1683">
        <v>10</v>
      </c>
      <c r="P3204" s="1683">
        <v>12</v>
      </c>
      <c r="Q3204" s="531" t="s">
        <v>6764</v>
      </c>
    </row>
    <row r="3205" spans="1:18" ht="21" hidden="1" customHeight="1" x14ac:dyDescent="0.35">
      <c r="A3205" s="1190">
        <f t="shared" si="12"/>
        <v>3293</v>
      </c>
      <c r="B3205" s="1228" t="s">
        <v>31</v>
      </c>
      <c r="C3205" s="1228" t="s">
        <v>6765</v>
      </c>
      <c r="D3205" s="532">
        <v>81</v>
      </c>
      <c r="E3205" s="532" t="s">
        <v>27</v>
      </c>
      <c r="F3205" s="1421">
        <v>5</v>
      </c>
      <c r="G3205" s="1421">
        <v>12</v>
      </c>
      <c r="H3205" s="1437"/>
      <c r="I3205" s="1437" t="s">
        <v>28</v>
      </c>
      <c r="J3205" s="1437"/>
      <c r="K3205" s="1421" t="s">
        <v>205</v>
      </c>
      <c r="L3205" s="1421" t="s">
        <v>246</v>
      </c>
      <c r="M3205" s="1296" t="s">
        <v>832</v>
      </c>
      <c r="N3205" s="1421" t="s">
        <v>32</v>
      </c>
      <c r="O3205" s="1683">
        <v>8</v>
      </c>
      <c r="P3205" s="1657">
        <v>12</v>
      </c>
      <c r="Q3205" s="531" t="s">
        <v>6764</v>
      </c>
    </row>
    <row r="3206" spans="1:18" ht="21" hidden="1" customHeight="1" x14ac:dyDescent="0.35">
      <c r="A3206" s="1190">
        <f t="shared" si="12"/>
        <v>3294</v>
      </c>
      <c r="B3206" s="1228" t="s">
        <v>31</v>
      </c>
      <c r="C3206" s="1228" t="s">
        <v>6766</v>
      </c>
      <c r="D3206" s="532">
        <v>56</v>
      </c>
      <c r="E3206" s="532" t="s">
        <v>27</v>
      </c>
      <c r="F3206" s="1421">
        <v>5</v>
      </c>
      <c r="G3206" s="1421">
        <v>12</v>
      </c>
      <c r="H3206" s="1437"/>
      <c r="I3206" s="1437" t="s">
        <v>28</v>
      </c>
      <c r="J3206" s="1437"/>
      <c r="K3206" s="1421" t="s">
        <v>205</v>
      </c>
      <c r="L3206" s="1421" t="s">
        <v>246</v>
      </c>
      <c r="M3206" s="1296" t="s">
        <v>832</v>
      </c>
      <c r="N3206" s="1421" t="s">
        <v>32</v>
      </c>
      <c r="O3206" s="1687">
        <v>13</v>
      </c>
      <c r="P3206" s="1683">
        <v>12</v>
      </c>
      <c r="Q3206" s="1666" t="s">
        <v>6764</v>
      </c>
    </row>
    <row r="3207" spans="1:18" ht="21" hidden="1" customHeight="1" x14ac:dyDescent="0.35">
      <c r="A3207" s="1190">
        <f t="shared" si="12"/>
        <v>3295</v>
      </c>
      <c r="B3207" s="1228" t="s">
        <v>31</v>
      </c>
      <c r="C3207" s="1228" t="s">
        <v>6767</v>
      </c>
      <c r="D3207" s="532">
        <v>31</v>
      </c>
      <c r="E3207" s="532" t="s">
        <v>30</v>
      </c>
      <c r="F3207" s="1421">
        <v>5</v>
      </c>
      <c r="G3207" s="1421">
        <v>12</v>
      </c>
      <c r="H3207" s="1437"/>
      <c r="I3207" s="1437" t="s">
        <v>28</v>
      </c>
      <c r="J3207" s="1437"/>
      <c r="K3207" s="1421" t="s">
        <v>205</v>
      </c>
      <c r="L3207" s="1421" t="s">
        <v>246</v>
      </c>
      <c r="M3207" s="531" t="s">
        <v>42</v>
      </c>
      <c r="N3207" s="1421" t="s">
        <v>32</v>
      </c>
      <c r="O3207" s="1683">
        <v>8</v>
      </c>
      <c r="P3207" s="1673">
        <v>12</v>
      </c>
      <c r="Q3207" s="531" t="s">
        <v>6768</v>
      </c>
    </row>
    <row r="3208" spans="1:18" ht="21" hidden="1" customHeight="1" x14ac:dyDescent="0.35">
      <c r="A3208" s="1190">
        <f t="shared" si="12"/>
        <v>3296</v>
      </c>
      <c r="B3208" s="1228" t="s">
        <v>31</v>
      </c>
      <c r="C3208" s="1228" t="s">
        <v>6769</v>
      </c>
      <c r="D3208" s="532">
        <v>52</v>
      </c>
      <c r="E3208" s="532" t="s">
        <v>27</v>
      </c>
      <c r="F3208" s="1421">
        <v>5</v>
      </c>
      <c r="G3208" s="1421">
        <v>12</v>
      </c>
      <c r="H3208" s="1437"/>
      <c r="I3208" s="1437" t="s">
        <v>28</v>
      </c>
      <c r="J3208" s="1437"/>
      <c r="K3208" s="1421" t="s">
        <v>205</v>
      </c>
      <c r="L3208" s="1421" t="s">
        <v>246</v>
      </c>
      <c r="M3208" s="531" t="s">
        <v>42</v>
      </c>
      <c r="N3208" s="1421" t="s">
        <v>32</v>
      </c>
      <c r="O3208" s="1687">
        <v>14</v>
      </c>
      <c r="P3208" s="1683">
        <v>12</v>
      </c>
      <c r="Q3208" s="1666" t="s">
        <v>6770</v>
      </c>
    </row>
    <row r="3209" spans="1:18" ht="21" hidden="1" customHeight="1" x14ac:dyDescent="0.35">
      <c r="A3209" s="1190">
        <f t="shared" si="12"/>
        <v>3297</v>
      </c>
      <c r="B3209" s="1228" t="s">
        <v>31</v>
      </c>
      <c r="C3209" s="1228" t="s">
        <v>6771</v>
      </c>
      <c r="D3209" s="532">
        <v>83</v>
      </c>
      <c r="E3209" s="532" t="s">
        <v>30</v>
      </c>
      <c r="F3209" s="1421">
        <v>5</v>
      </c>
      <c r="G3209" s="1421">
        <v>12</v>
      </c>
      <c r="H3209" s="1437"/>
      <c r="I3209" s="1437" t="s">
        <v>28</v>
      </c>
      <c r="J3209" s="1437"/>
      <c r="K3209" s="1421" t="s">
        <v>205</v>
      </c>
      <c r="L3209" s="1421" t="s">
        <v>246</v>
      </c>
      <c r="M3209" s="531" t="s">
        <v>42</v>
      </c>
      <c r="N3209" s="1421" t="s">
        <v>32</v>
      </c>
      <c r="O3209" s="1687">
        <v>13</v>
      </c>
      <c r="P3209" s="1683">
        <v>12</v>
      </c>
      <c r="Q3209" s="1666" t="s">
        <v>6772</v>
      </c>
    </row>
    <row r="3210" spans="1:18" ht="21" hidden="1" customHeight="1" x14ac:dyDescent="0.35">
      <c r="A3210" s="1190">
        <f t="shared" si="12"/>
        <v>3298</v>
      </c>
      <c r="B3210" s="1228" t="s">
        <v>31</v>
      </c>
      <c r="C3210" s="1228" t="s">
        <v>6773</v>
      </c>
      <c r="D3210" s="532">
        <v>60</v>
      </c>
      <c r="E3210" s="532" t="s">
        <v>27</v>
      </c>
      <c r="F3210" s="1421">
        <v>5</v>
      </c>
      <c r="G3210" s="1421">
        <v>12</v>
      </c>
      <c r="H3210" s="1437"/>
      <c r="I3210" s="1437"/>
      <c r="J3210" s="1404" t="s">
        <v>28</v>
      </c>
      <c r="K3210" s="1421" t="s">
        <v>205</v>
      </c>
      <c r="L3210" s="1421" t="s">
        <v>246</v>
      </c>
      <c r="M3210" s="1842" t="s">
        <v>3254</v>
      </c>
      <c r="N3210" s="1421" t="s">
        <v>32</v>
      </c>
      <c r="O3210" s="1687">
        <v>13</v>
      </c>
      <c r="P3210" s="1683">
        <v>12</v>
      </c>
      <c r="Q3210" s="1666" t="s">
        <v>6774</v>
      </c>
    </row>
    <row r="3211" spans="1:18" ht="21" hidden="1" customHeight="1" x14ac:dyDescent="0.35">
      <c r="A3211" s="1190">
        <f t="shared" si="12"/>
        <v>3299</v>
      </c>
      <c r="B3211" s="1228" t="s">
        <v>31</v>
      </c>
      <c r="C3211" s="1228" t="s">
        <v>6775</v>
      </c>
      <c r="D3211" s="532">
        <v>12</v>
      </c>
      <c r="E3211" s="532" t="s">
        <v>30</v>
      </c>
      <c r="F3211" s="1421">
        <v>5</v>
      </c>
      <c r="G3211" s="1421">
        <v>12</v>
      </c>
      <c r="H3211" s="1437"/>
      <c r="I3211" s="1437"/>
      <c r="J3211" s="1404" t="s">
        <v>28</v>
      </c>
      <c r="K3211" s="1421" t="s">
        <v>205</v>
      </c>
      <c r="L3211" s="1421" t="s">
        <v>246</v>
      </c>
      <c r="M3211" s="1296" t="s">
        <v>199</v>
      </c>
      <c r="N3211" s="1421" t="s">
        <v>32</v>
      </c>
      <c r="O3211" s="1687">
        <v>13</v>
      </c>
      <c r="P3211" s="1683">
        <v>12</v>
      </c>
      <c r="Q3211" s="1666" t="s">
        <v>6776</v>
      </c>
    </row>
    <row r="3212" spans="1:18" ht="21" hidden="1" customHeight="1" x14ac:dyDescent="0.35">
      <c r="A3212" s="1190">
        <f t="shared" si="12"/>
        <v>3300</v>
      </c>
      <c r="B3212" s="1228" t="s">
        <v>31</v>
      </c>
      <c r="C3212" s="1228" t="s">
        <v>6777</v>
      </c>
      <c r="D3212" s="532">
        <v>43</v>
      </c>
      <c r="E3212" s="532" t="s">
        <v>27</v>
      </c>
      <c r="F3212" s="1421">
        <v>5</v>
      </c>
      <c r="G3212" s="1421">
        <v>12</v>
      </c>
      <c r="H3212" s="1437" t="s">
        <v>28</v>
      </c>
      <c r="I3212" s="1437"/>
      <c r="J3212" s="1437"/>
      <c r="K3212" s="1421" t="s">
        <v>205</v>
      </c>
      <c r="L3212" s="1421" t="s">
        <v>246</v>
      </c>
      <c r="M3212" s="1296" t="s">
        <v>199</v>
      </c>
      <c r="N3212" s="1421" t="s">
        <v>32</v>
      </c>
      <c r="O3212" s="1687">
        <v>13</v>
      </c>
      <c r="P3212" s="1683">
        <v>12</v>
      </c>
      <c r="Q3212" s="1666" t="s">
        <v>6776</v>
      </c>
    </row>
    <row r="3213" spans="1:18" ht="21" hidden="1" customHeight="1" x14ac:dyDescent="0.35">
      <c r="A3213" s="1190">
        <f t="shared" si="12"/>
        <v>3301</v>
      </c>
      <c r="B3213" s="1228" t="s">
        <v>31</v>
      </c>
      <c r="C3213" s="1228" t="s">
        <v>6778</v>
      </c>
      <c r="D3213" s="532">
        <v>54</v>
      </c>
      <c r="E3213" s="532" t="s">
        <v>27</v>
      </c>
      <c r="F3213" s="1421">
        <v>5</v>
      </c>
      <c r="G3213" s="1421">
        <v>12</v>
      </c>
      <c r="H3213" s="1437"/>
      <c r="I3213" s="1437" t="s">
        <v>28</v>
      </c>
      <c r="J3213" s="1437"/>
      <c r="K3213" s="1421" t="s">
        <v>205</v>
      </c>
      <c r="L3213" s="1421" t="s">
        <v>246</v>
      </c>
      <c r="M3213" s="1296" t="s">
        <v>165</v>
      </c>
      <c r="N3213" s="1421" t="s">
        <v>32</v>
      </c>
      <c r="O3213" s="1683">
        <v>7</v>
      </c>
      <c r="P3213" s="1672">
        <v>12</v>
      </c>
      <c r="Q3213" s="531" t="s">
        <v>6779</v>
      </c>
    </row>
    <row r="3214" spans="1:18" ht="21" hidden="1" customHeight="1" x14ac:dyDescent="0.35">
      <c r="A3214" s="1190">
        <f t="shared" si="12"/>
        <v>3302</v>
      </c>
      <c r="B3214" s="1228" t="s">
        <v>31</v>
      </c>
      <c r="C3214" s="172" t="s">
        <v>6780</v>
      </c>
      <c r="D3214" s="532">
        <v>35</v>
      </c>
      <c r="E3214" s="532" t="s">
        <v>27</v>
      </c>
      <c r="F3214" s="1421">
        <v>5</v>
      </c>
      <c r="G3214" s="1421">
        <v>12</v>
      </c>
      <c r="H3214" s="1437" t="s">
        <v>28</v>
      </c>
      <c r="I3214" s="1437"/>
      <c r="J3214" s="1437"/>
      <c r="K3214" s="1421" t="s">
        <v>205</v>
      </c>
      <c r="L3214" s="1421" t="s">
        <v>246</v>
      </c>
      <c r="M3214" s="1296" t="s">
        <v>42</v>
      </c>
      <c r="N3214" s="1421" t="s">
        <v>32</v>
      </c>
      <c r="O3214" s="1683">
        <v>11</v>
      </c>
      <c r="P3214" s="1657">
        <v>12</v>
      </c>
      <c r="Q3214" s="265" t="s">
        <v>6781</v>
      </c>
    </row>
    <row r="3215" spans="1:18" ht="21" hidden="1" customHeight="1" x14ac:dyDescent="0.35">
      <c r="A3215" s="1190">
        <f t="shared" ref="A3215:A3278" si="13">A3214+1</f>
        <v>3303</v>
      </c>
      <c r="B3215" s="1228" t="s">
        <v>31</v>
      </c>
      <c r="C3215" s="172" t="s">
        <v>6801</v>
      </c>
      <c r="D3215" s="532">
        <v>38</v>
      </c>
      <c r="E3215" s="532" t="s">
        <v>27</v>
      </c>
      <c r="F3215" s="1421">
        <v>5</v>
      </c>
      <c r="G3215" s="1421">
        <v>12</v>
      </c>
      <c r="H3215" s="1437"/>
      <c r="I3215" s="1437"/>
      <c r="J3215" s="1404" t="s">
        <v>28</v>
      </c>
      <c r="K3215" s="1421" t="s">
        <v>205</v>
      </c>
      <c r="L3215" s="1421" t="s">
        <v>246</v>
      </c>
      <c r="M3215" s="515" t="s">
        <v>7188</v>
      </c>
      <c r="N3215" s="1421" t="s">
        <v>32</v>
      </c>
      <c r="O3215" s="1687">
        <v>13</v>
      </c>
      <c r="P3215" s="1683">
        <v>12</v>
      </c>
      <c r="Q3215" s="1665" t="s">
        <v>6808</v>
      </c>
      <c r="R3215" s="1166"/>
    </row>
    <row r="3216" spans="1:18" ht="21" hidden="1" customHeight="1" x14ac:dyDescent="0.35">
      <c r="A3216" s="1190">
        <f t="shared" si="13"/>
        <v>3304</v>
      </c>
      <c r="B3216" s="1228" t="s">
        <v>31</v>
      </c>
      <c r="C3216" s="172" t="s">
        <v>6802</v>
      </c>
      <c r="D3216" s="532">
        <v>9</v>
      </c>
      <c r="E3216" s="532" t="s">
        <v>27</v>
      </c>
      <c r="F3216" s="1421">
        <v>5</v>
      </c>
      <c r="G3216" s="1421">
        <v>12</v>
      </c>
      <c r="H3216" s="1437"/>
      <c r="I3216" s="1437"/>
      <c r="J3216" s="1404" t="s">
        <v>28</v>
      </c>
      <c r="K3216" s="1421" t="s">
        <v>205</v>
      </c>
      <c r="L3216" s="1421" t="s">
        <v>246</v>
      </c>
      <c r="M3216" s="515" t="s">
        <v>7188</v>
      </c>
      <c r="N3216" s="1421" t="s">
        <v>32</v>
      </c>
      <c r="O3216" s="1687">
        <v>13</v>
      </c>
      <c r="P3216" s="1683">
        <v>12</v>
      </c>
      <c r="Q3216" s="1665" t="s">
        <v>6808</v>
      </c>
      <c r="R3216" s="1166"/>
    </row>
    <row r="3217" spans="1:18" ht="21" hidden="1" customHeight="1" x14ac:dyDescent="0.35">
      <c r="A3217" s="1190">
        <f t="shared" si="13"/>
        <v>3305</v>
      </c>
      <c r="B3217" s="1228" t="s">
        <v>31</v>
      </c>
      <c r="C3217" s="172" t="s">
        <v>6803</v>
      </c>
      <c r="D3217" s="532">
        <v>77</v>
      </c>
      <c r="E3217" s="532" t="s">
        <v>30</v>
      </c>
      <c r="F3217" s="1421">
        <v>5</v>
      </c>
      <c r="G3217" s="1421">
        <v>12</v>
      </c>
      <c r="H3217" s="1437"/>
      <c r="I3217" s="1437" t="s">
        <v>28</v>
      </c>
      <c r="J3217" s="1437"/>
      <c r="K3217" s="1421" t="s">
        <v>205</v>
      </c>
      <c r="L3217" s="1421" t="s">
        <v>246</v>
      </c>
      <c r="M3217" s="1297" t="s">
        <v>40</v>
      </c>
      <c r="N3217" s="1421" t="s">
        <v>32</v>
      </c>
      <c r="O3217" s="1683">
        <v>8</v>
      </c>
      <c r="P3217" s="1672">
        <v>12</v>
      </c>
      <c r="Q3217" s="265" t="s">
        <v>6809</v>
      </c>
      <c r="R3217" s="1166"/>
    </row>
    <row r="3218" spans="1:18" ht="21" hidden="1" customHeight="1" x14ac:dyDescent="0.35">
      <c r="A3218" s="1190">
        <f t="shared" si="13"/>
        <v>3306</v>
      </c>
      <c r="B3218" s="1228" t="s">
        <v>31</v>
      </c>
      <c r="C3218" s="172" t="s">
        <v>6804</v>
      </c>
      <c r="D3218" s="532">
        <v>41</v>
      </c>
      <c r="E3218" s="532" t="s">
        <v>27</v>
      </c>
      <c r="F3218" s="1421">
        <v>5</v>
      </c>
      <c r="G3218" s="1421">
        <v>12</v>
      </c>
      <c r="H3218" s="1437"/>
      <c r="I3218" s="1437" t="s">
        <v>28</v>
      </c>
      <c r="J3218" s="1437"/>
      <c r="K3218" s="1421" t="s">
        <v>205</v>
      </c>
      <c r="L3218" s="1421" t="s">
        <v>246</v>
      </c>
      <c r="M3218" s="1296" t="s">
        <v>40</v>
      </c>
      <c r="N3218" s="1421" t="s">
        <v>32</v>
      </c>
      <c r="O3218" s="1683">
        <v>11</v>
      </c>
      <c r="P3218" s="1657">
        <v>12</v>
      </c>
      <c r="Q3218" s="265" t="s">
        <v>6810</v>
      </c>
      <c r="R3218" s="1166"/>
    </row>
    <row r="3219" spans="1:18" ht="21" hidden="1" customHeight="1" x14ac:dyDescent="0.35">
      <c r="A3219" s="1190">
        <f t="shared" si="13"/>
        <v>3307</v>
      </c>
      <c r="B3219" s="1228" t="s">
        <v>31</v>
      </c>
      <c r="C3219" s="172" t="s">
        <v>6805</v>
      </c>
      <c r="D3219" s="532">
        <v>62</v>
      </c>
      <c r="E3219" s="532" t="s">
        <v>27</v>
      </c>
      <c r="F3219" s="1421">
        <v>5</v>
      </c>
      <c r="G3219" s="1421">
        <v>12</v>
      </c>
      <c r="H3219" s="1437"/>
      <c r="I3219" s="1437" t="s">
        <v>28</v>
      </c>
      <c r="J3219" s="1437"/>
      <c r="K3219" s="1421" t="s">
        <v>205</v>
      </c>
      <c r="L3219" s="1421" t="s">
        <v>246</v>
      </c>
      <c r="M3219" s="1296" t="s">
        <v>42</v>
      </c>
      <c r="N3219" s="1421" t="s">
        <v>32</v>
      </c>
      <c r="O3219" s="1687">
        <v>13</v>
      </c>
      <c r="P3219" s="1683">
        <v>12</v>
      </c>
      <c r="Q3219" s="1665" t="s">
        <v>6811</v>
      </c>
      <c r="R3219" s="1166"/>
    </row>
    <row r="3220" spans="1:18" ht="21" hidden="1" customHeight="1" x14ac:dyDescent="0.35">
      <c r="A3220" s="1190">
        <f t="shared" si="13"/>
        <v>3308</v>
      </c>
      <c r="B3220" s="1228" t="s">
        <v>31</v>
      </c>
      <c r="C3220" s="172" t="s">
        <v>6806</v>
      </c>
      <c r="D3220" s="532">
        <v>71</v>
      </c>
      <c r="E3220" s="532" t="s">
        <v>30</v>
      </c>
      <c r="F3220" s="1421">
        <v>5</v>
      </c>
      <c r="G3220" s="1421">
        <v>12</v>
      </c>
      <c r="H3220" s="1437"/>
      <c r="I3220" s="1437" t="s">
        <v>28</v>
      </c>
      <c r="J3220" s="1437"/>
      <c r="K3220" s="1421" t="s">
        <v>205</v>
      </c>
      <c r="L3220" s="1421" t="s">
        <v>246</v>
      </c>
      <c r="M3220" s="1297" t="s">
        <v>42</v>
      </c>
      <c r="N3220" s="1421" t="s">
        <v>32</v>
      </c>
      <c r="O3220" s="1683">
        <v>7</v>
      </c>
      <c r="P3220" s="1672">
        <v>12</v>
      </c>
      <c r="Q3220" s="265" t="s">
        <v>6812</v>
      </c>
      <c r="R3220" s="1166"/>
    </row>
    <row r="3221" spans="1:18" ht="21" hidden="1" customHeight="1" x14ac:dyDescent="0.35">
      <c r="A3221" s="1190">
        <f t="shared" si="13"/>
        <v>3309</v>
      </c>
      <c r="B3221" s="1228" t="s">
        <v>31</v>
      </c>
      <c r="C3221" s="172" t="s">
        <v>6807</v>
      </c>
      <c r="D3221" s="532">
        <v>18</v>
      </c>
      <c r="E3221" s="532" t="s">
        <v>27</v>
      </c>
      <c r="F3221" s="1421">
        <v>5</v>
      </c>
      <c r="G3221" s="1421">
        <v>12</v>
      </c>
      <c r="H3221" s="1437"/>
      <c r="I3221" s="1437" t="s">
        <v>28</v>
      </c>
      <c r="J3221" s="1437"/>
      <c r="K3221" s="1421" t="s">
        <v>205</v>
      </c>
      <c r="L3221" s="1421" t="s">
        <v>246</v>
      </c>
      <c r="M3221" s="1297" t="s">
        <v>66</v>
      </c>
      <c r="N3221" s="1421" t="s">
        <v>32</v>
      </c>
      <c r="O3221" s="1683">
        <v>7</v>
      </c>
      <c r="P3221" s="1657">
        <v>12</v>
      </c>
      <c r="Q3221" s="1450" t="s">
        <v>6813</v>
      </c>
      <c r="R3221" s="1421"/>
    </row>
    <row r="3222" spans="1:18" ht="21" hidden="1" customHeight="1" x14ac:dyDescent="0.35">
      <c r="A3222" s="1190">
        <f t="shared" si="13"/>
        <v>3310</v>
      </c>
      <c r="B3222" s="1228" t="s">
        <v>31</v>
      </c>
      <c r="C3222" s="172" t="s">
        <v>6817</v>
      </c>
      <c r="D3222" s="532">
        <v>49</v>
      </c>
      <c r="E3222" s="532" t="s">
        <v>27</v>
      </c>
      <c r="F3222" s="1451">
        <v>6</v>
      </c>
      <c r="G3222" s="1451">
        <v>12</v>
      </c>
      <c r="H3222" s="1455"/>
      <c r="I3222" s="1455" t="s">
        <v>28</v>
      </c>
      <c r="J3222" s="1455"/>
      <c r="K3222" s="1451" t="s">
        <v>205</v>
      </c>
      <c r="L3222" s="1451" t="s">
        <v>246</v>
      </c>
      <c r="M3222" s="531" t="s">
        <v>40</v>
      </c>
      <c r="N3222" s="1451" t="s">
        <v>32</v>
      </c>
      <c r="O3222" s="1687">
        <v>13</v>
      </c>
      <c r="P3222" s="1683">
        <v>12</v>
      </c>
      <c r="Q3222" s="1658" t="s">
        <v>6818</v>
      </c>
      <c r="R3222" s="1452"/>
    </row>
    <row r="3223" spans="1:18" ht="21" hidden="1" customHeight="1" x14ac:dyDescent="0.35">
      <c r="A3223" s="1190">
        <f t="shared" si="13"/>
        <v>3311</v>
      </c>
      <c r="B3223" s="1228" t="s">
        <v>31</v>
      </c>
      <c r="C3223" s="172" t="s">
        <v>6819</v>
      </c>
      <c r="D3223" s="532">
        <v>54</v>
      </c>
      <c r="E3223" s="532" t="s">
        <v>30</v>
      </c>
      <c r="F3223" s="1451">
        <v>6</v>
      </c>
      <c r="G3223" s="1451">
        <v>12</v>
      </c>
      <c r="H3223" s="1455"/>
      <c r="I3223" s="1455" t="s">
        <v>28</v>
      </c>
      <c r="J3223" s="1455"/>
      <c r="K3223" s="1451" t="s">
        <v>205</v>
      </c>
      <c r="L3223" s="1451" t="s">
        <v>246</v>
      </c>
      <c r="M3223" s="532" t="s">
        <v>40</v>
      </c>
      <c r="N3223" s="1451" t="s">
        <v>32</v>
      </c>
      <c r="O3223" s="1683">
        <v>8</v>
      </c>
      <c r="P3223" s="1672">
        <v>12</v>
      </c>
      <c r="Q3223" s="1450" t="s">
        <v>6820</v>
      </c>
      <c r="R3223" s="1452"/>
    </row>
    <row r="3224" spans="1:18" ht="21" hidden="1" customHeight="1" x14ac:dyDescent="0.35">
      <c r="A3224" s="1190">
        <f t="shared" si="13"/>
        <v>3312</v>
      </c>
      <c r="B3224" s="1228" t="s">
        <v>31</v>
      </c>
      <c r="C3224" s="172" t="s">
        <v>6821</v>
      </c>
      <c r="D3224" s="532">
        <v>69</v>
      </c>
      <c r="E3224" s="532" t="s">
        <v>30</v>
      </c>
      <c r="F3224" s="1451">
        <v>6</v>
      </c>
      <c r="G3224" s="1451">
        <v>12</v>
      </c>
      <c r="H3224" s="1455"/>
      <c r="I3224" s="1455" t="s">
        <v>28</v>
      </c>
      <c r="J3224" s="1455"/>
      <c r="K3224" s="1451" t="s">
        <v>205</v>
      </c>
      <c r="L3224" s="1451" t="s">
        <v>246</v>
      </c>
      <c r="M3224" s="532" t="s">
        <v>40</v>
      </c>
      <c r="N3224" s="1451" t="s">
        <v>32</v>
      </c>
      <c r="O3224" s="1683">
        <v>8</v>
      </c>
      <c r="P3224" s="1683">
        <v>12</v>
      </c>
      <c r="Q3224" s="1450" t="s">
        <v>6822</v>
      </c>
      <c r="R3224" s="1452"/>
    </row>
    <row r="3225" spans="1:18" ht="21" hidden="1" customHeight="1" x14ac:dyDescent="0.35">
      <c r="A3225" s="1190">
        <f t="shared" si="13"/>
        <v>3313</v>
      </c>
      <c r="B3225" s="1228" t="s">
        <v>31</v>
      </c>
      <c r="C3225" s="172" t="s">
        <v>6823</v>
      </c>
      <c r="D3225" s="532">
        <v>35</v>
      </c>
      <c r="E3225" s="532" t="s">
        <v>30</v>
      </c>
      <c r="F3225" s="1451">
        <v>6</v>
      </c>
      <c r="G3225" s="1451">
        <v>12</v>
      </c>
      <c r="H3225" s="1455"/>
      <c r="I3225" s="1455" t="s">
        <v>28</v>
      </c>
      <c r="J3225" s="1455"/>
      <c r="K3225" s="1451" t="s">
        <v>205</v>
      </c>
      <c r="L3225" s="1451" t="s">
        <v>246</v>
      </c>
      <c r="M3225" s="1297" t="s">
        <v>3382</v>
      </c>
      <c r="N3225" s="1451" t="s">
        <v>32</v>
      </c>
      <c r="O3225" s="1683">
        <v>7</v>
      </c>
      <c r="P3225" s="1683">
        <v>12</v>
      </c>
      <c r="Q3225" s="1450" t="s">
        <v>6824</v>
      </c>
      <c r="R3225" s="1452"/>
    </row>
    <row r="3226" spans="1:18" ht="21" hidden="1" customHeight="1" x14ac:dyDescent="0.35">
      <c r="A3226" s="1190">
        <f t="shared" si="13"/>
        <v>3314</v>
      </c>
      <c r="B3226" s="1228" t="s">
        <v>31</v>
      </c>
      <c r="C3226" s="172" t="s">
        <v>6825</v>
      </c>
      <c r="D3226" s="532">
        <v>34</v>
      </c>
      <c r="E3226" s="532" t="s">
        <v>30</v>
      </c>
      <c r="F3226" s="1451">
        <v>6</v>
      </c>
      <c r="G3226" s="1451">
        <v>12</v>
      </c>
      <c r="H3226" s="1455"/>
      <c r="I3226" s="1455" t="s">
        <v>28</v>
      </c>
      <c r="J3226" s="1455"/>
      <c r="K3226" s="1451" t="s">
        <v>205</v>
      </c>
      <c r="L3226" s="1451" t="s">
        <v>246</v>
      </c>
      <c r="M3226" s="1296" t="s">
        <v>7188</v>
      </c>
      <c r="N3226" s="1451" t="s">
        <v>32</v>
      </c>
      <c r="O3226" s="1683">
        <v>10</v>
      </c>
      <c r="P3226" s="1683">
        <v>12</v>
      </c>
      <c r="Q3226" s="1450" t="s">
        <v>6826</v>
      </c>
      <c r="R3226" s="1452"/>
    </row>
    <row r="3227" spans="1:18" ht="21" hidden="1" customHeight="1" x14ac:dyDescent="0.35">
      <c r="A3227" s="1190">
        <f t="shared" si="13"/>
        <v>3315</v>
      </c>
      <c r="B3227" s="1228" t="s">
        <v>31</v>
      </c>
      <c r="C3227" s="172" t="s">
        <v>6827</v>
      </c>
      <c r="D3227" s="532">
        <v>22</v>
      </c>
      <c r="E3227" s="532" t="s">
        <v>30</v>
      </c>
      <c r="F3227" s="1451">
        <v>6</v>
      </c>
      <c r="G3227" s="1451">
        <v>12</v>
      </c>
      <c r="H3227" s="1455"/>
      <c r="I3227" s="1455" t="s">
        <v>28</v>
      </c>
      <c r="J3227" s="1455"/>
      <c r="K3227" s="1451" t="s">
        <v>205</v>
      </c>
      <c r="L3227" s="1451" t="s">
        <v>246</v>
      </c>
      <c r="M3227" s="1296" t="s">
        <v>7188</v>
      </c>
      <c r="N3227" s="1451" t="s">
        <v>32</v>
      </c>
      <c r="O3227" s="1683">
        <v>10</v>
      </c>
      <c r="P3227" s="1657">
        <v>12</v>
      </c>
      <c r="Q3227" s="1459" t="s">
        <v>6828</v>
      </c>
      <c r="R3227" s="1452"/>
    </row>
    <row r="3228" spans="1:18" ht="21" hidden="1" customHeight="1" x14ac:dyDescent="0.35">
      <c r="A3228" s="1190">
        <f t="shared" si="13"/>
        <v>3316</v>
      </c>
      <c r="B3228" s="1228" t="s">
        <v>31</v>
      </c>
      <c r="C3228" s="172" t="s">
        <v>6954</v>
      </c>
      <c r="D3228" s="532">
        <v>43</v>
      </c>
      <c r="E3228" s="532" t="s">
        <v>27</v>
      </c>
      <c r="F3228" s="1451">
        <v>6</v>
      </c>
      <c r="G3228" s="1451">
        <v>12</v>
      </c>
      <c r="H3228" s="1455"/>
      <c r="I3228" s="1455"/>
      <c r="J3228" s="1404" t="s">
        <v>28</v>
      </c>
      <c r="K3228" s="1451" t="s">
        <v>205</v>
      </c>
      <c r="L3228" s="1451" t="s">
        <v>246</v>
      </c>
      <c r="M3228" s="1296" t="s">
        <v>199</v>
      </c>
      <c r="N3228" s="1451" t="s">
        <v>32</v>
      </c>
      <c r="O3228" s="1687">
        <v>15</v>
      </c>
      <c r="P3228" s="1683">
        <v>12</v>
      </c>
      <c r="Q3228" s="1667" t="s">
        <v>6829</v>
      </c>
      <c r="R3228" s="1452"/>
    </row>
    <row r="3229" spans="1:18" ht="21" hidden="1" customHeight="1" x14ac:dyDescent="0.35">
      <c r="A3229" s="1190">
        <f t="shared" si="13"/>
        <v>3317</v>
      </c>
      <c r="B3229" s="1228" t="s">
        <v>31</v>
      </c>
      <c r="C3229" s="172" t="s">
        <v>6830</v>
      </c>
      <c r="D3229" s="532">
        <v>53</v>
      </c>
      <c r="E3229" s="532" t="s">
        <v>30</v>
      </c>
      <c r="F3229" s="1451">
        <v>6</v>
      </c>
      <c r="G3229" s="1451">
        <v>12</v>
      </c>
      <c r="H3229" s="1455"/>
      <c r="I3229" s="1455" t="s">
        <v>28</v>
      </c>
      <c r="J3229" s="1455"/>
      <c r="K3229" s="1451" t="s">
        <v>205</v>
      </c>
      <c r="L3229" s="1451" t="s">
        <v>246</v>
      </c>
      <c r="M3229" s="1296" t="s">
        <v>199</v>
      </c>
      <c r="N3229" s="1451" t="s">
        <v>32</v>
      </c>
      <c r="O3229" s="1687">
        <v>14</v>
      </c>
      <c r="P3229" s="1683">
        <v>12</v>
      </c>
      <c r="Q3229" s="1667" t="s">
        <v>6831</v>
      </c>
      <c r="R3229" s="1452"/>
    </row>
    <row r="3230" spans="1:18" ht="21" hidden="1" customHeight="1" x14ac:dyDescent="0.35">
      <c r="A3230" s="1190">
        <f t="shared" si="13"/>
        <v>3318</v>
      </c>
      <c r="B3230" s="1228" t="s">
        <v>31</v>
      </c>
      <c r="C3230" s="172" t="s">
        <v>6832</v>
      </c>
      <c r="D3230" s="532">
        <v>51</v>
      </c>
      <c r="E3230" s="532" t="s">
        <v>30</v>
      </c>
      <c r="F3230" s="1451">
        <v>6</v>
      </c>
      <c r="G3230" s="1451">
        <v>12</v>
      </c>
      <c r="H3230" s="1455"/>
      <c r="I3230" s="1455" t="s">
        <v>28</v>
      </c>
      <c r="J3230" s="1455"/>
      <c r="K3230" s="1451" t="s">
        <v>205</v>
      </c>
      <c r="L3230" s="1451" t="s">
        <v>246</v>
      </c>
      <c r="M3230" s="1296" t="s">
        <v>199</v>
      </c>
      <c r="N3230" s="1451" t="s">
        <v>32</v>
      </c>
      <c r="O3230" s="1687">
        <v>14</v>
      </c>
      <c r="P3230" s="1683">
        <v>12</v>
      </c>
      <c r="Q3230" s="1667" t="s">
        <v>6833</v>
      </c>
      <c r="R3230" s="1452"/>
    </row>
    <row r="3231" spans="1:18" ht="21" hidden="1" customHeight="1" x14ac:dyDescent="0.35">
      <c r="A3231" s="1190">
        <f t="shared" si="13"/>
        <v>3319</v>
      </c>
      <c r="B3231" s="1228" t="s">
        <v>31</v>
      </c>
      <c r="C3231" s="1318" t="s">
        <v>6834</v>
      </c>
      <c r="D3231" s="1304">
        <v>49</v>
      </c>
      <c r="E3231" s="532" t="s">
        <v>30</v>
      </c>
      <c r="F3231" s="1451">
        <v>6</v>
      </c>
      <c r="G3231" s="1451">
        <v>12</v>
      </c>
      <c r="H3231" s="1455"/>
      <c r="I3231" s="1455"/>
      <c r="J3231" s="1404" t="s">
        <v>28</v>
      </c>
      <c r="K3231" s="1451" t="s">
        <v>205</v>
      </c>
      <c r="L3231" s="1451" t="s">
        <v>246</v>
      </c>
      <c r="M3231" s="1638" t="s">
        <v>6004</v>
      </c>
      <c r="N3231" s="1451" t="s">
        <v>32</v>
      </c>
      <c r="O3231" s="1687">
        <v>15</v>
      </c>
      <c r="P3231" s="1683">
        <v>12</v>
      </c>
      <c r="Q3231" s="1667" t="s">
        <v>6835</v>
      </c>
      <c r="R3231" s="1452"/>
    </row>
    <row r="3232" spans="1:18" ht="21" hidden="1" customHeight="1" x14ac:dyDescent="0.35">
      <c r="A3232" s="1190">
        <f t="shared" si="13"/>
        <v>3320</v>
      </c>
      <c r="B3232" s="1228" t="s">
        <v>31</v>
      </c>
      <c r="C3232" s="172" t="s">
        <v>6836</v>
      </c>
      <c r="D3232" s="532">
        <v>32</v>
      </c>
      <c r="E3232" s="532" t="s">
        <v>30</v>
      </c>
      <c r="F3232" s="1451">
        <v>6</v>
      </c>
      <c r="G3232" s="1451">
        <v>12</v>
      </c>
      <c r="H3232" s="1455"/>
      <c r="I3232" s="1455" t="s">
        <v>28</v>
      </c>
      <c r="J3232" s="1455"/>
      <c r="K3232" s="1451" t="s">
        <v>205</v>
      </c>
      <c r="L3232" s="1451" t="s">
        <v>246</v>
      </c>
      <c r="M3232" s="1297" t="s">
        <v>40</v>
      </c>
      <c r="N3232" s="1451" t="s">
        <v>32</v>
      </c>
      <c r="O3232" s="1683">
        <v>7</v>
      </c>
      <c r="P3232" s="1672">
        <v>12</v>
      </c>
      <c r="Q3232" s="1459" t="s">
        <v>6837</v>
      </c>
      <c r="R3232" s="1452"/>
    </row>
    <row r="3233" spans="1:18" ht="21" hidden="1" customHeight="1" x14ac:dyDescent="0.35">
      <c r="A3233" s="1190">
        <f t="shared" si="13"/>
        <v>3321</v>
      </c>
      <c r="B3233" s="1228" t="s">
        <v>31</v>
      </c>
      <c r="C3233" s="172" t="s">
        <v>6838</v>
      </c>
      <c r="D3233" s="532">
        <v>34</v>
      </c>
      <c r="E3233" s="532" t="s">
        <v>30</v>
      </c>
      <c r="F3233" s="1451">
        <v>6</v>
      </c>
      <c r="G3233" s="1451">
        <v>12</v>
      </c>
      <c r="H3233" s="1455"/>
      <c r="I3233" s="1455" t="s">
        <v>28</v>
      </c>
      <c r="J3233" s="1455"/>
      <c r="K3233" s="1451" t="s">
        <v>205</v>
      </c>
      <c r="L3233" s="1451" t="s">
        <v>246</v>
      </c>
      <c r="M3233" s="1297" t="s">
        <v>40</v>
      </c>
      <c r="N3233" s="1451" t="s">
        <v>32</v>
      </c>
      <c r="O3233" s="1683">
        <v>7</v>
      </c>
      <c r="P3233" s="1683">
        <v>12</v>
      </c>
      <c r="Q3233" s="1459" t="s">
        <v>6839</v>
      </c>
      <c r="R3233" s="1452"/>
    </row>
    <row r="3234" spans="1:18" ht="21" hidden="1" customHeight="1" x14ac:dyDescent="0.35">
      <c r="A3234" s="1190">
        <f t="shared" si="13"/>
        <v>3322</v>
      </c>
      <c r="B3234" s="1228" t="s">
        <v>31</v>
      </c>
      <c r="C3234" s="172" t="s">
        <v>6840</v>
      </c>
      <c r="D3234" s="532">
        <v>47</v>
      </c>
      <c r="E3234" s="532" t="s">
        <v>30</v>
      </c>
      <c r="F3234" s="1451">
        <v>6</v>
      </c>
      <c r="G3234" s="1451">
        <v>12</v>
      </c>
      <c r="H3234" s="1455"/>
      <c r="I3234" s="1455" t="s">
        <v>28</v>
      </c>
      <c r="J3234" s="1455"/>
      <c r="K3234" s="1451" t="s">
        <v>205</v>
      </c>
      <c r="L3234" s="1451" t="s">
        <v>246</v>
      </c>
      <c r="M3234" s="1296" t="s">
        <v>832</v>
      </c>
      <c r="N3234" s="1451" t="s">
        <v>32</v>
      </c>
      <c r="O3234" s="1683">
        <v>10</v>
      </c>
      <c r="P3234" s="1683">
        <v>12</v>
      </c>
      <c r="Q3234" s="1459" t="s">
        <v>6637</v>
      </c>
      <c r="R3234" s="1452"/>
    </row>
    <row r="3235" spans="1:18" ht="21" hidden="1" customHeight="1" x14ac:dyDescent="0.35">
      <c r="A3235" s="1190">
        <f t="shared" si="13"/>
        <v>3323</v>
      </c>
      <c r="B3235" s="1228" t="s">
        <v>31</v>
      </c>
      <c r="C3235" s="172" t="s">
        <v>6841</v>
      </c>
      <c r="D3235" s="532">
        <v>25</v>
      </c>
      <c r="E3235" s="532" t="s">
        <v>30</v>
      </c>
      <c r="F3235" s="1451">
        <v>6</v>
      </c>
      <c r="G3235" s="1451">
        <v>12</v>
      </c>
      <c r="H3235" s="1455"/>
      <c r="I3235" s="1455" t="s">
        <v>28</v>
      </c>
      <c r="J3235" s="1455"/>
      <c r="K3235" s="1451" t="s">
        <v>205</v>
      </c>
      <c r="L3235" s="1451" t="s">
        <v>246</v>
      </c>
      <c r="M3235" s="1296" t="s">
        <v>832</v>
      </c>
      <c r="N3235" s="1451" t="s">
        <v>32</v>
      </c>
      <c r="O3235" s="1683">
        <v>10</v>
      </c>
      <c r="P3235" s="1683">
        <v>12</v>
      </c>
      <c r="Q3235" s="1459" t="s">
        <v>6637</v>
      </c>
      <c r="R3235" s="1452"/>
    </row>
    <row r="3236" spans="1:18" ht="21" hidden="1" customHeight="1" x14ac:dyDescent="0.35">
      <c r="A3236" s="1190">
        <f t="shared" si="13"/>
        <v>3324</v>
      </c>
      <c r="B3236" s="1228" t="s">
        <v>31</v>
      </c>
      <c r="C3236" s="172" t="s">
        <v>6844</v>
      </c>
      <c r="D3236" s="532">
        <v>56</v>
      </c>
      <c r="E3236" s="532" t="s">
        <v>27</v>
      </c>
      <c r="F3236" s="1451">
        <v>6</v>
      </c>
      <c r="G3236" s="1451">
        <v>12</v>
      </c>
      <c r="H3236" s="1455"/>
      <c r="I3236" s="1455" t="s">
        <v>28</v>
      </c>
      <c r="J3236" s="1455"/>
      <c r="K3236" s="1451" t="s">
        <v>205</v>
      </c>
      <c r="L3236" s="1451" t="s">
        <v>246</v>
      </c>
      <c r="M3236" s="1297" t="s">
        <v>40</v>
      </c>
      <c r="N3236" s="1451" t="s">
        <v>32</v>
      </c>
      <c r="O3236" s="1683">
        <v>8</v>
      </c>
      <c r="P3236" s="1657">
        <v>12</v>
      </c>
      <c r="Q3236" s="1459" t="s">
        <v>6865</v>
      </c>
      <c r="R3236" s="1452"/>
    </row>
    <row r="3237" spans="1:18" ht="21" hidden="1" customHeight="1" x14ac:dyDescent="0.35">
      <c r="A3237" s="1190">
        <f t="shared" si="13"/>
        <v>3325</v>
      </c>
      <c r="B3237" s="1228" t="s">
        <v>31</v>
      </c>
      <c r="C3237" s="172" t="s">
        <v>6845</v>
      </c>
      <c r="D3237" s="532">
        <v>32</v>
      </c>
      <c r="E3237" s="532" t="s">
        <v>30</v>
      </c>
      <c r="F3237" s="1451">
        <v>6</v>
      </c>
      <c r="G3237" s="1451">
        <v>12</v>
      </c>
      <c r="H3237" s="1455"/>
      <c r="I3237" s="1455" t="s">
        <v>28</v>
      </c>
      <c r="J3237" s="1455"/>
      <c r="K3237" s="1451" t="s">
        <v>205</v>
      </c>
      <c r="L3237" s="1451" t="s">
        <v>246</v>
      </c>
      <c r="M3237" s="1296" t="s">
        <v>40</v>
      </c>
      <c r="N3237" s="1451" t="s">
        <v>32</v>
      </c>
      <c r="O3237" s="1221">
        <v>16</v>
      </c>
      <c r="P3237" s="1683">
        <v>12</v>
      </c>
      <c r="Q3237" s="1667" t="s">
        <v>6866</v>
      </c>
      <c r="R3237" s="1452"/>
    </row>
    <row r="3238" spans="1:18" ht="21" hidden="1" customHeight="1" x14ac:dyDescent="0.35">
      <c r="A3238" s="1190">
        <f t="shared" si="13"/>
        <v>3326</v>
      </c>
      <c r="B3238" s="1228" t="s">
        <v>31</v>
      </c>
      <c r="C3238" s="172" t="s">
        <v>6846</v>
      </c>
      <c r="D3238" s="532">
        <v>62</v>
      </c>
      <c r="E3238" s="532" t="s">
        <v>30</v>
      </c>
      <c r="F3238" s="1451">
        <v>6</v>
      </c>
      <c r="G3238" s="1451">
        <v>12</v>
      </c>
      <c r="H3238" s="1455"/>
      <c r="I3238" s="1455" t="s">
        <v>28</v>
      </c>
      <c r="J3238" s="1455"/>
      <c r="K3238" s="1451" t="s">
        <v>205</v>
      </c>
      <c r="L3238" s="1451" t="s">
        <v>246</v>
      </c>
      <c r="M3238" s="1297" t="s">
        <v>40</v>
      </c>
      <c r="N3238" s="1451" t="s">
        <v>32</v>
      </c>
      <c r="O3238" s="1683">
        <v>8</v>
      </c>
      <c r="P3238" s="1672">
        <v>12</v>
      </c>
      <c r="Q3238" s="1459" t="s">
        <v>6867</v>
      </c>
      <c r="R3238" s="1452"/>
    </row>
    <row r="3239" spans="1:18" ht="21" hidden="1" customHeight="1" x14ac:dyDescent="0.35">
      <c r="A3239" s="1190">
        <f t="shared" si="13"/>
        <v>3327</v>
      </c>
      <c r="B3239" s="1228" t="s">
        <v>31</v>
      </c>
      <c r="C3239" s="172" t="s">
        <v>6847</v>
      </c>
      <c r="D3239" s="532">
        <v>80</v>
      </c>
      <c r="E3239" s="532" t="s">
        <v>30</v>
      </c>
      <c r="F3239" s="1451">
        <v>6</v>
      </c>
      <c r="G3239" s="1451">
        <v>12</v>
      </c>
      <c r="H3239" s="1455"/>
      <c r="I3239" s="1455" t="s">
        <v>28</v>
      </c>
      <c r="J3239" s="1455"/>
      <c r="K3239" s="1451" t="s">
        <v>205</v>
      </c>
      <c r="L3239" s="1451" t="s">
        <v>246</v>
      </c>
      <c r="M3239" s="1296" t="s">
        <v>7189</v>
      </c>
      <c r="N3239" s="1451" t="s">
        <v>32</v>
      </c>
      <c r="O3239" s="1683">
        <v>10</v>
      </c>
      <c r="P3239" s="1683">
        <v>12</v>
      </c>
      <c r="Q3239" s="1459" t="s">
        <v>6868</v>
      </c>
      <c r="R3239" s="1452"/>
    </row>
    <row r="3240" spans="1:18" ht="21" hidden="1" customHeight="1" x14ac:dyDescent="0.35">
      <c r="A3240" s="1190">
        <f t="shared" si="13"/>
        <v>3328</v>
      </c>
      <c r="B3240" s="1228" t="s">
        <v>31</v>
      </c>
      <c r="C3240" s="172" t="s">
        <v>6848</v>
      </c>
      <c r="D3240" s="532">
        <v>55</v>
      </c>
      <c r="E3240" s="532" t="s">
        <v>27</v>
      </c>
      <c r="F3240" s="1451">
        <v>6</v>
      </c>
      <c r="G3240" s="1451">
        <v>12</v>
      </c>
      <c r="H3240" s="1455"/>
      <c r="I3240" s="1455" t="s">
        <v>28</v>
      </c>
      <c r="J3240" s="1455"/>
      <c r="K3240" s="1451" t="s">
        <v>205</v>
      </c>
      <c r="L3240" s="1451" t="s">
        <v>246</v>
      </c>
      <c r="M3240" s="1297" t="s">
        <v>4382</v>
      </c>
      <c r="N3240" s="1451" t="s">
        <v>32</v>
      </c>
      <c r="O3240" s="1683">
        <v>8</v>
      </c>
      <c r="P3240" s="1683">
        <v>12</v>
      </c>
      <c r="Q3240" s="1459" t="s">
        <v>6868</v>
      </c>
      <c r="R3240" s="1452"/>
    </row>
    <row r="3241" spans="1:18" s="1277" customFormat="1" ht="21" hidden="1" customHeight="1" x14ac:dyDescent="0.35">
      <c r="A3241" s="1271">
        <f t="shared" si="13"/>
        <v>3329</v>
      </c>
      <c r="B3241" s="305" t="s">
        <v>31</v>
      </c>
      <c r="C3241" s="172" t="s">
        <v>6849</v>
      </c>
      <c r="D3241" s="306">
        <v>46</v>
      </c>
      <c r="E3241" s="306" t="s">
        <v>27</v>
      </c>
      <c r="F3241" s="307">
        <v>6</v>
      </c>
      <c r="G3241" s="307">
        <v>12</v>
      </c>
      <c r="H3241" s="306"/>
      <c r="I3241" s="306" t="s">
        <v>28</v>
      </c>
      <c r="J3241" s="306"/>
      <c r="K3241" s="307" t="s">
        <v>205</v>
      </c>
      <c r="L3241" s="307" t="s">
        <v>246</v>
      </c>
      <c r="M3241" s="1611" t="s">
        <v>66</v>
      </c>
      <c r="N3241" s="307" t="s">
        <v>3705</v>
      </c>
      <c r="O3241" s="307">
        <v>9</v>
      </c>
      <c r="P3241" s="1670">
        <v>12</v>
      </c>
      <c r="Q3241" s="1272" t="s">
        <v>6869</v>
      </c>
      <c r="R3241" s="1612"/>
    </row>
    <row r="3242" spans="1:18" ht="21" hidden="1" customHeight="1" x14ac:dyDescent="0.35">
      <c r="A3242" s="1190">
        <f t="shared" si="13"/>
        <v>3330</v>
      </c>
      <c r="B3242" s="1228" t="s">
        <v>31</v>
      </c>
      <c r="C3242" s="172" t="s">
        <v>6850</v>
      </c>
      <c r="D3242" s="532">
        <v>22</v>
      </c>
      <c r="E3242" s="532" t="s">
        <v>27</v>
      </c>
      <c r="F3242" s="1451">
        <v>6</v>
      </c>
      <c r="G3242" s="1451">
        <v>12</v>
      </c>
      <c r="H3242" s="1455"/>
      <c r="I3242" s="1455"/>
      <c r="J3242" s="1404" t="s">
        <v>28</v>
      </c>
      <c r="K3242" s="1451" t="s">
        <v>205</v>
      </c>
      <c r="L3242" s="1451" t="s">
        <v>246</v>
      </c>
      <c r="M3242" s="629" t="s">
        <v>40</v>
      </c>
      <c r="N3242" s="1451" t="s">
        <v>32</v>
      </c>
      <c r="O3242" s="1687">
        <v>14</v>
      </c>
      <c r="P3242" s="1683">
        <v>12</v>
      </c>
      <c r="Q3242" s="1667" t="s">
        <v>6870</v>
      </c>
      <c r="R3242" s="1452"/>
    </row>
    <row r="3243" spans="1:18" ht="21" hidden="1" customHeight="1" x14ac:dyDescent="0.35">
      <c r="A3243" s="1190">
        <f t="shared" si="13"/>
        <v>3331</v>
      </c>
      <c r="B3243" s="1228" t="s">
        <v>31</v>
      </c>
      <c r="C3243" s="172" t="s">
        <v>6851</v>
      </c>
      <c r="D3243" s="532">
        <v>38</v>
      </c>
      <c r="E3243" s="532" t="s">
        <v>27</v>
      </c>
      <c r="F3243" s="1451">
        <v>6</v>
      </c>
      <c r="G3243" s="1451">
        <v>12</v>
      </c>
      <c r="H3243" s="1455"/>
      <c r="I3243" s="1455"/>
      <c r="J3243" s="1404" t="s">
        <v>28</v>
      </c>
      <c r="K3243" s="1451" t="s">
        <v>205</v>
      </c>
      <c r="L3243" s="1451" t="s">
        <v>246</v>
      </c>
      <c r="M3243" s="1296" t="s">
        <v>42</v>
      </c>
      <c r="N3243" s="1451" t="s">
        <v>32</v>
      </c>
      <c r="O3243" s="1687">
        <v>14</v>
      </c>
      <c r="P3243" s="1683">
        <v>12</v>
      </c>
      <c r="Q3243" s="1667" t="s">
        <v>6871</v>
      </c>
      <c r="R3243" s="1452"/>
    </row>
    <row r="3244" spans="1:18" ht="21" hidden="1" customHeight="1" x14ac:dyDescent="0.35">
      <c r="A3244" s="1190">
        <f t="shared" si="13"/>
        <v>3332</v>
      </c>
      <c r="B3244" s="1228" t="s">
        <v>31</v>
      </c>
      <c r="C3244" s="172" t="s">
        <v>6852</v>
      </c>
      <c r="D3244" s="532">
        <v>20</v>
      </c>
      <c r="E3244" s="532" t="s">
        <v>30</v>
      </c>
      <c r="F3244" s="1451">
        <v>6</v>
      </c>
      <c r="G3244" s="1451">
        <v>12</v>
      </c>
      <c r="H3244" s="1455"/>
      <c r="I3244" s="1455"/>
      <c r="J3244" s="1404" t="s">
        <v>28</v>
      </c>
      <c r="K3244" s="1451" t="s">
        <v>205</v>
      </c>
      <c r="L3244" s="1451" t="s">
        <v>246</v>
      </c>
      <c r="M3244" s="629" t="s">
        <v>40</v>
      </c>
      <c r="N3244" s="1451" t="s">
        <v>32</v>
      </c>
      <c r="O3244" s="1687">
        <v>14</v>
      </c>
      <c r="P3244" s="1683">
        <v>12</v>
      </c>
      <c r="Q3244" s="1667" t="s">
        <v>6872</v>
      </c>
      <c r="R3244" s="1452"/>
    </row>
    <row r="3245" spans="1:18" ht="21" hidden="1" customHeight="1" x14ac:dyDescent="0.35">
      <c r="A3245" s="1190">
        <f t="shared" si="13"/>
        <v>3333</v>
      </c>
      <c r="B3245" s="1228" t="s">
        <v>31</v>
      </c>
      <c r="C3245" s="172" t="s">
        <v>6853</v>
      </c>
      <c r="D3245" s="532">
        <v>46</v>
      </c>
      <c r="E3245" s="532" t="s">
        <v>30</v>
      </c>
      <c r="F3245" s="1451">
        <v>6</v>
      </c>
      <c r="G3245" s="1451">
        <v>12</v>
      </c>
      <c r="H3245" s="1455"/>
      <c r="I3245" s="1455"/>
      <c r="J3245" s="1404" t="s">
        <v>28</v>
      </c>
      <c r="K3245" s="1451" t="s">
        <v>205</v>
      </c>
      <c r="L3245" s="1451" t="s">
        <v>246</v>
      </c>
      <c r="M3245" s="629" t="s">
        <v>40</v>
      </c>
      <c r="N3245" s="1451" t="s">
        <v>32</v>
      </c>
      <c r="O3245" s="1687">
        <v>14</v>
      </c>
      <c r="P3245" s="1683">
        <v>12</v>
      </c>
      <c r="Q3245" s="1667" t="s">
        <v>6872</v>
      </c>
      <c r="R3245" s="1452"/>
    </row>
    <row r="3246" spans="1:18" ht="21" hidden="1" customHeight="1" x14ac:dyDescent="0.4">
      <c r="A3246" s="1190">
        <f t="shared" si="13"/>
        <v>3334</v>
      </c>
      <c r="B3246" s="1228" t="s">
        <v>31</v>
      </c>
      <c r="C3246" s="1228" t="s">
        <v>6854</v>
      </c>
      <c r="D3246" s="532">
        <v>20</v>
      </c>
      <c r="E3246" s="532" t="s">
        <v>30</v>
      </c>
      <c r="F3246" s="1451">
        <v>6</v>
      </c>
      <c r="G3246" s="1451">
        <v>12</v>
      </c>
      <c r="H3246" s="1455"/>
      <c r="I3246" s="1455"/>
      <c r="J3246" s="1404" t="s">
        <v>28</v>
      </c>
      <c r="K3246" s="1451" t="s">
        <v>205</v>
      </c>
      <c r="L3246" s="1451" t="s">
        <v>246</v>
      </c>
      <c r="M3246" s="629" t="s">
        <v>40</v>
      </c>
      <c r="N3246" s="1451" t="s">
        <v>32</v>
      </c>
      <c r="O3246" s="1687">
        <v>14</v>
      </c>
      <c r="P3246" s="1683">
        <v>12</v>
      </c>
      <c r="Q3246" s="1667" t="s">
        <v>6873</v>
      </c>
      <c r="R3246" s="1452"/>
    </row>
    <row r="3247" spans="1:18" ht="21" hidden="1" customHeight="1" x14ac:dyDescent="0.35">
      <c r="A3247" s="1190">
        <f t="shared" si="13"/>
        <v>3335</v>
      </c>
      <c r="B3247" s="1228" t="s">
        <v>31</v>
      </c>
      <c r="C3247" s="1228" t="s">
        <v>6855</v>
      </c>
      <c r="D3247" s="532">
        <v>53</v>
      </c>
      <c r="E3247" s="532" t="s">
        <v>27</v>
      </c>
      <c r="F3247" s="1451">
        <v>6</v>
      </c>
      <c r="G3247" s="1451">
        <v>12</v>
      </c>
      <c r="H3247" s="1455"/>
      <c r="I3247" s="1455"/>
      <c r="J3247" s="1404" t="s">
        <v>28</v>
      </c>
      <c r="K3247" s="1451" t="s">
        <v>205</v>
      </c>
      <c r="L3247" s="1451" t="s">
        <v>246</v>
      </c>
      <c r="M3247" s="629" t="s">
        <v>40</v>
      </c>
      <c r="N3247" s="1451" t="s">
        <v>32</v>
      </c>
      <c r="O3247" s="1687">
        <v>14</v>
      </c>
      <c r="P3247" s="1683">
        <v>12</v>
      </c>
      <c r="Q3247" s="1667" t="s">
        <v>6874</v>
      </c>
      <c r="R3247" s="1452"/>
    </row>
    <row r="3248" spans="1:18" ht="21" hidden="1" customHeight="1" x14ac:dyDescent="0.35">
      <c r="A3248" s="1190">
        <f t="shared" si="13"/>
        <v>3336</v>
      </c>
      <c r="B3248" s="1228" t="s">
        <v>31</v>
      </c>
      <c r="C3248" s="1228" t="s">
        <v>6856</v>
      </c>
      <c r="D3248" s="532">
        <v>40</v>
      </c>
      <c r="E3248" s="532" t="s">
        <v>30</v>
      </c>
      <c r="F3248" s="1451">
        <v>6</v>
      </c>
      <c r="G3248" s="1451">
        <v>12</v>
      </c>
      <c r="H3248" s="1455"/>
      <c r="I3248" s="1455" t="s">
        <v>28</v>
      </c>
      <c r="J3248" s="1455"/>
      <c r="K3248" s="1451" t="s">
        <v>205</v>
      </c>
      <c r="L3248" s="1451" t="s">
        <v>246</v>
      </c>
      <c r="M3248" s="1297" t="s">
        <v>40</v>
      </c>
      <c r="N3248" s="1451" t="s">
        <v>32</v>
      </c>
      <c r="O3248" s="1683">
        <v>8</v>
      </c>
      <c r="P3248" s="1673">
        <v>12</v>
      </c>
      <c r="Q3248" s="1459" t="s">
        <v>6875</v>
      </c>
      <c r="R3248" s="1452"/>
    </row>
    <row r="3249" spans="1:18" ht="21" hidden="1" customHeight="1" x14ac:dyDescent="0.4">
      <c r="A3249" s="1190">
        <f t="shared" si="13"/>
        <v>3337</v>
      </c>
      <c r="B3249" s="1228" t="s">
        <v>31</v>
      </c>
      <c r="C3249" s="1228" t="s">
        <v>6857</v>
      </c>
      <c r="D3249" s="532">
        <v>25</v>
      </c>
      <c r="E3249" s="532" t="s">
        <v>27</v>
      </c>
      <c r="F3249" s="1451">
        <v>6</v>
      </c>
      <c r="G3249" s="1451">
        <v>12</v>
      </c>
      <c r="H3249" s="1455"/>
      <c r="I3249" s="1455"/>
      <c r="J3249" s="1404" t="s">
        <v>28</v>
      </c>
      <c r="K3249" s="1451" t="s">
        <v>205</v>
      </c>
      <c r="L3249" s="1451" t="s">
        <v>246</v>
      </c>
      <c r="M3249" s="629" t="s">
        <v>40</v>
      </c>
      <c r="N3249" s="1451" t="s">
        <v>32</v>
      </c>
      <c r="O3249" s="1221">
        <v>18</v>
      </c>
      <c r="P3249" s="1683">
        <v>12</v>
      </c>
      <c r="Q3249" s="1667" t="s">
        <v>6876</v>
      </c>
      <c r="R3249" s="1452"/>
    </row>
    <row r="3250" spans="1:18" ht="21" hidden="1" customHeight="1" x14ac:dyDescent="0.35">
      <c r="A3250" s="1190">
        <f t="shared" si="13"/>
        <v>3338</v>
      </c>
      <c r="B3250" s="1228" t="s">
        <v>31</v>
      </c>
      <c r="C3250" s="1228" t="s">
        <v>6858</v>
      </c>
      <c r="D3250" s="532">
        <v>59</v>
      </c>
      <c r="E3250" s="532" t="s">
        <v>27</v>
      </c>
      <c r="F3250" s="1451">
        <v>6</v>
      </c>
      <c r="G3250" s="1451">
        <v>12</v>
      </c>
      <c r="H3250" s="1455"/>
      <c r="I3250" s="1455" t="s">
        <v>28</v>
      </c>
      <c r="J3250" s="1455"/>
      <c r="K3250" s="1451" t="s">
        <v>205</v>
      </c>
      <c r="L3250" s="1451" t="s">
        <v>246</v>
      </c>
      <c r="M3250" s="1296" t="s">
        <v>42</v>
      </c>
      <c r="N3250" s="1451" t="s">
        <v>32</v>
      </c>
      <c r="O3250" s="1683">
        <v>11</v>
      </c>
      <c r="P3250" s="1672">
        <v>12</v>
      </c>
      <c r="Q3250" s="1459" t="s">
        <v>6877</v>
      </c>
      <c r="R3250" s="1452"/>
    </row>
    <row r="3251" spans="1:18" ht="21" hidden="1" customHeight="1" x14ac:dyDescent="0.35">
      <c r="A3251" s="1190">
        <f t="shared" si="13"/>
        <v>3339</v>
      </c>
      <c r="B3251" s="1228" t="s">
        <v>31</v>
      </c>
      <c r="C3251" s="1228" t="s">
        <v>6859</v>
      </c>
      <c r="D3251" s="532">
        <v>65</v>
      </c>
      <c r="E3251" s="532" t="s">
        <v>30</v>
      </c>
      <c r="F3251" s="1451">
        <v>6</v>
      </c>
      <c r="G3251" s="1451">
        <v>12</v>
      </c>
      <c r="H3251" s="1455"/>
      <c r="I3251" s="1455" t="s">
        <v>28</v>
      </c>
      <c r="J3251" s="1455"/>
      <c r="K3251" s="1451" t="s">
        <v>205</v>
      </c>
      <c r="L3251" s="1451" t="s">
        <v>246</v>
      </c>
      <c r="M3251" s="1296" t="s">
        <v>42</v>
      </c>
      <c r="N3251" s="1451" t="s">
        <v>32</v>
      </c>
      <c r="O3251" s="1683">
        <v>11</v>
      </c>
      <c r="P3251" s="1657">
        <v>12</v>
      </c>
      <c r="Q3251" s="1459" t="s">
        <v>6877</v>
      </c>
      <c r="R3251" s="1452"/>
    </row>
    <row r="3252" spans="1:18" ht="21" hidden="1" customHeight="1" x14ac:dyDescent="0.35">
      <c r="A3252" s="1190">
        <f t="shared" si="13"/>
        <v>3340</v>
      </c>
      <c r="B3252" s="1228" t="s">
        <v>31</v>
      </c>
      <c r="C3252" s="1228" t="s">
        <v>6860</v>
      </c>
      <c r="D3252" s="532">
        <v>45</v>
      </c>
      <c r="E3252" s="532" t="s">
        <v>27</v>
      </c>
      <c r="F3252" s="1451">
        <v>6</v>
      </c>
      <c r="G3252" s="1451">
        <v>12</v>
      </c>
      <c r="H3252" s="1455"/>
      <c r="I3252" s="1455" t="s">
        <v>28</v>
      </c>
      <c r="J3252" s="1455"/>
      <c r="K3252" s="1451" t="s">
        <v>205</v>
      </c>
      <c r="L3252" s="1451" t="s">
        <v>246</v>
      </c>
      <c r="M3252" s="515" t="s">
        <v>40</v>
      </c>
      <c r="N3252" s="1451" t="s">
        <v>32</v>
      </c>
      <c r="O3252" s="1687">
        <v>14</v>
      </c>
      <c r="P3252" s="1683">
        <v>12</v>
      </c>
      <c r="Q3252" s="1667" t="s">
        <v>6878</v>
      </c>
      <c r="R3252" s="1452"/>
    </row>
    <row r="3253" spans="1:18" ht="21" hidden="1" customHeight="1" x14ac:dyDescent="0.35">
      <c r="A3253" s="1190">
        <f t="shared" si="13"/>
        <v>3341</v>
      </c>
      <c r="B3253" s="1228" t="s">
        <v>31</v>
      </c>
      <c r="C3253" s="172" t="s">
        <v>6861</v>
      </c>
      <c r="D3253" s="532">
        <v>46</v>
      </c>
      <c r="E3253" s="532" t="s">
        <v>30</v>
      </c>
      <c r="F3253" s="1451">
        <v>6</v>
      </c>
      <c r="G3253" s="1451">
        <v>12</v>
      </c>
      <c r="H3253" s="1455"/>
      <c r="I3253" s="1455" t="s">
        <v>28</v>
      </c>
      <c r="J3253" s="1455"/>
      <c r="K3253" s="1451" t="s">
        <v>205</v>
      </c>
      <c r="L3253" s="1451" t="s">
        <v>246</v>
      </c>
      <c r="M3253" s="1045" t="s">
        <v>42</v>
      </c>
      <c r="N3253" s="1451" t="s">
        <v>32</v>
      </c>
      <c r="O3253" s="1683">
        <v>11</v>
      </c>
      <c r="P3253" s="1672">
        <v>12</v>
      </c>
      <c r="Q3253" s="1459" t="s">
        <v>6879</v>
      </c>
      <c r="R3253" s="1452"/>
    </row>
    <row r="3254" spans="1:18" ht="21" hidden="1" customHeight="1" x14ac:dyDescent="0.35">
      <c r="A3254" s="1190">
        <f t="shared" si="13"/>
        <v>3342</v>
      </c>
      <c r="B3254" s="1228" t="s">
        <v>31</v>
      </c>
      <c r="C3254" s="1228" t="s">
        <v>6862</v>
      </c>
      <c r="D3254" s="532">
        <v>20</v>
      </c>
      <c r="E3254" s="532" t="s">
        <v>30</v>
      </c>
      <c r="F3254" s="1451">
        <v>6</v>
      </c>
      <c r="G3254" s="1451">
        <v>12</v>
      </c>
      <c r="H3254" s="1455"/>
      <c r="I3254" s="1455" t="s">
        <v>28</v>
      </c>
      <c r="J3254" s="1455"/>
      <c r="K3254" s="1451" t="s">
        <v>205</v>
      </c>
      <c r="L3254" s="1451" t="s">
        <v>246</v>
      </c>
      <c r="M3254" s="1296" t="s">
        <v>40</v>
      </c>
      <c r="N3254" s="1451" t="s">
        <v>32</v>
      </c>
      <c r="O3254" s="1683">
        <v>8</v>
      </c>
      <c r="P3254" s="1657">
        <v>12</v>
      </c>
      <c r="Q3254" s="1459" t="s">
        <v>6880</v>
      </c>
      <c r="R3254" s="1452"/>
    </row>
    <row r="3255" spans="1:18" ht="21" hidden="1" customHeight="1" x14ac:dyDescent="0.4">
      <c r="A3255" s="1190">
        <f t="shared" si="13"/>
        <v>3343</v>
      </c>
      <c r="B3255" s="1228" t="s">
        <v>31</v>
      </c>
      <c r="C3255" s="1228" t="s">
        <v>6863</v>
      </c>
      <c r="D3255" s="532">
        <v>33</v>
      </c>
      <c r="E3255" s="532" t="s">
        <v>27</v>
      </c>
      <c r="F3255" s="1451">
        <v>6</v>
      </c>
      <c r="G3255" s="1451">
        <v>12</v>
      </c>
      <c r="H3255" s="1455"/>
      <c r="I3255" s="1455"/>
      <c r="J3255" s="1404" t="s">
        <v>28</v>
      </c>
      <c r="K3255" s="1451" t="s">
        <v>205</v>
      </c>
      <c r="L3255" s="1451" t="s">
        <v>246</v>
      </c>
      <c r="M3255" s="629" t="s">
        <v>40</v>
      </c>
      <c r="N3255" s="1451" t="s">
        <v>32</v>
      </c>
      <c r="O3255" s="1687">
        <v>14</v>
      </c>
      <c r="P3255" s="1683">
        <v>12</v>
      </c>
      <c r="Q3255" s="1667" t="s">
        <v>6881</v>
      </c>
      <c r="R3255" s="1452"/>
    </row>
    <row r="3256" spans="1:18" ht="21" hidden="1" customHeight="1" x14ac:dyDescent="0.4">
      <c r="A3256" s="1190">
        <f t="shared" si="13"/>
        <v>3344</v>
      </c>
      <c r="B3256" s="1228" t="s">
        <v>31</v>
      </c>
      <c r="C3256" s="172" t="s">
        <v>6864</v>
      </c>
      <c r="D3256" s="532">
        <v>15</v>
      </c>
      <c r="E3256" s="532" t="s">
        <v>30</v>
      </c>
      <c r="F3256" s="1451">
        <v>6</v>
      </c>
      <c r="G3256" s="1451">
        <v>12</v>
      </c>
      <c r="H3256" s="1455"/>
      <c r="I3256" s="1455"/>
      <c r="J3256" s="1404" t="s">
        <v>28</v>
      </c>
      <c r="K3256" s="1451" t="s">
        <v>205</v>
      </c>
      <c r="L3256" s="1451" t="s">
        <v>246</v>
      </c>
      <c r="M3256" s="629" t="s">
        <v>40</v>
      </c>
      <c r="N3256" s="1451" t="s">
        <v>32</v>
      </c>
      <c r="O3256" s="1687">
        <v>14</v>
      </c>
      <c r="P3256" s="1683">
        <v>12</v>
      </c>
      <c r="Q3256" s="1667" t="s">
        <v>6882</v>
      </c>
      <c r="R3256" s="1452"/>
    </row>
    <row r="3257" spans="1:18" ht="21" hidden="1" customHeight="1" x14ac:dyDescent="0.35">
      <c r="A3257" s="1190">
        <f t="shared" si="13"/>
        <v>3345</v>
      </c>
      <c r="B3257" s="1228" t="s">
        <v>31</v>
      </c>
      <c r="C3257" s="172" t="s">
        <v>6883</v>
      </c>
      <c r="D3257" s="532">
        <v>23</v>
      </c>
      <c r="E3257" s="532" t="s">
        <v>30</v>
      </c>
      <c r="F3257" s="1451">
        <v>7</v>
      </c>
      <c r="G3257" s="1451">
        <v>12</v>
      </c>
      <c r="H3257" s="1455"/>
      <c r="I3257" s="1455" t="s">
        <v>28</v>
      </c>
      <c r="J3257" s="1455"/>
      <c r="K3257" s="1451" t="s">
        <v>205</v>
      </c>
      <c r="L3257" s="1451" t="s">
        <v>246</v>
      </c>
      <c r="M3257" s="1296" t="s">
        <v>6351</v>
      </c>
      <c r="N3257" s="1451" t="s">
        <v>32</v>
      </c>
      <c r="O3257" s="1683">
        <v>8</v>
      </c>
      <c r="P3257" s="1673">
        <v>12</v>
      </c>
      <c r="Q3257" s="1459" t="s">
        <v>6902</v>
      </c>
    </row>
    <row r="3258" spans="1:18" ht="21" hidden="1" customHeight="1" x14ac:dyDescent="0.35">
      <c r="A3258" s="1190">
        <f t="shared" si="13"/>
        <v>3346</v>
      </c>
      <c r="B3258" s="1228" t="s">
        <v>31</v>
      </c>
      <c r="C3258" s="341" t="s">
        <v>6884</v>
      </c>
      <c r="D3258" s="532">
        <v>67</v>
      </c>
      <c r="E3258" s="532" t="s">
        <v>30</v>
      </c>
      <c r="F3258" s="1451">
        <v>7</v>
      </c>
      <c r="G3258" s="1451">
        <v>12</v>
      </c>
      <c r="H3258" s="1455"/>
      <c r="I3258" s="1455" t="s">
        <v>28</v>
      </c>
      <c r="J3258" s="1455"/>
      <c r="K3258" s="1451" t="s">
        <v>205</v>
      </c>
      <c r="L3258" s="1451" t="s">
        <v>246</v>
      </c>
      <c r="M3258" s="1296" t="s">
        <v>7190</v>
      </c>
      <c r="N3258" s="1451" t="s">
        <v>32</v>
      </c>
      <c r="O3258" s="1687">
        <v>13</v>
      </c>
      <c r="P3258" s="1683">
        <v>12</v>
      </c>
      <c r="Q3258" s="1667" t="s">
        <v>6903</v>
      </c>
      <c r="R3258" s="1191"/>
    </row>
    <row r="3259" spans="1:18" ht="21" hidden="1" customHeight="1" x14ac:dyDescent="0.35">
      <c r="A3259" s="1190">
        <f t="shared" si="13"/>
        <v>3347</v>
      </c>
      <c r="B3259" s="1228" t="s">
        <v>31</v>
      </c>
      <c r="C3259" s="341" t="s">
        <v>6885</v>
      </c>
      <c r="D3259" s="532">
        <v>59</v>
      </c>
      <c r="E3259" s="532" t="s">
        <v>27</v>
      </c>
      <c r="F3259" s="1451">
        <v>7</v>
      </c>
      <c r="G3259" s="1451">
        <v>12</v>
      </c>
      <c r="H3259" s="1455"/>
      <c r="I3259" s="1455"/>
      <c r="J3259" s="1404" t="s">
        <v>28</v>
      </c>
      <c r="K3259" s="1451" t="s">
        <v>205</v>
      </c>
      <c r="L3259" s="1451" t="s">
        <v>246</v>
      </c>
      <c r="M3259" s="515" t="s">
        <v>7188</v>
      </c>
      <c r="N3259" s="1451" t="s">
        <v>32</v>
      </c>
      <c r="O3259" s="1687">
        <v>14</v>
      </c>
      <c r="P3259" s="1683">
        <v>12</v>
      </c>
      <c r="Q3259" s="1667" t="s">
        <v>6904</v>
      </c>
      <c r="R3259" s="1191"/>
    </row>
    <row r="3260" spans="1:18" ht="21" hidden="1" customHeight="1" x14ac:dyDescent="0.35">
      <c r="A3260" s="1190">
        <f t="shared" si="13"/>
        <v>3348</v>
      </c>
      <c r="B3260" s="1228" t="s">
        <v>31</v>
      </c>
      <c r="C3260" s="341" t="s">
        <v>6886</v>
      </c>
      <c r="D3260" s="532">
        <v>27</v>
      </c>
      <c r="E3260" s="532" t="s">
        <v>30</v>
      </c>
      <c r="F3260" s="1451">
        <v>7</v>
      </c>
      <c r="G3260" s="1451">
        <v>12</v>
      </c>
      <c r="H3260" s="1455"/>
      <c r="I3260" s="1455"/>
      <c r="J3260" s="1404" t="s">
        <v>28</v>
      </c>
      <c r="K3260" s="1451" t="s">
        <v>205</v>
      </c>
      <c r="L3260" s="1451" t="s">
        <v>246</v>
      </c>
      <c r="M3260" s="515" t="s">
        <v>7188</v>
      </c>
      <c r="N3260" s="1451" t="s">
        <v>32</v>
      </c>
      <c r="O3260" s="1687">
        <v>14</v>
      </c>
      <c r="P3260" s="1683">
        <v>12</v>
      </c>
      <c r="Q3260" s="1667" t="s">
        <v>6905</v>
      </c>
      <c r="R3260" s="1191"/>
    </row>
    <row r="3261" spans="1:18" ht="21" hidden="1" customHeight="1" x14ac:dyDescent="0.4">
      <c r="A3261" s="1190">
        <f t="shared" si="13"/>
        <v>3349</v>
      </c>
      <c r="B3261" s="1228" t="s">
        <v>31</v>
      </c>
      <c r="C3261" s="341" t="s">
        <v>6887</v>
      </c>
      <c r="D3261" s="532">
        <v>33</v>
      </c>
      <c r="E3261" s="532" t="s">
        <v>30</v>
      </c>
      <c r="F3261" s="1451">
        <v>7</v>
      </c>
      <c r="G3261" s="1451">
        <v>12</v>
      </c>
      <c r="H3261" s="1455"/>
      <c r="I3261" s="1455"/>
      <c r="J3261" s="1404" t="s">
        <v>28</v>
      </c>
      <c r="K3261" s="1451" t="s">
        <v>205</v>
      </c>
      <c r="L3261" s="1451" t="s">
        <v>246</v>
      </c>
      <c r="M3261" s="629" t="s">
        <v>40</v>
      </c>
      <c r="N3261" s="1451" t="s">
        <v>32</v>
      </c>
      <c r="O3261" s="1687">
        <v>14</v>
      </c>
      <c r="P3261" s="1683">
        <v>12</v>
      </c>
      <c r="Q3261" s="1667" t="s">
        <v>6906</v>
      </c>
      <c r="R3261" s="1191"/>
    </row>
    <row r="3262" spans="1:18" ht="21" hidden="1" customHeight="1" x14ac:dyDescent="0.4">
      <c r="A3262" s="1190">
        <f t="shared" si="13"/>
        <v>3350</v>
      </c>
      <c r="B3262" s="1228" t="s">
        <v>31</v>
      </c>
      <c r="C3262" s="172" t="s">
        <v>6888</v>
      </c>
      <c r="D3262" s="532">
        <v>83</v>
      </c>
      <c r="E3262" s="532" t="s">
        <v>27</v>
      </c>
      <c r="F3262" s="1451">
        <v>7</v>
      </c>
      <c r="G3262" s="1451">
        <v>12</v>
      </c>
      <c r="H3262" s="1455"/>
      <c r="I3262" s="1455"/>
      <c r="J3262" s="80" t="s">
        <v>28</v>
      </c>
      <c r="K3262" s="1451" t="s">
        <v>205</v>
      </c>
      <c r="L3262" s="1451" t="s">
        <v>246</v>
      </c>
      <c r="M3262" s="629" t="s">
        <v>40</v>
      </c>
      <c r="N3262" s="1451" t="s">
        <v>32</v>
      </c>
      <c r="O3262" s="1221">
        <v>24</v>
      </c>
      <c r="P3262" s="1683">
        <v>12</v>
      </c>
      <c r="Q3262" s="1667" t="s">
        <v>6907</v>
      </c>
      <c r="R3262" s="1191"/>
    </row>
    <row r="3263" spans="1:18" ht="21" hidden="1" customHeight="1" x14ac:dyDescent="0.35">
      <c r="A3263" s="1190">
        <f t="shared" si="13"/>
        <v>3351</v>
      </c>
      <c r="B3263" s="1228" t="s">
        <v>31</v>
      </c>
      <c r="C3263" s="341" t="s">
        <v>6889</v>
      </c>
      <c r="D3263" s="532">
        <v>35</v>
      </c>
      <c r="E3263" s="532" t="s">
        <v>30</v>
      </c>
      <c r="F3263" s="1451">
        <v>7</v>
      </c>
      <c r="G3263" s="1451">
        <v>12</v>
      </c>
      <c r="H3263" s="1455"/>
      <c r="I3263" s="1455" t="s">
        <v>28</v>
      </c>
      <c r="J3263" s="1455"/>
      <c r="K3263" s="1451" t="s">
        <v>205</v>
      </c>
      <c r="L3263" s="1451" t="s">
        <v>246</v>
      </c>
      <c r="M3263" s="1296" t="s">
        <v>40</v>
      </c>
      <c r="N3263" s="1451" t="s">
        <v>32</v>
      </c>
      <c r="O3263" s="1687">
        <v>13</v>
      </c>
      <c r="P3263" s="1683">
        <v>12</v>
      </c>
      <c r="Q3263" s="1667" t="s">
        <v>6908</v>
      </c>
      <c r="R3263" s="1191"/>
    </row>
    <row r="3264" spans="1:18" ht="21" hidden="1" customHeight="1" x14ac:dyDescent="0.35">
      <c r="A3264" s="1190">
        <f t="shared" si="13"/>
        <v>3352</v>
      </c>
      <c r="B3264" s="1228" t="s">
        <v>31</v>
      </c>
      <c r="C3264" s="341" t="s">
        <v>6890</v>
      </c>
      <c r="D3264" s="532">
        <v>32</v>
      </c>
      <c r="E3264" s="532" t="s">
        <v>27</v>
      </c>
      <c r="F3264" s="1451">
        <v>7</v>
      </c>
      <c r="G3264" s="1451">
        <v>12</v>
      </c>
      <c r="H3264" s="1455"/>
      <c r="I3264" s="1455"/>
      <c r="J3264" s="1404" t="s">
        <v>28</v>
      </c>
      <c r="K3264" s="1451" t="s">
        <v>205</v>
      </c>
      <c r="L3264" s="1451" t="s">
        <v>246</v>
      </c>
      <c r="M3264" s="629" t="s">
        <v>40</v>
      </c>
      <c r="N3264" s="1451" t="s">
        <v>32</v>
      </c>
      <c r="O3264" s="1687">
        <v>15</v>
      </c>
      <c r="P3264" s="1683">
        <v>12</v>
      </c>
      <c r="Q3264" s="288" t="s">
        <v>6909</v>
      </c>
      <c r="R3264" s="1191"/>
    </row>
    <row r="3265" spans="1:18" ht="21" hidden="1" customHeight="1" x14ac:dyDescent="0.4">
      <c r="A3265" s="1190">
        <f t="shared" si="13"/>
        <v>3353</v>
      </c>
      <c r="B3265" s="1228" t="s">
        <v>31</v>
      </c>
      <c r="C3265" s="341" t="s">
        <v>6891</v>
      </c>
      <c r="D3265" s="532">
        <v>55</v>
      </c>
      <c r="E3265" s="532" t="s">
        <v>27</v>
      </c>
      <c r="F3265" s="1451">
        <v>7</v>
      </c>
      <c r="G3265" s="1451">
        <v>12</v>
      </c>
      <c r="H3265" s="1455"/>
      <c r="I3265" s="1455"/>
      <c r="J3265" s="1404" t="s">
        <v>28</v>
      </c>
      <c r="K3265" s="1451" t="s">
        <v>205</v>
      </c>
      <c r="L3265" s="1451" t="s">
        <v>246</v>
      </c>
      <c r="M3265" s="629" t="s">
        <v>40</v>
      </c>
      <c r="N3265" s="1451" t="s">
        <v>32</v>
      </c>
      <c r="O3265" s="1687">
        <v>14</v>
      </c>
      <c r="P3265" s="1683">
        <v>12</v>
      </c>
      <c r="Q3265" s="1667" t="s">
        <v>6910</v>
      </c>
      <c r="R3265" s="1191"/>
    </row>
    <row r="3266" spans="1:18" ht="21" hidden="1" customHeight="1" x14ac:dyDescent="0.35">
      <c r="A3266" s="1190">
        <f t="shared" si="13"/>
        <v>3354</v>
      </c>
      <c r="B3266" s="1228" t="s">
        <v>31</v>
      </c>
      <c r="C3266" s="172" t="s">
        <v>6892</v>
      </c>
      <c r="D3266" s="1431">
        <v>22</v>
      </c>
      <c r="E3266" s="532" t="s">
        <v>27</v>
      </c>
      <c r="F3266" s="1451">
        <v>7</v>
      </c>
      <c r="G3266" s="1451">
        <v>12</v>
      </c>
      <c r="H3266" s="1455"/>
      <c r="I3266" s="1455" t="s">
        <v>28</v>
      </c>
      <c r="J3266" s="1455"/>
      <c r="K3266" s="1451" t="s">
        <v>205</v>
      </c>
      <c r="L3266" s="1451" t="s">
        <v>246</v>
      </c>
      <c r="M3266" s="1296" t="s">
        <v>40</v>
      </c>
      <c r="N3266" s="1451" t="s">
        <v>32</v>
      </c>
      <c r="O3266" s="1221">
        <v>21</v>
      </c>
      <c r="P3266" s="1683">
        <v>12</v>
      </c>
      <c r="Q3266" s="1667" t="s">
        <v>6911</v>
      </c>
      <c r="R3266" s="1191"/>
    </row>
    <row r="3267" spans="1:18" ht="21" hidden="1" customHeight="1" x14ac:dyDescent="0.35">
      <c r="A3267" s="1190">
        <f t="shared" si="13"/>
        <v>3355</v>
      </c>
      <c r="B3267" s="1228" t="s">
        <v>31</v>
      </c>
      <c r="C3267" s="341" t="s">
        <v>6893</v>
      </c>
      <c r="D3267" s="532">
        <v>34</v>
      </c>
      <c r="E3267" s="532" t="s">
        <v>30</v>
      </c>
      <c r="F3267" s="1451">
        <v>7</v>
      </c>
      <c r="G3267" s="1451">
        <v>12</v>
      </c>
      <c r="H3267" s="1455"/>
      <c r="I3267" s="1455" t="s">
        <v>28</v>
      </c>
      <c r="J3267" s="1455"/>
      <c r="K3267" s="1451" t="s">
        <v>205</v>
      </c>
      <c r="L3267" s="1451" t="s">
        <v>246</v>
      </c>
      <c r="M3267" s="1296" t="s">
        <v>40</v>
      </c>
      <c r="N3267" s="1451" t="s">
        <v>32</v>
      </c>
      <c r="O3267" s="1683">
        <v>10</v>
      </c>
      <c r="P3267" s="1672">
        <v>12</v>
      </c>
      <c r="Q3267" s="1459" t="s">
        <v>6912</v>
      </c>
      <c r="R3267" s="1191"/>
    </row>
    <row r="3268" spans="1:18" ht="21" hidden="1" customHeight="1" x14ac:dyDescent="0.35">
      <c r="A3268" s="1190">
        <f t="shared" si="13"/>
        <v>3356</v>
      </c>
      <c r="B3268" s="1228" t="s">
        <v>31</v>
      </c>
      <c r="C3268" s="341" t="s">
        <v>6894</v>
      </c>
      <c r="D3268" s="532">
        <v>39</v>
      </c>
      <c r="E3268" s="532" t="s">
        <v>30</v>
      </c>
      <c r="F3268" s="1451">
        <v>7</v>
      </c>
      <c r="G3268" s="1451">
        <v>12</v>
      </c>
      <c r="H3268" s="1455"/>
      <c r="I3268" s="1455" t="s">
        <v>28</v>
      </c>
      <c r="J3268" s="1455"/>
      <c r="K3268" s="1451" t="s">
        <v>205</v>
      </c>
      <c r="L3268" s="1451" t="s">
        <v>246</v>
      </c>
      <c r="M3268" s="1296" t="s">
        <v>40</v>
      </c>
      <c r="N3268" s="1451" t="s">
        <v>32</v>
      </c>
      <c r="O3268" s="1683">
        <v>8</v>
      </c>
      <c r="P3268" s="1657">
        <v>12</v>
      </c>
      <c r="Q3268" s="1459" t="s">
        <v>6913</v>
      </c>
      <c r="R3268" s="1191"/>
    </row>
    <row r="3269" spans="1:18" ht="21" hidden="1" customHeight="1" x14ac:dyDescent="0.4">
      <c r="A3269" s="1190">
        <f t="shared" si="13"/>
        <v>3357</v>
      </c>
      <c r="B3269" s="1228" t="s">
        <v>31</v>
      </c>
      <c r="C3269" s="341" t="s">
        <v>6895</v>
      </c>
      <c r="D3269" s="532">
        <v>49</v>
      </c>
      <c r="E3269" s="532" t="s">
        <v>30</v>
      </c>
      <c r="F3269" s="1451">
        <v>7</v>
      </c>
      <c r="G3269" s="1451">
        <v>12</v>
      </c>
      <c r="H3269" s="1455"/>
      <c r="I3269" s="1455"/>
      <c r="J3269" s="1407" t="s">
        <v>28</v>
      </c>
      <c r="K3269" s="1451" t="s">
        <v>205</v>
      </c>
      <c r="L3269" s="1451" t="s">
        <v>246</v>
      </c>
      <c r="M3269" s="629" t="s">
        <v>40</v>
      </c>
      <c r="N3269" s="1451" t="s">
        <v>32</v>
      </c>
      <c r="O3269" s="1221">
        <v>16</v>
      </c>
      <c r="P3269" s="1683">
        <v>12</v>
      </c>
      <c r="Q3269" s="1667" t="s">
        <v>6914</v>
      </c>
      <c r="R3269" s="1191"/>
    </row>
    <row r="3270" spans="1:18" ht="21" hidden="1" customHeight="1" x14ac:dyDescent="0.35">
      <c r="A3270" s="1190">
        <f t="shared" si="13"/>
        <v>3358</v>
      </c>
      <c r="B3270" s="1228" t="s">
        <v>31</v>
      </c>
      <c r="C3270" s="341" t="s">
        <v>6896</v>
      </c>
      <c r="D3270" s="532">
        <v>62</v>
      </c>
      <c r="E3270" s="532" t="s">
        <v>30</v>
      </c>
      <c r="F3270" s="1451">
        <v>7</v>
      </c>
      <c r="G3270" s="1451">
        <v>12</v>
      </c>
      <c r="H3270" s="1455"/>
      <c r="I3270" s="1455" t="s">
        <v>28</v>
      </c>
      <c r="J3270" s="1455"/>
      <c r="K3270" s="1451" t="s">
        <v>205</v>
      </c>
      <c r="L3270" s="1451" t="s">
        <v>246</v>
      </c>
      <c r="M3270" s="1296" t="s">
        <v>40</v>
      </c>
      <c r="N3270" s="1451" t="s">
        <v>32</v>
      </c>
      <c r="O3270" s="1687">
        <v>14</v>
      </c>
      <c r="P3270" s="1683">
        <v>12</v>
      </c>
      <c r="Q3270" s="1667" t="s">
        <v>6915</v>
      </c>
      <c r="R3270" s="1191"/>
    </row>
    <row r="3271" spans="1:18" ht="21" hidden="1" customHeight="1" x14ac:dyDescent="0.35">
      <c r="A3271" s="1190">
        <f t="shared" si="13"/>
        <v>3359</v>
      </c>
      <c r="B3271" s="1228" t="s">
        <v>31</v>
      </c>
      <c r="C3271" s="341" t="s">
        <v>6897</v>
      </c>
      <c r="D3271" s="532">
        <v>31</v>
      </c>
      <c r="E3271" s="532" t="s">
        <v>27</v>
      </c>
      <c r="F3271" s="1451">
        <v>7</v>
      </c>
      <c r="G3271" s="1451">
        <v>12</v>
      </c>
      <c r="H3271" s="1455"/>
      <c r="I3271" s="1455" t="s">
        <v>28</v>
      </c>
      <c r="J3271" s="1455"/>
      <c r="K3271" s="1451" t="s">
        <v>205</v>
      </c>
      <c r="L3271" s="1451" t="s">
        <v>246</v>
      </c>
      <c r="M3271" s="1296" t="s">
        <v>40</v>
      </c>
      <c r="N3271" s="1451" t="s">
        <v>32</v>
      </c>
      <c r="O3271" s="1683">
        <v>10</v>
      </c>
      <c r="P3271" s="1672">
        <v>12</v>
      </c>
      <c r="Q3271" s="1459" t="s">
        <v>6916</v>
      </c>
      <c r="R3271" s="1191"/>
    </row>
    <row r="3272" spans="1:18" ht="21" hidden="1" customHeight="1" x14ac:dyDescent="0.35">
      <c r="A3272" s="1190">
        <f t="shared" si="13"/>
        <v>3360</v>
      </c>
      <c r="B3272" s="1228" t="s">
        <v>31</v>
      </c>
      <c r="C3272" s="341" t="s">
        <v>6898</v>
      </c>
      <c r="D3272" s="532">
        <v>40</v>
      </c>
      <c r="E3272" s="532" t="s">
        <v>27</v>
      </c>
      <c r="F3272" s="1451">
        <v>7</v>
      </c>
      <c r="G3272" s="1451">
        <v>12</v>
      </c>
      <c r="H3272" s="1455"/>
      <c r="I3272" s="1455" t="s">
        <v>28</v>
      </c>
      <c r="J3272" s="1455"/>
      <c r="K3272" s="1451" t="s">
        <v>205</v>
      </c>
      <c r="L3272" s="1451" t="s">
        <v>246</v>
      </c>
      <c r="M3272" s="1296" t="s">
        <v>40</v>
      </c>
      <c r="N3272" s="1451" t="s">
        <v>32</v>
      </c>
      <c r="O3272" s="1683">
        <v>10</v>
      </c>
      <c r="P3272" s="1657">
        <v>12</v>
      </c>
      <c r="Q3272" s="1459" t="s">
        <v>6917</v>
      </c>
      <c r="R3272" s="1191"/>
    </row>
    <row r="3273" spans="1:18" ht="21" hidden="1" customHeight="1" x14ac:dyDescent="0.4">
      <c r="A3273" s="1190">
        <f t="shared" si="13"/>
        <v>3361</v>
      </c>
      <c r="B3273" s="1228" t="s">
        <v>31</v>
      </c>
      <c r="C3273" s="341" t="s">
        <v>6899</v>
      </c>
      <c r="D3273" s="532">
        <v>60</v>
      </c>
      <c r="E3273" s="532" t="s">
        <v>30</v>
      </c>
      <c r="F3273" s="1451">
        <v>7</v>
      </c>
      <c r="G3273" s="1451">
        <v>12</v>
      </c>
      <c r="H3273" s="1455"/>
      <c r="I3273" s="1455"/>
      <c r="J3273" s="1404" t="s">
        <v>28</v>
      </c>
      <c r="K3273" s="1451" t="s">
        <v>205</v>
      </c>
      <c r="L3273" s="1451" t="s">
        <v>246</v>
      </c>
      <c r="M3273" s="629" t="s">
        <v>40</v>
      </c>
      <c r="N3273" s="1451" t="s">
        <v>32</v>
      </c>
      <c r="O3273" s="1687">
        <v>15</v>
      </c>
      <c r="P3273" s="1683">
        <v>12</v>
      </c>
      <c r="Q3273" s="1667" t="s">
        <v>6918</v>
      </c>
      <c r="R3273" s="1191"/>
    </row>
    <row r="3274" spans="1:18" ht="21" hidden="1" customHeight="1" x14ac:dyDescent="0.35">
      <c r="A3274" s="1190">
        <f t="shared" si="13"/>
        <v>3362</v>
      </c>
      <c r="B3274" s="1228" t="s">
        <v>31</v>
      </c>
      <c r="C3274" s="341" t="s">
        <v>6900</v>
      </c>
      <c r="D3274" s="532">
        <v>56</v>
      </c>
      <c r="E3274" s="532" t="s">
        <v>27</v>
      </c>
      <c r="F3274" s="1451">
        <v>7</v>
      </c>
      <c r="G3274" s="1451">
        <v>12</v>
      </c>
      <c r="H3274" s="1455"/>
      <c r="I3274" s="1455"/>
      <c r="J3274" s="1404" t="s">
        <v>28</v>
      </c>
      <c r="K3274" s="1451" t="s">
        <v>205</v>
      </c>
      <c r="L3274" s="1451" t="s">
        <v>246</v>
      </c>
      <c r="M3274" s="629" t="s">
        <v>40</v>
      </c>
      <c r="N3274" s="1451" t="s">
        <v>32</v>
      </c>
      <c r="O3274" s="1687">
        <v>15</v>
      </c>
      <c r="P3274" s="1683">
        <v>12</v>
      </c>
      <c r="Q3274" s="1667" t="s">
        <v>6919</v>
      </c>
      <c r="R3274" s="1191"/>
    </row>
    <row r="3275" spans="1:18" ht="21" hidden="1" customHeight="1" x14ac:dyDescent="0.4">
      <c r="A3275" s="1190">
        <f t="shared" si="13"/>
        <v>3363</v>
      </c>
      <c r="B3275" s="1228" t="s">
        <v>31</v>
      </c>
      <c r="C3275" s="341" t="s">
        <v>6901</v>
      </c>
      <c r="D3275" s="532">
        <v>31</v>
      </c>
      <c r="E3275" s="532" t="s">
        <v>27</v>
      </c>
      <c r="F3275" s="1451">
        <v>7</v>
      </c>
      <c r="G3275" s="1451">
        <v>12</v>
      </c>
      <c r="H3275" s="1455"/>
      <c r="I3275" s="1455"/>
      <c r="J3275" s="1404" t="s">
        <v>28</v>
      </c>
      <c r="K3275" s="1451" t="s">
        <v>205</v>
      </c>
      <c r="L3275" s="1451" t="s">
        <v>246</v>
      </c>
      <c r="M3275" s="629" t="s">
        <v>40</v>
      </c>
      <c r="N3275" s="1451" t="s">
        <v>32</v>
      </c>
      <c r="O3275" s="1687">
        <v>15</v>
      </c>
      <c r="P3275" s="1683">
        <v>12</v>
      </c>
      <c r="Q3275" s="1667" t="s">
        <v>6920</v>
      </c>
      <c r="R3275" s="1191"/>
    </row>
    <row r="3276" spans="1:18" ht="21" hidden="1" customHeight="1" x14ac:dyDescent="0.35">
      <c r="A3276" s="1190">
        <f t="shared" si="13"/>
        <v>3364</v>
      </c>
      <c r="B3276" s="1228" t="s">
        <v>31</v>
      </c>
      <c r="C3276" s="172" t="s">
        <v>6938</v>
      </c>
      <c r="D3276" s="532">
        <v>35</v>
      </c>
      <c r="E3276" s="532" t="s">
        <v>30</v>
      </c>
      <c r="F3276" s="1451">
        <v>7</v>
      </c>
      <c r="G3276" s="1451">
        <v>12</v>
      </c>
      <c r="H3276" s="1455"/>
      <c r="I3276" s="1455"/>
      <c r="J3276" s="1404" t="s">
        <v>28</v>
      </c>
      <c r="K3276" s="1451" t="s">
        <v>205</v>
      </c>
      <c r="L3276" s="1451" t="s">
        <v>246</v>
      </c>
      <c r="M3276" s="629" t="s">
        <v>40</v>
      </c>
      <c r="N3276" s="1451" t="s">
        <v>32</v>
      </c>
      <c r="O3276" s="1687">
        <v>15</v>
      </c>
      <c r="P3276" s="1683">
        <v>12</v>
      </c>
      <c r="Q3276" s="1667" t="s">
        <v>6946</v>
      </c>
      <c r="R3276" s="1191"/>
    </row>
    <row r="3277" spans="1:18" ht="21" hidden="1" customHeight="1" x14ac:dyDescent="0.35">
      <c r="A3277" s="1190">
        <f t="shared" si="13"/>
        <v>3365</v>
      </c>
      <c r="B3277" s="1228" t="s">
        <v>31</v>
      </c>
      <c r="C3277" s="172" t="s">
        <v>6939</v>
      </c>
      <c r="D3277" s="532">
        <v>37</v>
      </c>
      <c r="E3277" s="532" t="s">
        <v>30</v>
      </c>
      <c r="F3277" s="1451">
        <v>7</v>
      </c>
      <c r="G3277" s="1451">
        <v>12</v>
      </c>
      <c r="H3277" s="1455"/>
      <c r="I3277" s="1455"/>
      <c r="J3277" s="1404" t="s">
        <v>28</v>
      </c>
      <c r="K3277" s="1451" t="s">
        <v>205</v>
      </c>
      <c r="L3277" s="1451" t="s">
        <v>246</v>
      </c>
      <c r="M3277" s="1842" t="s">
        <v>3254</v>
      </c>
      <c r="N3277" s="1451" t="s">
        <v>32</v>
      </c>
      <c r="O3277" s="1221">
        <v>16</v>
      </c>
      <c r="P3277" s="1683">
        <v>12</v>
      </c>
      <c r="Q3277" s="1667" t="s">
        <v>6947</v>
      </c>
      <c r="R3277" s="1191"/>
    </row>
    <row r="3278" spans="1:18" ht="21" hidden="1" customHeight="1" x14ac:dyDescent="0.4">
      <c r="A3278" s="1190">
        <f t="shared" si="13"/>
        <v>3366</v>
      </c>
      <c r="B3278" s="1228" t="s">
        <v>31</v>
      </c>
      <c r="C3278" s="172" t="s">
        <v>6940</v>
      </c>
      <c r="D3278" s="532">
        <v>33</v>
      </c>
      <c r="E3278" s="532" t="s">
        <v>30</v>
      </c>
      <c r="F3278" s="1451">
        <v>7</v>
      </c>
      <c r="G3278" s="1451">
        <v>12</v>
      </c>
      <c r="H3278" s="1455"/>
      <c r="I3278" s="1455"/>
      <c r="J3278" s="1404" t="s">
        <v>28</v>
      </c>
      <c r="K3278" s="1451" t="s">
        <v>205</v>
      </c>
      <c r="L3278" s="1451" t="s">
        <v>246</v>
      </c>
      <c r="M3278" s="629" t="s">
        <v>40</v>
      </c>
      <c r="N3278" s="1451" t="s">
        <v>32</v>
      </c>
      <c r="O3278" s="1221">
        <v>19</v>
      </c>
      <c r="P3278" s="1683">
        <v>12</v>
      </c>
      <c r="Q3278" s="1667" t="s">
        <v>6948</v>
      </c>
      <c r="R3278" s="1191"/>
    </row>
    <row r="3279" spans="1:18" ht="21" hidden="1" customHeight="1" x14ac:dyDescent="0.35">
      <c r="A3279" s="1190">
        <f t="shared" ref="A3279:A3342" si="14">A3278+1</f>
        <v>3367</v>
      </c>
      <c r="B3279" s="1228" t="s">
        <v>31</v>
      </c>
      <c r="C3279" s="172" t="s">
        <v>6941</v>
      </c>
      <c r="D3279" s="532">
        <v>62</v>
      </c>
      <c r="E3279" s="532" t="s">
        <v>30</v>
      </c>
      <c r="F3279" s="1451">
        <v>7</v>
      </c>
      <c r="G3279" s="1451">
        <v>12</v>
      </c>
      <c r="H3279" s="1455"/>
      <c r="I3279" s="1455" t="s">
        <v>28</v>
      </c>
      <c r="J3279" s="1455"/>
      <c r="K3279" s="1451" t="s">
        <v>205</v>
      </c>
      <c r="L3279" s="1451" t="s">
        <v>246</v>
      </c>
      <c r="M3279" s="1296" t="s">
        <v>40</v>
      </c>
      <c r="N3279" s="1451" t="s">
        <v>32</v>
      </c>
      <c r="O3279" s="1683">
        <v>11</v>
      </c>
      <c r="P3279" s="1673">
        <v>12</v>
      </c>
      <c r="Q3279" s="1459" t="s">
        <v>6949</v>
      </c>
      <c r="R3279" s="1191"/>
    </row>
    <row r="3280" spans="1:18" ht="21" hidden="1" customHeight="1" x14ac:dyDescent="0.4">
      <c r="A3280" s="1190">
        <f t="shared" si="14"/>
        <v>3368</v>
      </c>
      <c r="B3280" s="1228" t="s">
        <v>31</v>
      </c>
      <c r="C3280" s="172" t="s">
        <v>6942</v>
      </c>
      <c r="D3280" s="532">
        <v>47</v>
      </c>
      <c r="E3280" s="532" t="s">
        <v>30</v>
      </c>
      <c r="F3280" s="1451">
        <v>7</v>
      </c>
      <c r="G3280" s="1451">
        <v>12</v>
      </c>
      <c r="H3280" s="1455"/>
      <c r="I3280" s="1455"/>
      <c r="J3280" s="80" t="s">
        <v>28</v>
      </c>
      <c r="K3280" s="1451" t="s">
        <v>205</v>
      </c>
      <c r="L3280" s="1451" t="s">
        <v>246</v>
      </c>
      <c r="M3280" s="629" t="s">
        <v>40</v>
      </c>
      <c r="N3280" s="1451" t="s">
        <v>32</v>
      </c>
      <c r="O3280" s="1221">
        <v>18</v>
      </c>
      <c r="P3280" s="1683">
        <v>12</v>
      </c>
      <c r="Q3280" s="1667" t="s">
        <v>6950</v>
      </c>
      <c r="R3280" s="1191"/>
    </row>
    <row r="3281" spans="1:18" ht="21" hidden="1" customHeight="1" x14ac:dyDescent="0.35">
      <c r="A3281" s="1190">
        <f t="shared" si="14"/>
        <v>3369</v>
      </c>
      <c r="B3281" s="1228" t="s">
        <v>31</v>
      </c>
      <c r="C3281" s="1228" t="s">
        <v>6943</v>
      </c>
      <c r="D3281" s="532">
        <v>24</v>
      </c>
      <c r="E3281" s="532" t="s">
        <v>27</v>
      </c>
      <c r="F3281" s="1451">
        <v>7</v>
      </c>
      <c r="G3281" s="1451">
        <v>12</v>
      </c>
      <c r="H3281" s="1455"/>
      <c r="I3281" s="1455" t="s">
        <v>28</v>
      </c>
      <c r="J3281" s="1455"/>
      <c r="K3281" s="1451" t="s">
        <v>205</v>
      </c>
      <c r="L3281" s="1451" t="s">
        <v>246</v>
      </c>
      <c r="M3281" s="1296" t="s">
        <v>40</v>
      </c>
      <c r="N3281" s="1451" t="s">
        <v>32</v>
      </c>
      <c r="O3281" s="1683">
        <v>11</v>
      </c>
      <c r="P3281" s="1672">
        <v>12</v>
      </c>
      <c r="Q3281" s="1459" t="s">
        <v>6951</v>
      </c>
      <c r="R3281" s="1191"/>
    </row>
    <row r="3282" spans="1:18" ht="21" hidden="1" customHeight="1" x14ac:dyDescent="0.35">
      <c r="A3282" s="1190">
        <f t="shared" si="14"/>
        <v>3370</v>
      </c>
      <c r="B3282" s="1228" t="s">
        <v>31</v>
      </c>
      <c r="C3282" s="1228" t="s">
        <v>6944</v>
      </c>
      <c r="D3282" s="532">
        <v>49</v>
      </c>
      <c r="E3282" s="532" t="s">
        <v>30</v>
      </c>
      <c r="F3282" s="1451">
        <v>7</v>
      </c>
      <c r="G3282" s="1451">
        <v>12</v>
      </c>
      <c r="H3282" s="1455"/>
      <c r="I3282" s="1455" t="s">
        <v>28</v>
      </c>
      <c r="J3282" s="1455"/>
      <c r="K3282" s="1451" t="s">
        <v>205</v>
      </c>
      <c r="L3282" s="1451" t="s">
        <v>246</v>
      </c>
      <c r="M3282" s="1296" t="s">
        <v>40</v>
      </c>
      <c r="N3282" s="1451" t="s">
        <v>32</v>
      </c>
      <c r="O3282" s="1683">
        <v>10</v>
      </c>
      <c r="P3282" s="1683">
        <v>12</v>
      </c>
      <c r="Q3282" s="1459" t="s">
        <v>6952</v>
      </c>
      <c r="R3282" s="1191"/>
    </row>
    <row r="3283" spans="1:18" ht="21" hidden="1" customHeight="1" x14ac:dyDescent="0.35">
      <c r="A3283" s="1190">
        <f t="shared" si="14"/>
        <v>3371</v>
      </c>
      <c r="B3283" s="1228" t="s">
        <v>31</v>
      </c>
      <c r="C3283" s="1228" t="s">
        <v>6945</v>
      </c>
      <c r="D3283" s="532">
        <v>44</v>
      </c>
      <c r="E3283" s="532" t="s">
        <v>27</v>
      </c>
      <c r="F3283" s="1451">
        <v>7</v>
      </c>
      <c r="G3283" s="1451">
        <v>12</v>
      </c>
      <c r="H3283" s="1455"/>
      <c r="I3283" s="1455" t="s">
        <v>28</v>
      </c>
      <c r="J3283" s="1455"/>
      <c r="K3283" s="1451" t="s">
        <v>205</v>
      </c>
      <c r="L3283" s="1451" t="s">
        <v>246</v>
      </c>
      <c r="M3283" s="1296" t="s">
        <v>40</v>
      </c>
      <c r="N3283" s="1451" t="s">
        <v>32</v>
      </c>
      <c r="O3283" s="1683">
        <v>11</v>
      </c>
      <c r="P3283" s="1683">
        <v>12</v>
      </c>
      <c r="Q3283" s="1459" t="s">
        <v>6953</v>
      </c>
      <c r="R3283" s="1191"/>
    </row>
    <row r="3284" spans="1:18" ht="21" hidden="1" customHeight="1" x14ac:dyDescent="0.35">
      <c r="A3284" s="1190">
        <f t="shared" si="14"/>
        <v>3372</v>
      </c>
      <c r="B3284" s="1228" t="s">
        <v>31</v>
      </c>
      <c r="C3284" s="1228" t="s">
        <v>6955</v>
      </c>
      <c r="D3284" s="532">
        <v>19</v>
      </c>
      <c r="E3284" s="532" t="s">
        <v>30</v>
      </c>
      <c r="F3284" s="1451">
        <v>8</v>
      </c>
      <c r="G3284" s="1451">
        <v>12</v>
      </c>
      <c r="H3284" s="1455"/>
      <c r="I3284" s="1455"/>
      <c r="J3284" s="1407" t="s">
        <v>28</v>
      </c>
      <c r="K3284" s="1451" t="s">
        <v>205</v>
      </c>
      <c r="L3284" s="1451" t="s">
        <v>246</v>
      </c>
      <c r="M3284" s="515" t="s">
        <v>243</v>
      </c>
      <c r="N3284" s="1451" t="s">
        <v>32</v>
      </c>
      <c r="O3284" s="1145">
        <v>11</v>
      </c>
      <c r="P3284" s="1671">
        <v>12</v>
      </c>
      <c r="Q3284" s="1459" t="s">
        <v>6987</v>
      </c>
      <c r="R3284" s="1191"/>
    </row>
    <row r="3285" spans="1:18" ht="21" hidden="1" customHeight="1" x14ac:dyDescent="0.35">
      <c r="A3285" s="1190">
        <f t="shared" si="14"/>
        <v>3373</v>
      </c>
      <c r="B3285" s="1228" t="s">
        <v>31</v>
      </c>
      <c r="C3285" s="1228" t="s">
        <v>6956</v>
      </c>
      <c r="D3285" s="532">
        <v>47</v>
      </c>
      <c r="E3285" s="532" t="s">
        <v>27</v>
      </c>
      <c r="F3285" s="1451">
        <v>8</v>
      </c>
      <c r="G3285" s="1451">
        <v>12</v>
      </c>
      <c r="H3285" s="1455"/>
      <c r="I3285" s="1455"/>
      <c r="J3285" s="1404" t="s">
        <v>28</v>
      </c>
      <c r="K3285" s="1451" t="s">
        <v>205</v>
      </c>
      <c r="L3285" s="1451" t="s">
        <v>246</v>
      </c>
      <c r="M3285" s="515" t="s">
        <v>243</v>
      </c>
      <c r="N3285" s="1451" t="s">
        <v>32</v>
      </c>
      <c r="O3285" s="1221">
        <v>20</v>
      </c>
      <c r="P3285" s="1141">
        <v>12</v>
      </c>
      <c r="Q3285" s="1667" t="s">
        <v>6987</v>
      </c>
      <c r="R3285" s="1191"/>
    </row>
    <row r="3286" spans="1:18" ht="21" hidden="1" customHeight="1" x14ac:dyDescent="0.35">
      <c r="A3286" s="1190">
        <f t="shared" si="14"/>
        <v>3374</v>
      </c>
      <c r="B3286" s="1228" t="s">
        <v>31</v>
      </c>
      <c r="C3286" s="1228" t="s">
        <v>6957</v>
      </c>
      <c r="D3286" s="532">
        <v>21</v>
      </c>
      <c r="E3286" s="532" t="s">
        <v>30</v>
      </c>
      <c r="F3286" s="1451">
        <v>8</v>
      </c>
      <c r="G3286" s="1451">
        <v>12</v>
      </c>
      <c r="H3286" s="1455"/>
      <c r="I3286" s="1455" t="s">
        <v>28</v>
      </c>
      <c r="J3286" s="1455"/>
      <c r="K3286" s="1451" t="s">
        <v>205</v>
      </c>
      <c r="L3286" s="1451" t="s">
        <v>246</v>
      </c>
      <c r="M3286" s="1296" t="s">
        <v>40</v>
      </c>
      <c r="N3286" s="1451" t="s">
        <v>32</v>
      </c>
      <c r="O3286" s="1145">
        <v>10</v>
      </c>
      <c r="P3286" s="1674">
        <v>12</v>
      </c>
      <c r="Q3286" s="1459" t="s">
        <v>6988</v>
      </c>
      <c r="R3286" s="1191"/>
    </row>
    <row r="3287" spans="1:18" ht="21" hidden="1" customHeight="1" x14ac:dyDescent="0.35">
      <c r="A3287" s="1190">
        <f t="shared" si="14"/>
        <v>3375</v>
      </c>
      <c r="B3287" s="1228" t="s">
        <v>31</v>
      </c>
      <c r="C3287" s="1228" t="s">
        <v>6958</v>
      </c>
      <c r="D3287" s="532">
        <v>28</v>
      </c>
      <c r="E3287" s="532" t="s">
        <v>27</v>
      </c>
      <c r="F3287" s="1451">
        <v>8</v>
      </c>
      <c r="G3287" s="1451">
        <v>12</v>
      </c>
      <c r="H3287" s="1455"/>
      <c r="I3287" s="1455" t="s">
        <v>28</v>
      </c>
      <c r="J3287" s="1455"/>
      <c r="K3287" s="1451" t="s">
        <v>205</v>
      </c>
      <c r="L3287" s="1451" t="s">
        <v>246</v>
      </c>
      <c r="M3287" s="1296" t="s">
        <v>40</v>
      </c>
      <c r="N3287" s="1451" t="s">
        <v>32</v>
      </c>
      <c r="O3287" s="1145">
        <v>10</v>
      </c>
      <c r="P3287" s="1141">
        <v>12</v>
      </c>
      <c r="Q3287" s="1459" t="s">
        <v>6989</v>
      </c>
      <c r="R3287" s="1191"/>
    </row>
    <row r="3288" spans="1:18" ht="21" hidden="1" customHeight="1" x14ac:dyDescent="0.35">
      <c r="A3288" s="1190">
        <f t="shared" si="14"/>
        <v>3376</v>
      </c>
      <c r="B3288" s="1228" t="s">
        <v>31</v>
      </c>
      <c r="C3288" s="1228" t="s">
        <v>6959</v>
      </c>
      <c r="D3288" s="532">
        <v>29</v>
      </c>
      <c r="E3288" s="532" t="s">
        <v>27</v>
      </c>
      <c r="F3288" s="1451">
        <v>8</v>
      </c>
      <c r="G3288" s="1451">
        <v>12</v>
      </c>
      <c r="H3288" s="1455"/>
      <c r="I3288" s="1455" t="s">
        <v>28</v>
      </c>
      <c r="J3288" s="1455"/>
      <c r="K3288" s="1451" t="s">
        <v>205</v>
      </c>
      <c r="L3288" s="1451" t="s">
        <v>246</v>
      </c>
      <c r="M3288" s="1296" t="s">
        <v>40</v>
      </c>
      <c r="N3288" s="1451" t="s">
        <v>32</v>
      </c>
      <c r="O3288" s="1145">
        <v>10</v>
      </c>
      <c r="P3288" s="1141">
        <v>12</v>
      </c>
      <c r="Q3288" s="1459" t="s">
        <v>6990</v>
      </c>
      <c r="R3288" s="1191"/>
    </row>
    <row r="3289" spans="1:18" ht="21" hidden="1" customHeight="1" x14ac:dyDescent="0.35">
      <c r="A3289" s="1190">
        <f t="shared" si="14"/>
        <v>3377</v>
      </c>
      <c r="B3289" s="1228" t="s">
        <v>31</v>
      </c>
      <c r="C3289" s="1228" t="s">
        <v>6960</v>
      </c>
      <c r="D3289" s="532">
        <v>63</v>
      </c>
      <c r="E3289" s="532" t="s">
        <v>27</v>
      </c>
      <c r="F3289" s="1451">
        <v>8</v>
      </c>
      <c r="G3289" s="1451">
        <v>12</v>
      </c>
      <c r="H3289" s="1455"/>
      <c r="I3289" s="1455" t="s">
        <v>28</v>
      </c>
      <c r="J3289" s="1455"/>
      <c r="K3289" s="1451" t="s">
        <v>205</v>
      </c>
      <c r="L3289" s="1451" t="s">
        <v>246</v>
      </c>
      <c r="M3289" s="1296" t="s">
        <v>40</v>
      </c>
      <c r="N3289" s="1451" t="s">
        <v>32</v>
      </c>
      <c r="O3289" s="1145">
        <v>10</v>
      </c>
      <c r="P3289" s="1671">
        <v>12</v>
      </c>
      <c r="Q3289" s="1459" t="s">
        <v>6991</v>
      </c>
      <c r="R3289" s="1191"/>
    </row>
    <row r="3290" spans="1:18" ht="21" hidden="1" customHeight="1" x14ac:dyDescent="0.35">
      <c r="A3290" s="1190">
        <f t="shared" si="14"/>
        <v>3378</v>
      </c>
      <c r="B3290" s="1228" t="s">
        <v>31</v>
      </c>
      <c r="C3290" s="1228" t="s">
        <v>6961</v>
      </c>
      <c r="D3290" s="532">
        <v>19</v>
      </c>
      <c r="E3290" s="532" t="s">
        <v>27</v>
      </c>
      <c r="F3290" s="1451">
        <v>8</v>
      </c>
      <c r="G3290" s="1451">
        <v>12</v>
      </c>
      <c r="H3290" s="1455"/>
      <c r="I3290" s="1455" t="s">
        <v>28</v>
      </c>
      <c r="J3290" s="1455"/>
      <c r="K3290" s="1451" t="s">
        <v>205</v>
      </c>
      <c r="L3290" s="1451" t="s">
        <v>246</v>
      </c>
      <c r="M3290" s="1296" t="s">
        <v>40</v>
      </c>
      <c r="N3290" s="1451" t="s">
        <v>32</v>
      </c>
      <c r="O3290" s="1221">
        <v>21</v>
      </c>
      <c r="P3290" s="1141">
        <v>12</v>
      </c>
      <c r="Q3290" s="1666" t="s">
        <v>6992</v>
      </c>
      <c r="R3290" s="1191"/>
    </row>
    <row r="3291" spans="1:18" ht="21" hidden="1" customHeight="1" x14ac:dyDescent="0.4">
      <c r="A3291" s="1190">
        <f t="shared" si="14"/>
        <v>3379</v>
      </c>
      <c r="B3291" s="1228" t="s">
        <v>31</v>
      </c>
      <c r="C3291" s="335" t="s">
        <v>6962</v>
      </c>
      <c r="D3291" s="532">
        <v>35</v>
      </c>
      <c r="E3291" s="532" t="s">
        <v>30</v>
      </c>
      <c r="F3291" s="1451">
        <v>8</v>
      </c>
      <c r="G3291" s="1451">
        <v>12</v>
      </c>
      <c r="H3291" s="1455"/>
      <c r="I3291" s="1455"/>
      <c r="J3291" s="1407" t="s">
        <v>28</v>
      </c>
      <c r="K3291" s="1451" t="s">
        <v>205</v>
      </c>
      <c r="L3291" s="1451" t="s">
        <v>246</v>
      </c>
      <c r="M3291" s="629" t="s">
        <v>40</v>
      </c>
      <c r="N3291" s="1451" t="s">
        <v>32</v>
      </c>
      <c r="O3291" s="1145">
        <v>11</v>
      </c>
      <c r="P3291" s="1674">
        <v>12</v>
      </c>
      <c r="Q3291" s="531" t="s">
        <v>6993</v>
      </c>
      <c r="R3291" s="1191"/>
    </row>
    <row r="3292" spans="1:18" ht="21" hidden="1" customHeight="1" x14ac:dyDescent="0.35">
      <c r="A3292" s="1190">
        <f t="shared" si="14"/>
        <v>3380</v>
      </c>
      <c r="B3292" s="1228" t="s">
        <v>31</v>
      </c>
      <c r="C3292" s="1228" t="s">
        <v>6963</v>
      </c>
      <c r="D3292" s="532">
        <v>57</v>
      </c>
      <c r="E3292" s="532" t="s">
        <v>27</v>
      </c>
      <c r="F3292" s="1451">
        <v>8</v>
      </c>
      <c r="G3292" s="1451">
        <v>12</v>
      </c>
      <c r="H3292" s="1455"/>
      <c r="I3292" s="1455" t="s">
        <v>28</v>
      </c>
      <c r="J3292" s="1455"/>
      <c r="K3292" s="1451" t="s">
        <v>205</v>
      </c>
      <c r="L3292" s="1451" t="s">
        <v>246</v>
      </c>
      <c r="M3292" s="1296" t="s">
        <v>40</v>
      </c>
      <c r="N3292" s="1451" t="s">
        <v>32</v>
      </c>
      <c r="O3292" s="1145">
        <v>10</v>
      </c>
      <c r="P3292" s="1141">
        <v>12</v>
      </c>
      <c r="Q3292" s="265" t="s">
        <v>6994</v>
      </c>
      <c r="R3292" s="1191"/>
    </row>
    <row r="3293" spans="1:18" ht="21" hidden="1" customHeight="1" x14ac:dyDescent="0.35">
      <c r="A3293" s="1190">
        <f t="shared" si="14"/>
        <v>3381</v>
      </c>
      <c r="B3293" s="1228" t="s">
        <v>31</v>
      </c>
      <c r="C3293" s="1228" t="s">
        <v>6964</v>
      </c>
      <c r="D3293" s="532">
        <v>20</v>
      </c>
      <c r="E3293" s="532" t="s">
        <v>30</v>
      </c>
      <c r="F3293" s="1451">
        <v>8</v>
      </c>
      <c r="G3293" s="1451">
        <v>12</v>
      </c>
      <c r="H3293" s="1455"/>
      <c r="I3293" s="1455" t="s">
        <v>28</v>
      </c>
      <c r="J3293" s="1455"/>
      <c r="K3293" s="1451" t="s">
        <v>205</v>
      </c>
      <c r="L3293" s="1451" t="s">
        <v>246</v>
      </c>
      <c r="M3293" s="515" t="s">
        <v>66</v>
      </c>
      <c r="N3293" s="1451" t="s">
        <v>32</v>
      </c>
      <c r="O3293" s="1145">
        <v>11</v>
      </c>
      <c r="P3293" s="1671">
        <v>12</v>
      </c>
      <c r="Q3293" s="265" t="s">
        <v>6995</v>
      </c>
      <c r="R3293" s="1191"/>
    </row>
    <row r="3294" spans="1:18" ht="21" hidden="1" customHeight="1" x14ac:dyDescent="0.35">
      <c r="A3294" s="1190">
        <f t="shared" si="14"/>
        <v>3382</v>
      </c>
      <c r="B3294" s="1228" t="s">
        <v>31</v>
      </c>
      <c r="C3294" s="1228" t="s">
        <v>6965</v>
      </c>
      <c r="D3294" s="532">
        <v>43</v>
      </c>
      <c r="E3294" s="532" t="s">
        <v>30</v>
      </c>
      <c r="F3294" s="1451">
        <v>8</v>
      </c>
      <c r="G3294" s="1451">
        <v>12</v>
      </c>
      <c r="H3294" s="1455"/>
      <c r="I3294" s="1455" t="s">
        <v>28</v>
      </c>
      <c r="J3294" s="1455"/>
      <c r="K3294" s="1451" t="s">
        <v>205</v>
      </c>
      <c r="L3294" s="1451" t="s">
        <v>246</v>
      </c>
      <c r="M3294" s="515" t="s">
        <v>42</v>
      </c>
      <c r="N3294" s="1451" t="s">
        <v>32</v>
      </c>
      <c r="O3294" s="1688">
        <v>14</v>
      </c>
      <c r="P3294" s="1141">
        <v>12</v>
      </c>
      <c r="Q3294" s="1665" t="s">
        <v>6996</v>
      </c>
      <c r="R3294" s="1191"/>
    </row>
    <row r="3295" spans="1:18" ht="21" hidden="1" customHeight="1" x14ac:dyDescent="0.35">
      <c r="A3295" s="1190">
        <f t="shared" si="14"/>
        <v>3383</v>
      </c>
      <c r="B3295" s="1228" t="s">
        <v>31</v>
      </c>
      <c r="C3295" s="335" t="s">
        <v>6966</v>
      </c>
      <c r="D3295" s="532">
        <v>50</v>
      </c>
      <c r="E3295" s="532" t="s">
        <v>30</v>
      </c>
      <c r="F3295" s="1451">
        <v>8</v>
      </c>
      <c r="G3295" s="1451">
        <v>12</v>
      </c>
      <c r="H3295" s="1455"/>
      <c r="I3295" s="1455"/>
      <c r="J3295" s="1404" t="s">
        <v>28</v>
      </c>
      <c r="K3295" s="1451" t="s">
        <v>205</v>
      </c>
      <c r="L3295" s="1451" t="s">
        <v>246</v>
      </c>
      <c r="M3295" s="515" t="s">
        <v>166</v>
      </c>
      <c r="N3295" s="1451" t="s">
        <v>32</v>
      </c>
      <c r="O3295" s="1688">
        <v>15</v>
      </c>
      <c r="P3295" s="1141">
        <v>12</v>
      </c>
      <c r="Q3295" s="1665" t="s">
        <v>6997</v>
      </c>
      <c r="R3295" s="1191"/>
    </row>
    <row r="3296" spans="1:18" ht="21" hidden="1" customHeight="1" x14ac:dyDescent="0.35">
      <c r="A3296" s="1190">
        <f t="shared" si="14"/>
        <v>3384</v>
      </c>
      <c r="B3296" s="1228" t="s">
        <v>31</v>
      </c>
      <c r="C3296" s="1228" t="s">
        <v>6967</v>
      </c>
      <c r="D3296" s="532">
        <v>43</v>
      </c>
      <c r="E3296" s="532" t="s">
        <v>27</v>
      </c>
      <c r="F3296" s="1451">
        <v>8</v>
      </c>
      <c r="G3296" s="1451">
        <v>12</v>
      </c>
      <c r="H3296" s="1455"/>
      <c r="I3296" s="1455"/>
      <c r="J3296" s="1404" t="s">
        <v>28</v>
      </c>
      <c r="K3296" s="1451" t="s">
        <v>205</v>
      </c>
      <c r="L3296" s="1451" t="s">
        <v>246</v>
      </c>
      <c r="M3296" s="515" t="s">
        <v>166</v>
      </c>
      <c r="N3296" s="1451" t="s">
        <v>32</v>
      </c>
      <c r="O3296" s="1688">
        <v>15</v>
      </c>
      <c r="P3296" s="1141">
        <v>12</v>
      </c>
      <c r="Q3296" s="1665" t="s">
        <v>6998</v>
      </c>
      <c r="R3296" s="1191"/>
    </row>
    <row r="3297" spans="1:18" ht="21" hidden="1" customHeight="1" x14ac:dyDescent="0.35">
      <c r="A3297" s="1190">
        <f t="shared" si="14"/>
        <v>3385</v>
      </c>
      <c r="B3297" s="1228" t="s">
        <v>31</v>
      </c>
      <c r="C3297" s="1228" t="s">
        <v>6968</v>
      </c>
      <c r="D3297" s="532">
        <v>39</v>
      </c>
      <c r="E3297" s="532" t="s">
        <v>30</v>
      </c>
      <c r="F3297" s="1451">
        <v>8</v>
      </c>
      <c r="G3297" s="1451">
        <v>12</v>
      </c>
      <c r="H3297" s="1455"/>
      <c r="I3297" s="1455"/>
      <c r="J3297" s="1404" t="s">
        <v>28</v>
      </c>
      <c r="K3297" s="1451" t="s">
        <v>205</v>
      </c>
      <c r="L3297" s="1451" t="s">
        <v>246</v>
      </c>
      <c r="M3297" s="515" t="s">
        <v>166</v>
      </c>
      <c r="N3297" s="1451" t="s">
        <v>32</v>
      </c>
      <c r="O3297" s="1688">
        <v>15</v>
      </c>
      <c r="P3297" s="1141">
        <v>12</v>
      </c>
      <c r="Q3297" s="1665" t="s">
        <v>6999</v>
      </c>
      <c r="R3297" s="1191"/>
    </row>
    <row r="3298" spans="1:18" ht="21" hidden="1" customHeight="1" x14ac:dyDescent="0.35">
      <c r="A3298" s="1190">
        <f t="shared" si="14"/>
        <v>3386</v>
      </c>
      <c r="B3298" s="1228" t="s">
        <v>31</v>
      </c>
      <c r="C3298" s="1228" t="s">
        <v>6969</v>
      </c>
      <c r="D3298" s="532">
        <v>31</v>
      </c>
      <c r="E3298" s="532" t="s">
        <v>27</v>
      </c>
      <c r="F3298" s="1451">
        <v>8</v>
      </c>
      <c r="G3298" s="1451">
        <v>12</v>
      </c>
      <c r="H3298" s="1455"/>
      <c r="I3298" s="1455" t="s">
        <v>28</v>
      </c>
      <c r="J3298" s="1455"/>
      <c r="K3298" s="1451" t="s">
        <v>205</v>
      </c>
      <c r="L3298" s="1451" t="s">
        <v>246</v>
      </c>
      <c r="M3298" s="515" t="s">
        <v>7190</v>
      </c>
      <c r="N3298" s="1451" t="s">
        <v>32</v>
      </c>
      <c r="O3298" s="1145">
        <v>11</v>
      </c>
      <c r="P3298" s="1674">
        <v>12</v>
      </c>
      <c r="Q3298" s="265" t="s">
        <v>7000</v>
      </c>
      <c r="R3298" s="1191"/>
    </row>
    <row r="3299" spans="1:18" ht="21" hidden="1" customHeight="1" x14ac:dyDescent="0.35">
      <c r="A3299" s="1190">
        <f t="shared" si="14"/>
        <v>3387</v>
      </c>
      <c r="B3299" s="1228" t="s">
        <v>31</v>
      </c>
      <c r="C3299" s="1228" t="s">
        <v>6970</v>
      </c>
      <c r="D3299" s="532">
        <v>66</v>
      </c>
      <c r="E3299" s="532" t="s">
        <v>27</v>
      </c>
      <c r="F3299" s="1451">
        <v>8</v>
      </c>
      <c r="G3299" s="1451">
        <v>12</v>
      </c>
      <c r="H3299" s="1455"/>
      <c r="I3299" s="1455" t="s">
        <v>28</v>
      </c>
      <c r="J3299" s="1455"/>
      <c r="K3299" s="1451" t="s">
        <v>205</v>
      </c>
      <c r="L3299" s="1451" t="s">
        <v>246</v>
      </c>
      <c r="M3299" s="515" t="s">
        <v>7190</v>
      </c>
      <c r="N3299" s="1451" t="s">
        <v>32</v>
      </c>
      <c r="O3299" s="1145">
        <v>11</v>
      </c>
      <c r="P3299" s="1141">
        <v>12</v>
      </c>
      <c r="Q3299" s="265" t="s">
        <v>7001</v>
      </c>
      <c r="R3299" s="1191"/>
    </row>
    <row r="3300" spans="1:18" ht="21" hidden="1" customHeight="1" x14ac:dyDescent="0.35">
      <c r="A3300" s="1190">
        <f t="shared" si="14"/>
        <v>3388</v>
      </c>
      <c r="B3300" s="1228" t="s">
        <v>31</v>
      </c>
      <c r="C3300" s="1228" t="s">
        <v>6971</v>
      </c>
      <c r="D3300" s="532">
        <v>30</v>
      </c>
      <c r="E3300" s="532" t="s">
        <v>27</v>
      </c>
      <c r="F3300" s="1451">
        <v>8</v>
      </c>
      <c r="G3300" s="1451">
        <v>12</v>
      </c>
      <c r="H3300" s="1455"/>
      <c r="I3300" s="1455" t="s">
        <v>28</v>
      </c>
      <c r="J3300" s="1455"/>
      <c r="K3300" s="1451" t="s">
        <v>205</v>
      </c>
      <c r="L3300" s="1451" t="s">
        <v>246</v>
      </c>
      <c r="M3300" s="515" t="s">
        <v>7190</v>
      </c>
      <c r="N3300" s="1451" t="s">
        <v>32</v>
      </c>
      <c r="O3300" s="1145">
        <v>11</v>
      </c>
      <c r="P3300" s="1141">
        <v>12</v>
      </c>
      <c r="Q3300" s="265" t="s">
        <v>7002</v>
      </c>
      <c r="R3300" s="1191"/>
    </row>
    <row r="3301" spans="1:18" ht="21" hidden="1" customHeight="1" x14ac:dyDescent="0.35">
      <c r="A3301" s="1190">
        <f t="shared" si="14"/>
        <v>3389</v>
      </c>
      <c r="B3301" s="1228" t="s">
        <v>31</v>
      </c>
      <c r="C3301" s="1228" t="s">
        <v>6972</v>
      </c>
      <c r="D3301" s="532">
        <v>39</v>
      </c>
      <c r="E3301" s="532" t="s">
        <v>30</v>
      </c>
      <c r="F3301" s="1451">
        <v>8</v>
      </c>
      <c r="G3301" s="1451">
        <v>12</v>
      </c>
      <c r="H3301" s="1455"/>
      <c r="I3301" s="1455" t="s">
        <v>28</v>
      </c>
      <c r="J3301" s="1455"/>
      <c r="K3301" s="1451" t="s">
        <v>205</v>
      </c>
      <c r="L3301" s="1451" t="s">
        <v>246</v>
      </c>
      <c r="M3301" s="1296" t="s">
        <v>40</v>
      </c>
      <c r="N3301" s="1451" t="s">
        <v>32</v>
      </c>
      <c r="O3301" s="1145">
        <v>10</v>
      </c>
      <c r="P3301" s="1141">
        <v>12</v>
      </c>
      <c r="Q3301" s="265" t="s">
        <v>7003</v>
      </c>
      <c r="R3301" s="1191"/>
    </row>
    <row r="3302" spans="1:18" ht="21" hidden="1" customHeight="1" x14ac:dyDescent="0.35">
      <c r="A3302" s="1190">
        <f t="shared" si="14"/>
        <v>3390</v>
      </c>
      <c r="B3302" s="1228" t="s">
        <v>31</v>
      </c>
      <c r="C3302" s="1228" t="s">
        <v>6973</v>
      </c>
      <c r="D3302" s="532">
        <v>69</v>
      </c>
      <c r="E3302" s="532" t="s">
        <v>30</v>
      </c>
      <c r="F3302" s="1451">
        <v>8</v>
      </c>
      <c r="G3302" s="1451">
        <v>12</v>
      </c>
      <c r="H3302" s="1455"/>
      <c r="I3302" s="1455" t="s">
        <v>28</v>
      </c>
      <c r="J3302" s="1455"/>
      <c r="K3302" s="1451" t="s">
        <v>205</v>
      </c>
      <c r="L3302" s="1451" t="s">
        <v>246</v>
      </c>
      <c r="M3302" s="1296" t="s">
        <v>40</v>
      </c>
      <c r="N3302" s="1451" t="s">
        <v>32</v>
      </c>
      <c r="O3302" s="1145">
        <v>10</v>
      </c>
      <c r="P3302" s="1141">
        <v>12</v>
      </c>
      <c r="Q3302" s="531" t="s">
        <v>7004</v>
      </c>
      <c r="R3302" s="1191"/>
    </row>
    <row r="3303" spans="1:18" ht="21" hidden="1" customHeight="1" x14ac:dyDescent="0.35">
      <c r="A3303" s="1190">
        <f t="shared" si="14"/>
        <v>3391</v>
      </c>
      <c r="B3303" s="1228" t="s">
        <v>31</v>
      </c>
      <c r="C3303" s="1228" t="s">
        <v>6974</v>
      </c>
      <c r="D3303" s="532">
        <v>75</v>
      </c>
      <c r="E3303" s="532" t="s">
        <v>27</v>
      </c>
      <c r="F3303" s="1451">
        <v>8</v>
      </c>
      <c r="G3303" s="1451">
        <v>12</v>
      </c>
      <c r="H3303" s="1455"/>
      <c r="I3303" s="1455" t="s">
        <v>28</v>
      </c>
      <c r="J3303" s="1455"/>
      <c r="K3303" s="1451" t="s">
        <v>205</v>
      </c>
      <c r="L3303" s="1451" t="s">
        <v>246</v>
      </c>
      <c r="M3303" s="1296" t="s">
        <v>40</v>
      </c>
      <c r="N3303" s="1451" t="s">
        <v>32</v>
      </c>
      <c r="O3303" s="1145">
        <v>11</v>
      </c>
      <c r="P3303" s="1141">
        <v>12</v>
      </c>
      <c r="Q3303" s="531" t="s">
        <v>7005</v>
      </c>
      <c r="R3303" s="1191"/>
    </row>
    <row r="3304" spans="1:18" ht="21" hidden="1" customHeight="1" x14ac:dyDescent="0.35">
      <c r="A3304" s="1190">
        <f t="shared" si="14"/>
        <v>3392</v>
      </c>
      <c r="B3304" s="1228" t="s">
        <v>31</v>
      </c>
      <c r="C3304" s="1228" t="s">
        <v>6975</v>
      </c>
      <c r="D3304" s="532">
        <v>49</v>
      </c>
      <c r="E3304" s="532" t="s">
        <v>27</v>
      </c>
      <c r="F3304" s="1451">
        <v>8</v>
      </c>
      <c r="G3304" s="1451">
        <v>12</v>
      </c>
      <c r="H3304" s="1455"/>
      <c r="I3304" s="1455" t="s">
        <v>28</v>
      </c>
      <c r="J3304" s="1455"/>
      <c r="K3304" s="1451" t="s">
        <v>205</v>
      </c>
      <c r="L3304" s="1451" t="s">
        <v>246</v>
      </c>
      <c r="M3304" s="1296" t="s">
        <v>40</v>
      </c>
      <c r="N3304" s="1451" t="s">
        <v>32</v>
      </c>
      <c r="O3304" s="1145">
        <v>11</v>
      </c>
      <c r="P3304" s="1671">
        <v>12</v>
      </c>
      <c r="Q3304" s="531" t="s">
        <v>7005</v>
      </c>
      <c r="R3304" s="1191"/>
    </row>
    <row r="3305" spans="1:18" ht="21" hidden="1" customHeight="1" x14ac:dyDescent="0.4">
      <c r="A3305" s="1190">
        <f t="shared" si="14"/>
        <v>3393</v>
      </c>
      <c r="B3305" s="1228" t="s">
        <v>31</v>
      </c>
      <c r="C3305" s="1228" t="s">
        <v>6976</v>
      </c>
      <c r="D3305" s="532">
        <v>49</v>
      </c>
      <c r="E3305" s="532" t="s">
        <v>30</v>
      </c>
      <c r="F3305" s="1451">
        <v>8</v>
      </c>
      <c r="G3305" s="1451">
        <v>12</v>
      </c>
      <c r="H3305" s="1455"/>
      <c r="I3305" s="1455"/>
      <c r="J3305" s="1407" t="s">
        <v>28</v>
      </c>
      <c r="K3305" s="1451" t="s">
        <v>205</v>
      </c>
      <c r="L3305" s="1451" t="s">
        <v>246</v>
      </c>
      <c r="M3305" s="629" t="s">
        <v>40</v>
      </c>
      <c r="N3305" s="1451" t="s">
        <v>32</v>
      </c>
      <c r="O3305" s="1688">
        <v>15</v>
      </c>
      <c r="P3305" s="1141">
        <v>12</v>
      </c>
      <c r="Q3305" s="1666" t="s">
        <v>7006</v>
      </c>
      <c r="R3305" s="1191"/>
    </row>
    <row r="3306" spans="1:18" ht="21" hidden="1" customHeight="1" x14ac:dyDescent="0.35">
      <c r="A3306" s="1190">
        <f t="shared" si="14"/>
        <v>3394</v>
      </c>
      <c r="B3306" s="1228" t="s">
        <v>31</v>
      </c>
      <c r="C3306" s="1228" t="s">
        <v>6977</v>
      </c>
      <c r="D3306" s="532">
        <v>51</v>
      </c>
      <c r="E3306" s="532" t="s">
        <v>27</v>
      </c>
      <c r="F3306" s="1451">
        <v>8</v>
      </c>
      <c r="G3306" s="1451">
        <v>12</v>
      </c>
      <c r="H3306" s="1455"/>
      <c r="I3306" s="1455" t="s">
        <v>28</v>
      </c>
      <c r="J3306" s="1455"/>
      <c r="K3306" s="1451" t="s">
        <v>205</v>
      </c>
      <c r="L3306" s="1451" t="s">
        <v>246</v>
      </c>
      <c r="M3306" s="1296" t="s">
        <v>40</v>
      </c>
      <c r="N3306" s="1451" t="s">
        <v>32</v>
      </c>
      <c r="O3306" s="1145">
        <v>10</v>
      </c>
      <c r="P3306" s="1674">
        <v>12</v>
      </c>
      <c r="Q3306" s="531" t="s">
        <v>7007</v>
      </c>
      <c r="R3306" s="1191"/>
    </row>
    <row r="3307" spans="1:18" ht="21" hidden="1" customHeight="1" x14ac:dyDescent="0.35">
      <c r="A3307" s="1190">
        <f t="shared" si="14"/>
        <v>3395</v>
      </c>
      <c r="B3307" s="1228" t="s">
        <v>31</v>
      </c>
      <c r="C3307" s="1228" t="s">
        <v>6978</v>
      </c>
      <c r="D3307" s="532">
        <v>34</v>
      </c>
      <c r="E3307" s="532" t="s">
        <v>30</v>
      </c>
      <c r="F3307" s="1451">
        <v>8</v>
      </c>
      <c r="G3307" s="1451">
        <v>12</v>
      </c>
      <c r="H3307" s="1455"/>
      <c r="I3307" s="1455" t="s">
        <v>28</v>
      </c>
      <c r="J3307" s="1455"/>
      <c r="K3307" s="1451" t="s">
        <v>205</v>
      </c>
      <c r="L3307" s="1451" t="s">
        <v>246</v>
      </c>
      <c r="M3307" s="1296" t="s">
        <v>40</v>
      </c>
      <c r="N3307" s="1451" t="s">
        <v>32</v>
      </c>
      <c r="O3307" s="1145">
        <v>10</v>
      </c>
      <c r="P3307" s="1141">
        <v>12</v>
      </c>
      <c r="Q3307" s="531" t="s">
        <v>7008</v>
      </c>
      <c r="R3307" s="1191"/>
    </row>
    <row r="3308" spans="1:18" ht="21" hidden="1" customHeight="1" x14ac:dyDescent="0.35">
      <c r="A3308" s="1190">
        <f t="shared" si="14"/>
        <v>3396</v>
      </c>
      <c r="B3308" s="1228" t="s">
        <v>31</v>
      </c>
      <c r="C3308" s="1228" t="s">
        <v>6979</v>
      </c>
      <c r="D3308" s="532">
        <v>51</v>
      </c>
      <c r="E3308" s="532" t="s">
        <v>27</v>
      </c>
      <c r="F3308" s="1451">
        <v>8</v>
      </c>
      <c r="G3308" s="1451">
        <v>12</v>
      </c>
      <c r="H3308" s="1455"/>
      <c r="I3308" s="1455" t="s">
        <v>28</v>
      </c>
      <c r="J3308" s="1455"/>
      <c r="K3308" s="1451" t="s">
        <v>205</v>
      </c>
      <c r="L3308" s="1451" t="s">
        <v>246</v>
      </c>
      <c r="M3308" s="1296" t="s">
        <v>40</v>
      </c>
      <c r="N3308" s="1451" t="s">
        <v>32</v>
      </c>
      <c r="O3308" s="1145">
        <v>10</v>
      </c>
      <c r="P3308" s="1671">
        <v>12</v>
      </c>
      <c r="Q3308" s="531" t="s">
        <v>7009</v>
      </c>
      <c r="R3308" s="1191"/>
    </row>
    <row r="3309" spans="1:18" ht="21" hidden="1" customHeight="1" x14ac:dyDescent="0.35">
      <c r="A3309" s="1190">
        <f t="shared" si="14"/>
        <v>3397</v>
      </c>
      <c r="B3309" s="1228" t="s">
        <v>31</v>
      </c>
      <c r="C3309" s="1228" t="s">
        <v>6980</v>
      </c>
      <c r="D3309" s="532">
        <v>49</v>
      </c>
      <c r="E3309" s="532" t="s">
        <v>30</v>
      </c>
      <c r="F3309" s="1451">
        <v>8</v>
      </c>
      <c r="G3309" s="1451">
        <v>12</v>
      </c>
      <c r="H3309" s="1455"/>
      <c r="I3309" s="1455" t="s">
        <v>28</v>
      </c>
      <c r="J3309" s="1455"/>
      <c r="K3309" s="1451" t="s">
        <v>205</v>
      </c>
      <c r="L3309" s="1451" t="s">
        <v>246</v>
      </c>
      <c r="M3309" s="1296" t="s">
        <v>40</v>
      </c>
      <c r="N3309" s="1451" t="s">
        <v>32</v>
      </c>
      <c r="O3309" s="1688">
        <v>12</v>
      </c>
      <c r="P3309" s="1141">
        <v>12</v>
      </c>
      <c r="Q3309" s="1666" t="s">
        <v>7010</v>
      </c>
      <c r="R3309" s="1191"/>
    </row>
    <row r="3310" spans="1:18" ht="21" hidden="1" customHeight="1" x14ac:dyDescent="0.4">
      <c r="A3310" s="1190">
        <f t="shared" si="14"/>
        <v>3398</v>
      </c>
      <c r="B3310" s="1228" t="s">
        <v>31</v>
      </c>
      <c r="C3310" s="1228" t="s">
        <v>6981</v>
      </c>
      <c r="D3310" s="532">
        <v>62</v>
      </c>
      <c r="E3310" s="532" t="s">
        <v>27</v>
      </c>
      <c r="F3310" s="1451">
        <v>8</v>
      </c>
      <c r="G3310" s="1451">
        <v>12</v>
      </c>
      <c r="H3310" s="1455"/>
      <c r="I3310" s="1455"/>
      <c r="J3310" s="1404" t="s">
        <v>137</v>
      </c>
      <c r="K3310" s="1451" t="s">
        <v>205</v>
      </c>
      <c r="L3310" s="1451" t="s">
        <v>246</v>
      </c>
      <c r="M3310" s="515" t="s">
        <v>42</v>
      </c>
      <c r="N3310" s="1682" t="s">
        <v>32</v>
      </c>
      <c r="O3310" s="1221">
        <v>20</v>
      </c>
      <c r="P3310" s="1141">
        <v>12</v>
      </c>
      <c r="Q3310" s="1666" t="s">
        <v>6527</v>
      </c>
      <c r="R3310" s="1191"/>
    </row>
    <row r="3311" spans="1:18" ht="21" hidden="1" customHeight="1" x14ac:dyDescent="0.4">
      <c r="A3311" s="1190">
        <f t="shared" si="14"/>
        <v>3399</v>
      </c>
      <c r="B3311" s="1228" t="s">
        <v>31</v>
      </c>
      <c r="C3311" s="1228" t="s">
        <v>6982</v>
      </c>
      <c r="D3311" s="532">
        <v>43</v>
      </c>
      <c r="E3311" s="532" t="s">
        <v>30</v>
      </c>
      <c r="F3311" s="1451">
        <v>8</v>
      </c>
      <c r="G3311" s="1451">
        <v>12</v>
      </c>
      <c r="H3311" s="1455"/>
      <c r="I3311" s="1455"/>
      <c r="J3311" s="1407" t="s">
        <v>28</v>
      </c>
      <c r="K3311" s="1451" t="s">
        <v>205</v>
      </c>
      <c r="L3311" s="1451" t="s">
        <v>246</v>
      </c>
      <c r="M3311" s="515" t="s">
        <v>42</v>
      </c>
      <c r="N3311" s="1451" t="s">
        <v>32</v>
      </c>
      <c r="O3311" s="1401">
        <v>17</v>
      </c>
      <c r="P3311" s="122">
        <v>12</v>
      </c>
      <c r="Q3311" s="1666" t="s">
        <v>6527</v>
      </c>
      <c r="R3311" s="1191"/>
    </row>
    <row r="3312" spans="1:18" ht="21" hidden="1" customHeight="1" x14ac:dyDescent="0.4">
      <c r="A3312" s="1190">
        <f t="shared" si="14"/>
        <v>3400</v>
      </c>
      <c r="B3312" s="1228" t="s">
        <v>31</v>
      </c>
      <c r="C3312" s="1228" t="s">
        <v>6983</v>
      </c>
      <c r="D3312" s="532">
        <v>37</v>
      </c>
      <c r="E3312" s="532" t="s">
        <v>27</v>
      </c>
      <c r="F3312" s="1451">
        <v>8</v>
      </c>
      <c r="G3312" s="1451">
        <v>12</v>
      </c>
      <c r="H3312" s="1455"/>
      <c r="I3312" s="1455"/>
      <c r="J3312" s="1407" t="s">
        <v>28</v>
      </c>
      <c r="K3312" s="1451" t="s">
        <v>205</v>
      </c>
      <c r="L3312" s="1451" t="s">
        <v>246</v>
      </c>
      <c r="M3312" s="515" t="s">
        <v>42</v>
      </c>
      <c r="N3312" s="1451" t="s">
        <v>32</v>
      </c>
      <c r="O3312" s="1401">
        <v>17</v>
      </c>
      <c r="P3312" s="122">
        <v>12</v>
      </c>
      <c r="Q3312" s="1666" t="s">
        <v>6527</v>
      </c>
      <c r="R3312" s="1191"/>
    </row>
    <row r="3313" spans="1:20" ht="21" hidden="1" customHeight="1" x14ac:dyDescent="0.35">
      <c r="A3313" s="1190">
        <f t="shared" si="14"/>
        <v>3401</v>
      </c>
      <c r="B3313" s="1228" t="s">
        <v>31</v>
      </c>
      <c r="C3313" s="1228" t="s">
        <v>6984</v>
      </c>
      <c r="D3313" s="532">
        <v>34</v>
      </c>
      <c r="E3313" s="532" t="s">
        <v>27</v>
      </c>
      <c r="F3313" s="1451">
        <v>8</v>
      </c>
      <c r="G3313" s="1451">
        <v>12</v>
      </c>
      <c r="H3313" s="1455"/>
      <c r="I3313" s="1455" t="s">
        <v>28</v>
      </c>
      <c r="J3313" s="1455"/>
      <c r="K3313" s="1451" t="s">
        <v>205</v>
      </c>
      <c r="L3313" s="1451" t="s">
        <v>246</v>
      </c>
      <c r="M3313" s="515" t="s">
        <v>66</v>
      </c>
      <c r="N3313" s="1451" t="s">
        <v>32</v>
      </c>
      <c r="O3313" s="1145">
        <v>10</v>
      </c>
      <c r="P3313" s="1675">
        <v>12</v>
      </c>
      <c r="Q3313" s="531" t="s">
        <v>7011</v>
      </c>
      <c r="R3313" s="1191"/>
    </row>
    <row r="3314" spans="1:20" ht="21" hidden="1" customHeight="1" x14ac:dyDescent="0.4">
      <c r="A3314" s="1190">
        <f t="shared" si="14"/>
        <v>3402</v>
      </c>
      <c r="B3314" s="1228" t="s">
        <v>31</v>
      </c>
      <c r="C3314" s="1228" t="s">
        <v>6985</v>
      </c>
      <c r="D3314" s="532">
        <v>38</v>
      </c>
      <c r="E3314" s="532" t="s">
        <v>30</v>
      </c>
      <c r="F3314" s="1451">
        <v>8</v>
      </c>
      <c r="G3314" s="1451">
        <v>12</v>
      </c>
      <c r="H3314" s="1455"/>
      <c r="I3314" s="1455"/>
      <c r="J3314" s="1404" t="s">
        <v>28</v>
      </c>
      <c r="K3314" s="1451" t="s">
        <v>205</v>
      </c>
      <c r="L3314" s="1451" t="s">
        <v>246</v>
      </c>
      <c r="M3314" s="515" t="s">
        <v>42</v>
      </c>
      <c r="N3314" s="1451" t="s">
        <v>32</v>
      </c>
      <c r="O3314" s="1688">
        <v>15</v>
      </c>
      <c r="P3314" s="1141">
        <v>12</v>
      </c>
      <c r="Q3314" s="1666" t="s">
        <v>7012</v>
      </c>
      <c r="R3314" s="1191"/>
    </row>
    <row r="3315" spans="1:20" ht="21" hidden="1" customHeight="1" x14ac:dyDescent="0.35">
      <c r="A3315" s="1190">
        <f t="shared" si="14"/>
        <v>3403</v>
      </c>
      <c r="B3315" s="1228" t="s">
        <v>31</v>
      </c>
      <c r="C3315" s="1228" t="s">
        <v>6986</v>
      </c>
      <c r="D3315" s="532">
        <v>47</v>
      </c>
      <c r="E3315" s="532" t="s">
        <v>30</v>
      </c>
      <c r="F3315" s="1451">
        <v>8</v>
      </c>
      <c r="G3315" s="1451">
        <v>12</v>
      </c>
      <c r="H3315" s="1455"/>
      <c r="I3315" s="1455"/>
      <c r="J3315" s="1404" t="s">
        <v>28</v>
      </c>
      <c r="K3315" s="1451" t="s">
        <v>205</v>
      </c>
      <c r="L3315" s="1451" t="s">
        <v>246</v>
      </c>
      <c r="M3315" s="515" t="s">
        <v>7188</v>
      </c>
      <c r="N3315" s="1451" t="s">
        <v>32</v>
      </c>
      <c r="O3315" s="1688">
        <v>15</v>
      </c>
      <c r="P3315" s="1141">
        <v>12</v>
      </c>
      <c r="Q3315" s="1666" t="s">
        <v>7013</v>
      </c>
      <c r="R3315" s="1191"/>
    </row>
    <row r="3316" spans="1:20" s="1277" customFormat="1" ht="21" hidden="1" customHeight="1" x14ac:dyDescent="0.35">
      <c r="A3316" s="1271">
        <f t="shared" si="14"/>
        <v>3404</v>
      </c>
      <c r="B3316" s="305" t="s">
        <v>31</v>
      </c>
      <c r="C3316" s="305" t="s">
        <v>7016</v>
      </c>
      <c r="D3316" s="306">
        <v>79</v>
      </c>
      <c r="E3316" s="306" t="s">
        <v>30</v>
      </c>
      <c r="F3316" s="307">
        <v>8</v>
      </c>
      <c r="G3316" s="307">
        <v>12</v>
      </c>
      <c r="H3316" s="306"/>
      <c r="I3316" s="306" t="s">
        <v>28</v>
      </c>
      <c r="J3316" s="306"/>
      <c r="K3316" s="307" t="s">
        <v>205</v>
      </c>
      <c r="L3316" s="307" t="s">
        <v>246</v>
      </c>
      <c r="M3316" s="1609" t="s">
        <v>42</v>
      </c>
      <c r="N3316" s="307" t="s">
        <v>3705</v>
      </c>
      <c r="O3316" s="307">
        <v>9</v>
      </c>
      <c r="P3316" s="1676">
        <v>12</v>
      </c>
      <c r="Q3316" s="305" t="s">
        <v>7020</v>
      </c>
      <c r="R3316" s="1610"/>
    </row>
    <row r="3317" spans="1:20" ht="21" hidden="1" customHeight="1" x14ac:dyDescent="0.35">
      <c r="A3317" s="1190">
        <f t="shared" si="14"/>
        <v>3405</v>
      </c>
      <c r="B3317" s="1228" t="s">
        <v>31</v>
      </c>
      <c r="C3317" s="1228" t="s">
        <v>7017</v>
      </c>
      <c r="D3317" s="532">
        <v>51</v>
      </c>
      <c r="E3317" s="532" t="s">
        <v>30</v>
      </c>
      <c r="F3317" s="1451">
        <v>8</v>
      </c>
      <c r="G3317" s="1451">
        <v>12</v>
      </c>
      <c r="H3317" s="1455"/>
      <c r="I3317" s="1455" t="s">
        <v>28</v>
      </c>
      <c r="J3317" s="1455"/>
      <c r="K3317" s="1451" t="s">
        <v>205</v>
      </c>
      <c r="L3317" s="1451" t="s">
        <v>246</v>
      </c>
      <c r="M3317" s="515" t="s">
        <v>42</v>
      </c>
      <c r="N3317" s="1451" t="s">
        <v>32</v>
      </c>
      <c r="O3317" s="1687">
        <v>13</v>
      </c>
      <c r="P3317" s="1683">
        <v>12</v>
      </c>
      <c r="Q3317" s="1666" t="s">
        <v>7021</v>
      </c>
      <c r="R3317" s="1191"/>
    </row>
    <row r="3318" spans="1:20" ht="21" hidden="1" customHeight="1" x14ac:dyDescent="0.4">
      <c r="A3318" s="1190">
        <f t="shared" si="14"/>
        <v>3406</v>
      </c>
      <c r="B3318" s="1228" t="s">
        <v>31</v>
      </c>
      <c r="C3318" s="1228" t="s">
        <v>7018</v>
      </c>
      <c r="D3318" s="532">
        <v>52</v>
      </c>
      <c r="E3318" s="532" t="s">
        <v>27</v>
      </c>
      <c r="F3318" s="1451">
        <v>8</v>
      </c>
      <c r="G3318" s="1451">
        <v>12</v>
      </c>
      <c r="H3318" s="1455"/>
      <c r="I3318" s="1455"/>
      <c r="J3318" s="1404" t="s">
        <v>28</v>
      </c>
      <c r="K3318" s="1451" t="s">
        <v>205</v>
      </c>
      <c r="L3318" s="1451" t="s">
        <v>246</v>
      </c>
      <c r="M3318" s="515" t="s">
        <v>42</v>
      </c>
      <c r="N3318" s="1451" t="s">
        <v>32</v>
      </c>
      <c r="O3318" s="1221">
        <v>22</v>
      </c>
      <c r="P3318" s="1683">
        <v>12</v>
      </c>
      <c r="Q3318" s="1666" t="s">
        <v>7022</v>
      </c>
      <c r="R3318" s="1191"/>
    </row>
    <row r="3319" spans="1:20" ht="21" hidden="1" customHeight="1" x14ac:dyDescent="0.35">
      <c r="A3319" s="1190">
        <f t="shared" si="14"/>
        <v>3407</v>
      </c>
      <c r="B3319" s="1228" t="s">
        <v>31</v>
      </c>
      <c r="C3319" s="1228" t="s">
        <v>7019</v>
      </c>
      <c r="D3319" s="532">
        <v>41</v>
      </c>
      <c r="E3319" s="532" t="s">
        <v>27</v>
      </c>
      <c r="F3319" s="1451">
        <v>8</v>
      </c>
      <c r="G3319" s="1451">
        <v>12</v>
      </c>
      <c r="H3319" s="1455"/>
      <c r="I3319" s="1455" t="s">
        <v>28</v>
      </c>
      <c r="J3319" s="1455"/>
      <c r="K3319" s="1451" t="s">
        <v>205</v>
      </c>
      <c r="L3319" s="1451" t="s">
        <v>246</v>
      </c>
      <c r="M3319" s="1296" t="s">
        <v>40</v>
      </c>
      <c r="N3319" s="1451" t="s">
        <v>32</v>
      </c>
      <c r="O3319" s="1683">
        <v>11</v>
      </c>
      <c r="P3319" s="1672">
        <v>12</v>
      </c>
      <c r="Q3319" s="531" t="s">
        <v>7023</v>
      </c>
      <c r="R3319" s="1191"/>
    </row>
    <row r="3320" spans="1:20" s="1142" customFormat="1" ht="21" hidden="1" customHeight="1" x14ac:dyDescent="0.35">
      <c r="A3320" s="1190">
        <f t="shared" si="14"/>
        <v>3408</v>
      </c>
      <c r="B3320" s="1228" t="s">
        <v>31</v>
      </c>
      <c r="C3320" s="335" t="s">
        <v>7024</v>
      </c>
      <c r="D3320" s="532">
        <v>47</v>
      </c>
      <c r="E3320" s="532" t="s">
        <v>27</v>
      </c>
      <c r="F3320" s="1451">
        <v>9</v>
      </c>
      <c r="G3320" s="1451">
        <v>12</v>
      </c>
      <c r="H3320" s="1455"/>
      <c r="I3320" s="1455" t="s">
        <v>28</v>
      </c>
      <c r="J3320" s="1455"/>
      <c r="K3320" s="1451" t="s">
        <v>205</v>
      </c>
      <c r="L3320" s="1451" t="s">
        <v>246</v>
      </c>
      <c r="M3320" s="1296" t="s">
        <v>40</v>
      </c>
      <c r="N3320" s="1451" t="s">
        <v>32</v>
      </c>
      <c r="O3320" s="1683">
        <v>11</v>
      </c>
      <c r="P3320" s="1683">
        <v>12</v>
      </c>
      <c r="Q3320" s="1459" t="s">
        <v>7029</v>
      </c>
      <c r="R3320" s="1452"/>
      <c r="T3320" s="1453"/>
    </row>
    <row r="3321" spans="1:20" s="1142" customFormat="1" ht="21" hidden="1" customHeight="1" x14ac:dyDescent="0.35">
      <c r="A3321" s="1190">
        <f t="shared" si="14"/>
        <v>3409</v>
      </c>
      <c r="B3321" s="1228" t="s">
        <v>31</v>
      </c>
      <c r="C3321" s="1617" t="s">
        <v>7025</v>
      </c>
      <c r="D3321" s="1322">
        <v>36</v>
      </c>
      <c r="E3321" s="532" t="s">
        <v>27</v>
      </c>
      <c r="F3321" s="1451">
        <v>9</v>
      </c>
      <c r="G3321" s="1451">
        <v>12</v>
      </c>
      <c r="H3321" s="1455"/>
      <c r="I3321" s="1455" t="s">
        <v>28</v>
      </c>
      <c r="J3321" s="1455"/>
      <c r="K3321" s="1451" t="s">
        <v>205</v>
      </c>
      <c r="L3321" s="1451" t="s">
        <v>246</v>
      </c>
      <c r="M3321" s="1296" t="s">
        <v>40</v>
      </c>
      <c r="N3321" s="1451" t="s">
        <v>32</v>
      </c>
      <c r="O3321" s="1683">
        <v>11</v>
      </c>
      <c r="P3321" s="1657">
        <v>12</v>
      </c>
      <c r="Q3321" s="1618" t="s">
        <v>7030</v>
      </c>
      <c r="R3321" s="1452"/>
      <c r="T3321" s="1453"/>
    </row>
    <row r="3322" spans="1:20" s="1142" customFormat="1" ht="21" hidden="1" customHeight="1" x14ac:dyDescent="0.35">
      <c r="A3322" s="1190">
        <f t="shared" si="14"/>
        <v>3410</v>
      </c>
      <c r="B3322" s="1228" t="s">
        <v>31</v>
      </c>
      <c r="C3322" s="335" t="s">
        <v>7026</v>
      </c>
      <c r="D3322" s="532">
        <v>54</v>
      </c>
      <c r="E3322" s="1322" t="s">
        <v>27</v>
      </c>
      <c r="F3322" s="1451">
        <v>9</v>
      </c>
      <c r="G3322" s="1451">
        <v>12</v>
      </c>
      <c r="H3322" s="1455"/>
      <c r="I3322" s="1455"/>
      <c r="J3322" s="1404" t="s">
        <v>28</v>
      </c>
      <c r="K3322" s="1451" t="s">
        <v>205</v>
      </c>
      <c r="L3322" s="1451" t="s">
        <v>246</v>
      </c>
      <c r="M3322" s="1842" t="s">
        <v>3254</v>
      </c>
      <c r="N3322" s="1451" t="s">
        <v>32</v>
      </c>
      <c r="O3322" s="1221">
        <v>16</v>
      </c>
      <c r="P3322" s="1683">
        <v>12</v>
      </c>
      <c r="Q3322" s="1667" t="s">
        <v>7031</v>
      </c>
      <c r="R3322" s="1452"/>
      <c r="T3322" s="1453"/>
    </row>
    <row r="3323" spans="1:20" s="1142" customFormat="1" ht="21" hidden="1" customHeight="1" x14ac:dyDescent="0.35">
      <c r="A3323" s="1190">
        <f t="shared" si="14"/>
        <v>3411</v>
      </c>
      <c r="B3323" s="1228" t="s">
        <v>31</v>
      </c>
      <c r="C3323" s="1781" t="s">
        <v>7027</v>
      </c>
      <c r="D3323" s="1303">
        <v>28</v>
      </c>
      <c r="E3323" s="532" t="s">
        <v>27</v>
      </c>
      <c r="F3323" s="1451">
        <v>9</v>
      </c>
      <c r="G3323" s="1451">
        <v>12</v>
      </c>
      <c r="H3323" s="1455"/>
      <c r="I3323" s="1455" t="s">
        <v>28</v>
      </c>
      <c r="J3323" s="1455"/>
      <c r="K3323" s="1451" t="s">
        <v>205</v>
      </c>
      <c r="L3323" s="1451" t="s">
        <v>246</v>
      </c>
      <c r="M3323" s="515" t="s">
        <v>7188</v>
      </c>
      <c r="N3323" s="1451" t="s">
        <v>32</v>
      </c>
      <c r="O3323" s="1221">
        <v>21</v>
      </c>
      <c r="P3323" s="1683">
        <v>12</v>
      </c>
      <c r="Q3323" s="1668" t="s">
        <v>7032</v>
      </c>
      <c r="R3323" s="1452"/>
      <c r="T3323" s="1453"/>
    </row>
    <row r="3324" spans="1:20" s="1142" customFormat="1" ht="21" hidden="1" customHeight="1" x14ac:dyDescent="0.35">
      <c r="A3324" s="1190">
        <f t="shared" si="14"/>
        <v>3412</v>
      </c>
      <c r="B3324" s="1228" t="s">
        <v>31</v>
      </c>
      <c r="C3324" s="335" t="s">
        <v>7028</v>
      </c>
      <c r="D3324" s="532">
        <v>81</v>
      </c>
      <c r="E3324" s="1303" t="s">
        <v>30</v>
      </c>
      <c r="F3324" s="1451">
        <v>9</v>
      </c>
      <c r="G3324" s="1451">
        <v>12</v>
      </c>
      <c r="H3324" s="1455"/>
      <c r="I3324" s="1455" t="s">
        <v>28</v>
      </c>
      <c r="J3324" s="1455"/>
      <c r="K3324" s="1451" t="s">
        <v>205</v>
      </c>
      <c r="L3324" s="1451" t="s">
        <v>246</v>
      </c>
      <c r="M3324" s="515" t="s">
        <v>7188</v>
      </c>
      <c r="N3324" s="1451" t="s">
        <v>32</v>
      </c>
      <c r="O3324" s="1683">
        <v>11</v>
      </c>
      <c r="P3324" s="1673">
        <v>12</v>
      </c>
      <c r="Q3324" s="1459" t="s">
        <v>7033</v>
      </c>
      <c r="R3324" s="1452"/>
      <c r="T3324" s="1453"/>
    </row>
    <row r="3325" spans="1:20" ht="21" hidden="1" customHeight="1" x14ac:dyDescent="0.35">
      <c r="A3325" s="1190">
        <f t="shared" si="14"/>
        <v>3413</v>
      </c>
      <c r="B3325" s="1228" t="s">
        <v>31</v>
      </c>
      <c r="C3325" s="335" t="s">
        <v>7118</v>
      </c>
      <c r="D3325" s="532">
        <v>36</v>
      </c>
      <c r="E3325" s="532" t="s">
        <v>27</v>
      </c>
      <c r="F3325" s="1451">
        <v>9</v>
      </c>
      <c r="G3325" s="1451">
        <v>12</v>
      </c>
      <c r="H3325" s="1455"/>
      <c r="I3325" s="1455"/>
      <c r="J3325" s="1404" t="s">
        <v>28</v>
      </c>
      <c r="K3325" s="1451" t="s">
        <v>205</v>
      </c>
      <c r="L3325" s="1451" t="s">
        <v>246</v>
      </c>
      <c r="M3325" s="629" t="s">
        <v>40</v>
      </c>
      <c r="N3325" s="1451" t="s">
        <v>32</v>
      </c>
      <c r="O3325" s="1221">
        <v>16</v>
      </c>
      <c r="P3325" s="1683">
        <v>12</v>
      </c>
      <c r="Q3325" s="1667" t="s">
        <v>7119</v>
      </c>
      <c r="R3325" s="1452"/>
      <c r="T3325" s="1453"/>
    </row>
    <row r="3326" spans="1:20" ht="21" hidden="1" customHeight="1" x14ac:dyDescent="0.4">
      <c r="A3326" s="1190">
        <f t="shared" si="14"/>
        <v>3414</v>
      </c>
      <c r="B3326" s="1228" t="s">
        <v>31</v>
      </c>
      <c r="C3326" s="1228" t="s">
        <v>7120</v>
      </c>
      <c r="D3326" s="532">
        <v>48</v>
      </c>
      <c r="E3326" s="532" t="s">
        <v>30</v>
      </c>
      <c r="F3326" s="1451">
        <v>9</v>
      </c>
      <c r="G3326" s="1451">
        <v>12</v>
      </c>
      <c r="H3326" s="1455"/>
      <c r="I3326" s="1455"/>
      <c r="J3326" s="1404" t="s">
        <v>28</v>
      </c>
      <c r="K3326" s="1451" t="s">
        <v>205</v>
      </c>
      <c r="L3326" s="1451" t="s">
        <v>246</v>
      </c>
      <c r="M3326" s="629" t="s">
        <v>40</v>
      </c>
      <c r="N3326" s="1451" t="s">
        <v>32</v>
      </c>
      <c r="O3326" s="1221">
        <v>20</v>
      </c>
      <c r="P3326" s="1683">
        <v>12</v>
      </c>
      <c r="Q3326" s="1667" t="s">
        <v>7121</v>
      </c>
      <c r="R3326" s="1452"/>
      <c r="T3326" s="1453"/>
    </row>
    <row r="3327" spans="1:20" ht="21" hidden="1" customHeight="1" x14ac:dyDescent="0.35">
      <c r="A3327" s="1190">
        <f t="shared" si="14"/>
        <v>3415</v>
      </c>
      <c r="B3327" s="1228" t="s">
        <v>31</v>
      </c>
      <c r="C3327" s="335" t="s">
        <v>7122</v>
      </c>
      <c r="D3327" s="532">
        <v>23</v>
      </c>
      <c r="E3327" s="532" t="s">
        <v>27</v>
      </c>
      <c r="F3327" s="1451">
        <v>9</v>
      </c>
      <c r="G3327" s="1451">
        <v>12</v>
      </c>
      <c r="H3327" s="1455"/>
      <c r="I3327" s="1455"/>
      <c r="J3327" s="1404" t="s">
        <v>28</v>
      </c>
      <c r="K3327" s="1451" t="s">
        <v>205</v>
      </c>
      <c r="L3327" s="1451" t="s">
        <v>246</v>
      </c>
      <c r="M3327" s="1842" t="s">
        <v>3254</v>
      </c>
      <c r="N3327" s="1451" t="s">
        <v>32</v>
      </c>
      <c r="O3327" s="1687">
        <v>12</v>
      </c>
      <c r="P3327" s="1683">
        <v>12</v>
      </c>
      <c r="Q3327" s="1667" t="s">
        <v>7123</v>
      </c>
      <c r="R3327" s="1452"/>
      <c r="T3327" s="1453"/>
    </row>
    <row r="3328" spans="1:20" ht="21" hidden="1" customHeight="1" x14ac:dyDescent="0.35">
      <c r="A3328" s="1190">
        <f t="shared" si="14"/>
        <v>3416</v>
      </c>
      <c r="B3328" s="1228" t="s">
        <v>31</v>
      </c>
      <c r="C3328" s="335" t="s">
        <v>7124</v>
      </c>
      <c r="D3328" s="532">
        <v>41</v>
      </c>
      <c r="E3328" s="532" t="s">
        <v>30</v>
      </c>
      <c r="F3328" s="1451">
        <v>9</v>
      </c>
      <c r="G3328" s="1451">
        <v>12</v>
      </c>
      <c r="H3328" s="1455"/>
      <c r="I3328" s="1455" t="s">
        <v>28</v>
      </c>
      <c r="J3328" s="1455"/>
      <c r="K3328" s="1451" t="s">
        <v>205</v>
      </c>
      <c r="L3328" s="1451" t="s">
        <v>246</v>
      </c>
      <c r="M3328" s="515" t="s">
        <v>42</v>
      </c>
      <c r="N3328" s="1451" t="s">
        <v>32</v>
      </c>
      <c r="O3328" s="1683">
        <v>11</v>
      </c>
      <c r="P3328" s="1672">
        <v>12</v>
      </c>
      <c r="Q3328" s="1459" t="s">
        <v>7125</v>
      </c>
      <c r="R3328" s="1452"/>
      <c r="T3328" s="1453"/>
    </row>
    <row r="3329" spans="1:20" ht="21" hidden="1" customHeight="1" x14ac:dyDescent="0.35">
      <c r="A3329" s="1190">
        <f t="shared" si="14"/>
        <v>3417</v>
      </c>
      <c r="B3329" s="1228" t="s">
        <v>31</v>
      </c>
      <c r="C3329" s="335" t="s">
        <v>7126</v>
      </c>
      <c r="D3329" s="532">
        <v>13</v>
      </c>
      <c r="E3329" s="532" t="s">
        <v>27</v>
      </c>
      <c r="F3329" s="1451">
        <v>9</v>
      </c>
      <c r="G3329" s="1451">
        <v>12</v>
      </c>
      <c r="H3329" s="1455"/>
      <c r="I3329" s="1455" t="s">
        <v>28</v>
      </c>
      <c r="J3329" s="1455"/>
      <c r="K3329" s="1451" t="s">
        <v>205</v>
      </c>
      <c r="L3329" s="1451" t="s">
        <v>246</v>
      </c>
      <c r="M3329" s="515" t="s">
        <v>40</v>
      </c>
      <c r="N3329" s="1451" t="s">
        <v>32</v>
      </c>
      <c r="O3329" s="1683">
        <v>11</v>
      </c>
      <c r="P3329" s="1683">
        <v>12</v>
      </c>
      <c r="Q3329" s="1459" t="s">
        <v>7127</v>
      </c>
      <c r="R3329" s="1452"/>
      <c r="T3329" s="1453"/>
    </row>
    <row r="3330" spans="1:20" ht="21" hidden="1" customHeight="1" x14ac:dyDescent="0.35">
      <c r="A3330" s="1190">
        <f t="shared" si="14"/>
        <v>3418</v>
      </c>
      <c r="B3330" s="1228" t="s">
        <v>31</v>
      </c>
      <c r="C3330" s="335" t="s">
        <v>7128</v>
      </c>
      <c r="D3330" s="532">
        <v>44</v>
      </c>
      <c r="E3330" s="532" t="s">
        <v>27</v>
      </c>
      <c r="F3330" s="1451">
        <v>9</v>
      </c>
      <c r="G3330" s="1451">
        <v>12</v>
      </c>
      <c r="H3330" s="1455"/>
      <c r="I3330" s="1455" t="s">
        <v>28</v>
      </c>
      <c r="J3330" s="1455"/>
      <c r="K3330" s="1451" t="s">
        <v>205</v>
      </c>
      <c r="L3330" s="1451" t="s">
        <v>246</v>
      </c>
      <c r="M3330" s="515" t="s">
        <v>40</v>
      </c>
      <c r="N3330" s="1451" t="s">
        <v>32</v>
      </c>
      <c r="O3330" s="1683">
        <v>11</v>
      </c>
      <c r="P3330" s="1683">
        <v>12</v>
      </c>
      <c r="Q3330" s="1459" t="s">
        <v>7127</v>
      </c>
      <c r="R3330" s="1452"/>
      <c r="T3330" s="1453"/>
    </row>
    <row r="3331" spans="1:20" ht="21" hidden="1" customHeight="1" x14ac:dyDescent="0.35">
      <c r="A3331" s="1190">
        <f t="shared" si="14"/>
        <v>3419</v>
      </c>
      <c r="B3331" s="1228" t="s">
        <v>31</v>
      </c>
      <c r="C3331" s="335" t="s">
        <v>7129</v>
      </c>
      <c r="D3331" s="532">
        <v>29</v>
      </c>
      <c r="E3331" s="532" t="s">
        <v>27</v>
      </c>
      <c r="F3331" s="1451">
        <v>9</v>
      </c>
      <c r="G3331" s="1451">
        <v>12</v>
      </c>
      <c r="H3331" s="1455"/>
      <c r="I3331" s="1455" t="s">
        <v>28</v>
      </c>
      <c r="J3331" s="1455"/>
      <c r="K3331" s="1451" t="s">
        <v>205</v>
      </c>
      <c r="L3331" s="1451" t="s">
        <v>246</v>
      </c>
      <c r="M3331" s="515" t="s">
        <v>40</v>
      </c>
      <c r="N3331" s="1451" t="s">
        <v>32</v>
      </c>
      <c r="O3331" s="1683">
        <v>11</v>
      </c>
      <c r="P3331" s="1657">
        <v>12</v>
      </c>
      <c r="Q3331" s="1459" t="s">
        <v>7130</v>
      </c>
      <c r="R3331" s="1452"/>
      <c r="T3331" s="1453"/>
    </row>
    <row r="3332" spans="1:20" ht="21" hidden="1" customHeight="1" x14ac:dyDescent="0.35">
      <c r="A3332" s="1190">
        <f t="shared" si="14"/>
        <v>3420</v>
      </c>
      <c r="B3332" s="1228" t="s">
        <v>31</v>
      </c>
      <c r="C3332" s="335" t="s">
        <v>7131</v>
      </c>
      <c r="D3332" s="532">
        <v>33</v>
      </c>
      <c r="E3332" s="532" t="s">
        <v>30</v>
      </c>
      <c r="F3332" s="1451">
        <v>9</v>
      </c>
      <c r="G3332" s="1451">
        <v>12</v>
      </c>
      <c r="H3332" s="1455"/>
      <c r="I3332" s="1455"/>
      <c r="J3332" s="1404" t="s">
        <v>28</v>
      </c>
      <c r="K3332" s="1451" t="s">
        <v>205</v>
      </c>
      <c r="L3332" s="1451" t="s">
        <v>246</v>
      </c>
      <c r="M3332" s="1842" t="s">
        <v>3254</v>
      </c>
      <c r="N3332" s="1451" t="s">
        <v>32</v>
      </c>
      <c r="O3332" s="1221">
        <v>16</v>
      </c>
      <c r="P3332" s="1683">
        <v>12</v>
      </c>
      <c r="Q3332" s="1667" t="s">
        <v>7132</v>
      </c>
      <c r="R3332" s="1452"/>
      <c r="T3332" s="1453"/>
    </row>
    <row r="3333" spans="1:20" ht="21" hidden="1" customHeight="1" x14ac:dyDescent="0.35">
      <c r="A3333" s="1190">
        <f t="shared" si="14"/>
        <v>3421</v>
      </c>
      <c r="B3333" s="1228" t="s">
        <v>31</v>
      </c>
      <c r="C3333" s="335" t="s">
        <v>7133</v>
      </c>
      <c r="D3333" s="532">
        <v>27</v>
      </c>
      <c r="E3333" s="532" t="s">
        <v>27</v>
      </c>
      <c r="F3333" s="1451">
        <v>9</v>
      </c>
      <c r="G3333" s="1451">
        <v>12</v>
      </c>
      <c r="H3333" s="1455"/>
      <c r="I3333" s="1455"/>
      <c r="J3333" s="1404" t="s">
        <v>28</v>
      </c>
      <c r="K3333" s="1451" t="s">
        <v>205</v>
      </c>
      <c r="L3333" s="1451" t="s">
        <v>246</v>
      </c>
      <c r="M3333" s="1842" t="s">
        <v>3254</v>
      </c>
      <c r="N3333" s="1451" t="s">
        <v>32</v>
      </c>
      <c r="O3333" s="1221">
        <v>16</v>
      </c>
      <c r="P3333" s="1683">
        <v>12</v>
      </c>
      <c r="Q3333" s="1667" t="s">
        <v>7134</v>
      </c>
      <c r="R3333" s="1452"/>
      <c r="T3333" s="1453"/>
    </row>
    <row r="3334" spans="1:20" ht="21" hidden="1" customHeight="1" x14ac:dyDescent="0.35">
      <c r="A3334" s="1190">
        <f t="shared" si="14"/>
        <v>3422</v>
      </c>
      <c r="B3334" s="1228" t="s">
        <v>31</v>
      </c>
      <c r="C3334" s="1228" t="s">
        <v>7135</v>
      </c>
      <c r="D3334" s="532">
        <v>7</v>
      </c>
      <c r="E3334" s="532" t="s">
        <v>30</v>
      </c>
      <c r="F3334" s="1451">
        <v>9</v>
      </c>
      <c r="G3334" s="1451">
        <v>12</v>
      </c>
      <c r="H3334" s="334" t="s">
        <v>28</v>
      </c>
      <c r="I3334" s="1455"/>
      <c r="J3334" s="1455"/>
      <c r="K3334" s="1451" t="s">
        <v>205</v>
      </c>
      <c r="L3334" s="1451" t="s">
        <v>246</v>
      </c>
      <c r="M3334" s="1757" t="s">
        <v>4614</v>
      </c>
      <c r="N3334" s="1451" t="s">
        <v>32</v>
      </c>
      <c r="O3334" s="1221">
        <v>21</v>
      </c>
      <c r="P3334" s="1683">
        <v>12</v>
      </c>
      <c r="Q3334" s="1667" t="s">
        <v>7136</v>
      </c>
      <c r="R3334" s="1452"/>
      <c r="T3334" s="1453"/>
    </row>
    <row r="3335" spans="1:20" ht="21" hidden="1" customHeight="1" x14ac:dyDescent="0.35">
      <c r="A3335" s="1190">
        <f t="shared" si="14"/>
        <v>3423</v>
      </c>
      <c r="B3335" s="1228" t="s">
        <v>31</v>
      </c>
      <c r="C3335" s="1228" t="s">
        <v>7137</v>
      </c>
      <c r="D3335" s="532">
        <v>34</v>
      </c>
      <c r="E3335" s="532" t="s">
        <v>27</v>
      </c>
      <c r="F3335" s="1451">
        <v>9</v>
      </c>
      <c r="G3335" s="1451">
        <v>12</v>
      </c>
      <c r="H3335" s="1455"/>
      <c r="I3335" s="1455"/>
      <c r="J3335" s="1404" t="s">
        <v>28</v>
      </c>
      <c r="K3335" s="1451" t="s">
        <v>205</v>
      </c>
      <c r="L3335" s="1451" t="s">
        <v>246</v>
      </c>
      <c r="M3335" s="1757" t="s">
        <v>4614</v>
      </c>
      <c r="N3335" s="1451" t="s">
        <v>32</v>
      </c>
      <c r="O3335" s="1221">
        <v>19</v>
      </c>
      <c r="P3335" s="1683">
        <v>12</v>
      </c>
      <c r="Q3335" s="1667" t="s">
        <v>7136</v>
      </c>
      <c r="R3335" s="1452"/>
      <c r="T3335" s="1453"/>
    </row>
    <row r="3336" spans="1:20" ht="21" hidden="1" customHeight="1" x14ac:dyDescent="0.35">
      <c r="A3336" s="1190">
        <f t="shared" si="14"/>
        <v>3424</v>
      </c>
      <c r="B3336" s="1228" t="s">
        <v>31</v>
      </c>
      <c r="C3336" s="1449" t="s">
        <v>7138</v>
      </c>
      <c r="D3336" s="532">
        <v>22</v>
      </c>
      <c r="E3336" s="532" t="s">
        <v>27</v>
      </c>
      <c r="F3336" s="1451">
        <v>9</v>
      </c>
      <c r="G3336" s="1451">
        <v>12</v>
      </c>
      <c r="H3336" s="1455"/>
      <c r="I3336" s="1455" t="s">
        <v>28</v>
      </c>
      <c r="J3336" s="1455"/>
      <c r="K3336" s="1451" t="s">
        <v>205</v>
      </c>
      <c r="L3336" s="1451" t="s">
        <v>246</v>
      </c>
      <c r="M3336" s="515" t="s">
        <v>199</v>
      </c>
      <c r="N3336" s="1451" t="s">
        <v>32</v>
      </c>
      <c r="O3336" s="1683">
        <v>11</v>
      </c>
      <c r="P3336" s="1673">
        <v>12</v>
      </c>
      <c r="Q3336" s="1450" t="s">
        <v>7139</v>
      </c>
      <c r="R3336" s="1452"/>
      <c r="T3336" s="1453"/>
    </row>
    <row r="3337" spans="1:20" ht="21" hidden="1" customHeight="1" x14ac:dyDescent="0.35">
      <c r="A3337" s="1190">
        <f t="shared" si="14"/>
        <v>3425</v>
      </c>
      <c r="B3337" s="1228" t="s">
        <v>31</v>
      </c>
      <c r="C3337" s="1228" t="s">
        <v>7140</v>
      </c>
      <c r="D3337" s="532">
        <v>31</v>
      </c>
      <c r="E3337" s="532" t="s">
        <v>27</v>
      </c>
      <c r="F3337" s="1451">
        <v>9</v>
      </c>
      <c r="G3337" s="1451">
        <v>12</v>
      </c>
      <c r="H3337" s="1455"/>
      <c r="I3337" s="1455"/>
      <c r="J3337" s="1404" t="s">
        <v>28</v>
      </c>
      <c r="K3337" s="1451" t="s">
        <v>205</v>
      </c>
      <c r="L3337" s="1451" t="s">
        <v>246</v>
      </c>
      <c r="M3337" s="1638" t="s">
        <v>6004</v>
      </c>
      <c r="N3337" s="1451" t="s">
        <v>32</v>
      </c>
      <c r="O3337" s="1221">
        <v>19</v>
      </c>
      <c r="P3337" s="1683">
        <v>12</v>
      </c>
      <c r="Q3337" s="1658" t="s">
        <v>7141</v>
      </c>
      <c r="R3337" s="1452"/>
      <c r="T3337" s="1453"/>
    </row>
    <row r="3338" spans="1:20" ht="21" hidden="1" customHeight="1" x14ac:dyDescent="0.35">
      <c r="A3338" s="1190">
        <f t="shared" si="14"/>
        <v>3426</v>
      </c>
      <c r="B3338" s="1228" t="s">
        <v>31</v>
      </c>
      <c r="C3338" s="1228" t="s">
        <v>7142</v>
      </c>
      <c r="D3338" s="532">
        <v>53</v>
      </c>
      <c r="E3338" s="532" t="s">
        <v>30</v>
      </c>
      <c r="F3338" s="1451">
        <v>9</v>
      </c>
      <c r="G3338" s="1451">
        <v>12</v>
      </c>
      <c r="H3338" s="1455"/>
      <c r="I3338" s="1455"/>
      <c r="J3338" s="1404" t="s">
        <v>28</v>
      </c>
      <c r="K3338" s="1451" t="s">
        <v>205</v>
      </c>
      <c r="L3338" s="1451" t="s">
        <v>246</v>
      </c>
      <c r="M3338" s="1638" t="s">
        <v>6004</v>
      </c>
      <c r="N3338" s="1682" t="s">
        <v>32</v>
      </c>
      <c r="O3338" s="1687">
        <v>26</v>
      </c>
      <c r="P3338" s="1683">
        <v>12</v>
      </c>
      <c r="Q3338" s="1658" t="s">
        <v>7143</v>
      </c>
      <c r="R3338" s="1452"/>
      <c r="T3338" s="1453"/>
    </row>
    <row r="3339" spans="1:20" ht="21" hidden="1" customHeight="1" x14ac:dyDescent="0.35">
      <c r="A3339" s="1190">
        <f t="shared" si="14"/>
        <v>3427</v>
      </c>
      <c r="B3339" s="1228" t="s">
        <v>31</v>
      </c>
      <c r="C3339" s="335" t="s">
        <v>7161</v>
      </c>
      <c r="D3339" s="532">
        <v>32</v>
      </c>
      <c r="E3339" s="532" t="s">
        <v>30</v>
      </c>
      <c r="F3339" s="1451">
        <v>9</v>
      </c>
      <c r="G3339" s="1451">
        <v>12</v>
      </c>
      <c r="H3339" s="1455"/>
      <c r="I3339" s="1455" t="s">
        <v>28</v>
      </c>
      <c r="J3339" s="1455"/>
      <c r="K3339" s="1451" t="s">
        <v>205</v>
      </c>
      <c r="L3339" s="1451" t="s">
        <v>246</v>
      </c>
      <c r="M3339" s="515" t="s">
        <v>42</v>
      </c>
      <c r="N3339" s="1451" t="s">
        <v>32</v>
      </c>
      <c r="O3339" s="1683">
        <v>11</v>
      </c>
      <c r="P3339" s="1672">
        <v>12</v>
      </c>
      <c r="Q3339" s="265" t="s">
        <v>7162</v>
      </c>
      <c r="R3339" s="1614"/>
      <c r="S3339" s="1453"/>
    </row>
    <row r="3340" spans="1:20" ht="21" hidden="1" customHeight="1" x14ac:dyDescent="0.35">
      <c r="A3340" s="1190">
        <f t="shared" si="14"/>
        <v>3428</v>
      </c>
      <c r="B3340" s="1228" t="s">
        <v>31</v>
      </c>
      <c r="C3340" s="335" t="s">
        <v>7163</v>
      </c>
      <c r="D3340" s="532">
        <v>61</v>
      </c>
      <c r="E3340" s="532" t="s">
        <v>30</v>
      </c>
      <c r="F3340" s="1451">
        <v>9</v>
      </c>
      <c r="G3340" s="1451">
        <v>12</v>
      </c>
      <c r="H3340" s="1455"/>
      <c r="I3340" s="1455" t="s">
        <v>28</v>
      </c>
      <c r="J3340" s="1455"/>
      <c r="K3340" s="1451" t="s">
        <v>205</v>
      </c>
      <c r="L3340" s="1451" t="s">
        <v>246</v>
      </c>
      <c r="M3340" s="515" t="s">
        <v>40</v>
      </c>
      <c r="N3340" s="1451" t="s">
        <v>32</v>
      </c>
      <c r="O3340" s="1683">
        <v>11</v>
      </c>
      <c r="P3340" s="1657">
        <v>12</v>
      </c>
      <c r="Q3340" s="265" t="s">
        <v>7164</v>
      </c>
      <c r="R3340" s="1614"/>
      <c r="S3340" s="1453"/>
    </row>
    <row r="3341" spans="1:20" ht="21" hidden="1" customHeight="1" x14ac:dyDescent="0.35">
      <c r="A3341" s="1190">
        <f t="shared" si="14"/>
        <v>3429</v>
      </c>
      <c r="B3341" s="1228" t="s">
        <v>31</v>
      </c>
      <c r="C3341" s="335" t="s">
        <v>7165</v>
      </c>
      <c r="D3341" s="532">
        <v>44</v>
      </c>
      <c r="E3341" s="532" t="s">
        <v>30</v>
      </c>
      <c r="F3341" s="1451">
        <v>9</v>
      </c>
      <c r="G3341" s="1451">
        <v>12</v>
      </c>
      <c r="H3341" s="1455"/>
      <c r="I3341" s="1455"/>
      <c r="J3341" s="1404" t="s">
        <v>28</v>
      </c>
      <c r="K3341" s="1451" t="s">
        <v>205</v>
      </c>
      <c r="L3341" s="1451" t="s">
        <v>246</v>
      </c>
      <c r="M3341" s="629" t="s">
        <v>40</v>
      </c>
      <c r="N3341" s="1451" t="s">
        <v>32</v>
      </c>
      <c r="O3341" s="1221">
        <v>16</v>
      </c>
      <c r="P3341" s="1683">
        <v>12</v>
      </c>
      <c r="Q3341" s="1665" t="s">
        <v>7166</v>
      </c>
      <c r="R3341" s="1614"/>
      <c r="S3341" s="1453"/>
    </row>
    <row r="3342" spans="1:20" ht="21" hidden="1" customHeight="1" x14ac:dyDescent="0.35">
      <c r="A3342" s="1190">
        <f t="shared" si="14"/>
        <v>3430</v>
      </c>
      <c r="B3342" s="1228" t="s">
        <v>31</v>
      </c>
      <c r="C3342" s="335" t="s">
        <v>7167</v>
      </c>
      <c r="D3342" s="532">
        <v>65</v>
      </c>
      <c r="E3342" s="532" t="s">
        <v>27</v>
      </c>
      <c r="F3342" s="1451">
        <v>9</v>
      </c>
      <c r="G3342" s="1451">
        <v>12</v>
      </c>
      <c r="H3342" s="1455"/>
      <c r="I3342" s="1455" t="s">
        <v>28</v>
      </c>
      <c r="J3342" s="1455"/>
      <c r="K3342" s="1451" t="s">
        <v>205</v>
      </c>
      <c r="L3342" s="1451" t="s">
        <v>246</v>
      </c>
      <c r="M3342" s="515" t="s">
        <v>40</v>
      </c>
      <c r="N3342" s="1451" t="s">
        <v>32</v>
      </c>
      <c r="O3342" s="1221">
        <v>16</v>
      </c>
      <c r="P3342" s="1683">
        <v>12</v>
      </c>
      <c r="Q3342" s="1665" t="s">
        <v>7168</v>
      </c>
      <c r="R3342" s="1614"/>
      <c r="S3342" s="1453"/>
    </row>
    <row r="3343" spans="1:20" ht="21" hidden="1" customHeight="1" x14ac:dyDescent="0.35">
      <c r="A3343" s="1190">
        <f t="shared" ref="A3343:A3406" si="15">A3342+1</f>
        <v>3431</v>
      </c>
      <c r="B3343" s="1228" t="s">
        <v>31</v>
      </c>
      <c r="C3343" s="335" t="s">
        <v>7169</v>
      </c>
      <c r="D3343" s="532">
        <v>65</v>
      </c>
      <c r="E3343" s="532" t="s">
        <v>30</v>
      </c>
      <c r="F3343" s="1451">
        <v>9</v>
      </c>
      <c r="G3343" s="1451">
        <v>12</v>
      </c>
      <c r="H3343" s="1455"/>
      <c r="I3343" s="1455" t="s">
        <v>28</v>
      </c>
      <c r="J3343" s="1455"/>
      <c r="K3343" s="1451" t="s">
        <v>205</v>
      </c>
      <c r="L3343" s="1451" t="s">
        <v>246</v>
      </c>
      <c r="M3343" s="515" t="s">
        <v>42</v>
      </c>
      <c r="N3343" s="1451" t="s">
        <v>32</v>
      </c>
      <c r="O3343" s="1683">
        <v>11</v>
      </c>
      <c r="P3343" s="1672">
        <v>12</v>
      </c>
      <c r="Q3343" s="265" t="s">
        <v>7170</v>
      </c>
      <c r="R3343" s="1613"/>
      <c r="S3343" s="1453"/>
    </row>
    <row r="3344" spans="1:20" ht="21" hidden="1" customHeight="1" x14ac:dyDescent="0.35">
      <c r="A3344" s="1190">
        <f t="shared" si="15"/>
        <v>3432</v>
      </c>
      <c r="B3344" s="1228" t="s">
        <v>31</v>
      </c>
      <c r="C3344" s="335" t="s">
        <v>7171</v>
      </c>
      <c r="D3344" s="532">
        <v>53</v>
      </c>
      <c r="E3344" s="532" t="s">
        <v>27</v>
      </c>
      <c r="F3344" s="1451">
        <v>9</v>
      </c>
      <c r="G3344" s="1451">
        <v>12</v>
      </c>
      <c r="H3344" s="1455"/>
      <c r="I3344" s="1455" t="s">
        <v>28</v>
      </c>
      <c r="J3344" s="1455"/>
      <c r="K3344" s="1451" t="s">
        <v>205</v>
      </c>
      <c r="L3344" s="1451" t="s">
        <v>246</v>
      </c>
      <c r="M3344" s="515" t="s">
        <v>42</v>
      </c>
      <c r="N3344" s="1451" t="s">
        <v>32</v>
      </c>
      <c r="O3344" s="1683">
        <v>11</v>
      </c>
      <c r="P3344" s="1657">
        <v>12</v>
      </c>
      <c r="Q3344" s="265" t="s">
        <v>7172</v>
      </c>
      <c r="R3344" s="1613"/>
    </row>
    <row r="3345" spans="1:18" ht="21" hidden="1" customHeight="1" x14ac:dyDescent="0.35">
      <c r="A3345" s="1190">
        <f t="shared" si="15"/>
        <v>3433</v>
      </c>
      <c r="B3345" s="1228" t="s">
        <v>31</v>
      </c>
      <c r="C3345" s="335" t="s">
        <v>7173</v>
      </c>
      <c r="D3345" s="532">
        <v>26</v>
      </c>
      <c r="E3345" s="532" t="s">
        <v>30</v>
      </c>
      <c r="F3345" s="1451">
        <v>9</v>
      </c>
      <c r="G3345" s="1451">
        <v>12</v>
      </c>
      <c r="H3345" s="1455"/>
      <c r="I3345" s="1455" t="s">
        <v>28</v>
      </c>
      <c r="J3345" s="1455"/>
      <c r="K3345" s="1451" t="s">
        <v>205</v>
      </c>
      <c r="L3345" s="1451" t="s">
        <v>246</v>
      </c>
      <c r="M3345" s="515" t="s">
        <v>42</v>
      </c>
      <c r="N3345" s="1451" t="s">
        <v>32</v>
      </c>
      <c r="O3345" s="1687">
        <v>14</v>
      </c>
      <c r="P3345" s="1683">
        <v>12</v>
      </c>
      <c r="Q3345" s="1665" t="s">
        <v>7174</v>
      </c>
      <c r="R3345" s="1613"/>
    </row>
    <row r="3346" spans="1:18" ht="21" hidden="1" customHeight="1" x14ac:dyDescent="0.35">
      <c r="A3346" s="1190">
        <f t="shared" si="15"/>
        <v>3434</v>
      </c>
      <c r="B3346" s="1228" t="s">
        <v>31</v>
      </c>
      <c r="C3346" s="335" t="s">
        <v>7175</v>
      </c>
      <c r="D3346" s="532">
        <v>30</v>
      </c>
      <c r="E3346" s="532" t="s">
        <v>30</v>
      </c>
      <c r="F3346" s="1451">
        <v>9</v>
      </c>
      <c r="G3346" s="1451">
        <v>12</v>
      </c>
      <c r="H3346" s="1455"/>
      <c r="I3346" s="1455" t="s">
        <v>28</v>
      </c>
      <c r="J3346" s="1455"/>
      <c r="K3346" s="1451" t="s">
        <v>205</v>
      </c>
      <c r="L3346" s="1451" t="s">
        <v>246</v>
      </c>
      <c r="M3346" s="515" t="s">
        <v>7189</v>
      </c>
      <c r="N3346" s="1451" t="s">
        <v>32</v>
      </c>
      <c r="O3346" s="1683">
        <v>11</v>
      </c>
      <c r="P3346" s="1673">
        <v>12</v>
      </c>
      <c r="Q3346" s="265" t="s">
        <v>7176</v>
      </c>
      <c r="R3346" s="1613"/>
    </row>
    <row r="3347" spans="1:18" ht="21" hidden="1" customHeight="1" x14ac:dyDescent="0.35">
      <c r="A3347" s="1190">
        <f t="shared" si="15"/>
        <v>3435</v>
      </c>
      <c r="B3347" s="1228" t="s">
        <v>31</v>
      </c>
      <c r="C3347" s="335" t="s">
        <v>7177</v>
      </c>
      <c r="D3347" s="532">
        <v>56</v>
      </c>
      <c r="E3347" s="532" t="s">
        <v>27</v>
      </c>
      <c r="F3347" s="1451">
        <v>9</v>
      </c>
      <c r="G3347" s="1451">
        <v>12</v>
      </c>
      <c r="H3347" s="1455"/>
      <c r="I3347" s="1455"/>
      <c r="J3347" s="1404" t="s">
        <v>28</v>
      </c>
      <c r="K3347" s="1451" t="s">
        <v>205</v>
      </c>
      <c r="L3347" s="1451" t="s">
        <v>246</v>
      </c>
      <c r="M3347" s="1842" t="s">
        <v>3254</v>
      </c>
      <c r="N3347" s="1451" t="s">
        <v>32</v>
      </c>
      <c r="O3347" s="1401">
        <v>17</v>
      </c>
      <c r="P3347" s="1651">
        <v>12</v>
      </c>
      <c r="Q3347" s="1665" t="s">
        <v>7178</v>
      </c>
      <c r="R3347" s="1613"/>
    </row>
    <row r="3348" spans="1:18" ht="21" hidden="1" customHeight="1" x14ac:dyDescent="0.35">
      <c r="A3348" s="1190">
        <f t="shared" si="15"/>
        <v>3436</v>
      </c>
      <c r="B3348" s="1228" t="s">
        <v>31</v>
      </c>
      <c r="C3348" s="335" t="s">
        <v>7179</v>
      </c>
      <c r="D3348" s="532">
        <v>58</v>
      </c>
      <c r="E3348" s="532" t="s">
        <v>30</v>
      </c>
      <c r="F3348" s="1451">
        <v>9</v>
      </c>
      <c r="G3348" s="1451">
        <v>12</v>
      </c>
      <c r="H3348" s="1455"/>
      <c r="I3348" s="1455"/>
      <c r="J3348" s="1404" t="s">
        <v>28</v>
      </c>
      <c r="K3348" s="1451" t="s">
        <v>205</v>
      </c>
      <c r="L3348" s="1451" t="s">
        <v>246</v>
      </c>
      <c r="M3348" s="1842" t="s">
        <v>3254</v>
      </c>
      <c r="N3348" s="1451" t="s">
        <v>32</v>
      </c>
      <c r="O3348" s="1401">
        <v>17</v>
      </c>
      <c r="P3348" s="1651">
        <v>12</v>
      </c>
      <c r="Q3348" s="1665" t="s">
        <v>7180</v>
      </c>
      <c r="R3348" s="1613"/>
    </row>
    <row r="3349" spans="1:18" ht="21" hidden="1" customHeight="1" x14ac:dyDescent="0.35">
      <c r="A3349" s="1190">
        <f t="shared" si="15"/>
        <v>3437</v>
      </c>
      <c r="B3349" s="1228" t="s">
        <v>31</v>
      </c>
      <c r="C3349" s="1228" t="s">
        <v>7181</v>
      </c>
      <c r="D3349" s="532">
        <v>45</v>
      </c>
      <c r="E3349" s="532" t="s">
        <v>30</v>
      </c>
      <c r="F3349" s="1451">
        <v>9</v>
      </c>
      <c r="G3349" s="1451">
        <v>12</v>
      </c>
      <c r="H3349" s="1455"/>
      <c r="I3349" s="1455"/>
      <c r="J3349" s="1404" t="s">
        <v>28</v>
      </c>
      <c r="K3349" s="1451" t="s">
        <v>205</v>
      </c>
      <c r="L3349" s="1451" t="s">
        <v>246</v>
      </c>
      <c r="M3349" s="1842" t="s">
        <v>3254</v>
      </c>
      <c r="N3349" s="1451" t="s">
        <v>32</v>
      </c>
      <c r="O3349" s="1683">
        <v>20</v>
      </c>
      <c r="P3349" s="1673">
        <v>12</v>
      </c>
      <c r="Q3349" s="265" t="s">
        <v>7182</v>
      </c>
      <c r="R3349" s="1613"/>
    </row>
    <row r="3350" spans="1:18" ht="21" hidden="1" customHeight="1" x14ac:dyDescent="0.35">
      <c r="A3350" s="1190">
        <f t="shared" si="15"/>
        <v>3438</v>
      </c>
      <c r="B3350" s="1228" t="s">
        <v>31</v>
      </c>
      <c r="C3350" s="335" t="s">
        <v>7183</v>
      </c>
      <c r="D3350" s="532">
        <v>49</v>
      </c>
      <c r="E3350" s="532" t="s">
        <v>30</v>
      </c>
      <c r="F3350" s="1451">
        <v>9</v>
      </c>
      <c r="G3350" s="1451">
        <v>12</v>
      </c>
      <c r="H3350" s="1455"/>
      <c r="I3350" s="1455"/>
      <c r="J3350" s="1404" t="s">
        <v>28</v>
      </c>
      <c r="K3350" s="1451" t="s">
        <v>205</v>
      </c>
      <c r="L3350" s="1451" t="s">
        <v>246</v>
      </c>
      <c r="M3350" s="1842" t="s">
        <v>3254</v>
      </c>
      <c r="N3350" s="1451" t="s">
        <v>32</v>
      </c>
      <c r="O3350" s="1401">
        <v>17</v>
      </c>
      <c r="P3350" s="1651">
        <v>12</v>
      </c>
      <c r="Q3350" s="1665" t="s">
        <v>7184</v>
      </c>
      <c r="R3350" s="1613"/>
    </row>
    <row r="3351" spans="1:18" ht="21" hidden="1" customHeight="1" x14ac:dyDescent="0.35">
      <c r="A3351" s="1190">
        <f t="shared" si="15"/>
        <v>3439</v>
      </c>
      <c r="B3351" s="1228" t="s">
        <v>31</v>
      </c>
      <c r="C3351" s="1228" t="s">
        <v>7185</v>
      </c>
      <c r="D3351" s="532">
        <v>19</v>
      </c>
      <c r="E3351" s="532" t="s">
        <v>27</v>
      </c>
      <c r="F3351" s="1451">
        <v>9</v>
      </c>
      <c r="G3351" s="1451">
        <v>12</v>
      </c>
      <c r="H3351" s="1455"/>
      <c r="I3351" s="1455"/>
      <c r="J3351" s="1419" t="s">
        <v>28</v>
      </c>
      <c r="K3351" s="1451" t="s">
        <v>205</v>
      </c>
      <c r="L3351" s="1451" t="s">
        <v>246</v>
      </c>
      <c r="M3351" s="1842" t="s">
        <v>3254</v>
      </c>
      <c r="N3351" s="1451" t="s">
        <v>32</v>
      </c>
      <c r="O3351" s="1221">
        <v>18</v>
      </c>
      <c r="P3351" s="1683">
        <v>12</v>
      </c>
      <c r="Q3351" s="1665" t="s">
        <v>7186</v>
      </c>
      <c r="R3351" s="1613"/>
    </row>
    <row r="3352" spans="1:18" ht="21" hidden="1" customHeight="1" x14ac:dyDescent="0.4">
      <c r="A3352" s="1190">
        <f t="shared" si="15"/>
        <v>3440</v>
      </c>
      <c r="B3352" s="1228" t="s">
        <v>31</v>
      </c>
      <c r="C3352" s="335" t="s">
        <v>7192</v>
      </c>
      <c r="D3352" s="532">
        <v>78</v>
      </c>
      <c r="E3352" s="532" t="s">
        <v>27</v>
      </c>
      <c r="F3352" s="1451">
        <v>10</v>
      </c>
      <c r="G3352" s="1451">
        <v>12</v>
      </c>
      <c r="H3352" s="1455"/>
      <c r="I3352" s="1455"/>
      <c r="J3352" s="1404" t="s">
        <v>28</v>
      </c>
      <c r="K3352" s="1451" t="s">
        <v>205</v>
      </c>
      <c r="L3352" s="1451" t="s">
        <v>246</v>
      </c>
      <c r="M3352" s="629" t="s">
        <v>40</v>
      </c>
      <c r="N3352" s="1451" t="s">
        <v>32</v>
      </c>
      <c r="O3352" s="1401">
        <v>17</v>
      </c>
      <c r="P3352" s="1651">
        <v>12</v>
      </c>
      <c r="Q3352" s="1665" t="s">
        <v>7218</v>
      </c>
      <c r="R3352" s="1613"/>
    </row>
    <row r="3353" spans="1:18" ht="21" hidden="1" customHeight="1" x14ac:dyDescent="0.35">
      <c r="A3353" s="1190">
        <f t="shared" si="15"/>
        <v>3441</v>
      </c>
      <c r="B3353" s="1228" t="s">
        <v>31</v>
      </c>
      <c r="C3353" s="335" t="s">
        <v>7193</v>
      </c>
      <c r="D3353" s="532">
        <v>21</v>
      </c>
      <c r="E3353" s="532" t="s">
        <v>30</v>
      </c>
      <c r="F3353" s="1451">
        <v>10</v>
      </c>
      <c r="G3353" s="1451">
        <v>12</v>
      </c>
      <c r="H3353" s="1455"/>
      <c r="I3353" s="1455" t="s">
        <v>28</v>
      </c>
      <c r="J3353" s="1455"/>
      <c r="K3353" s="1451" t="s">
        <v>205</v>
      </c>
      <c r="L3353" s="1451" t="s">
        <v>246</v>
      </c>
      <c r="M3353" s="1640" t="s">
        <v>42</v>
      </c>
      <c r="N3353" s="1451" t="s">
        <v>32</v>
      </c>
      <c r="O3353" s="1687">
        <v>12</v>
      </c>
      <c r="P3353" s="1683">
        <v>12</v>
      </c>
      <c r="Q3353" s="1665" t="s">
        <v>7219</v>
      </c>
      <c r="R3353" s="1613"/>
    </row>
    <row r="3354" spans="1:18" ht="21" hidden="1" customHeight="1" x14ac:dyDescent="0.35">
      <c r="A3354" s="1190">
        <f t="shared" si="15"/>
        <v>3442</v>
      </c>
      <c r="B3354" s="1228" t="s">
        <v>31</v>
      </c>
      <c r="C3354" s="335" t="s">
        <v>7194</v>
      </c>
      <c r="D3354" s="532">
        <v>57</v>
      </c>
      <c r="E3354" s="532" t="s">
        <v>30</v>
      </c>
      <c r="F3354" s="1451">
        <v>10</v>
      </c>
      <c r="G3354" s="1451">
        <v>12</v>
      </c>
      <c r="H3354" s="1455"/>
      <c r="I3354" s="1455" t="s">
        <v>28</v>
      </c>
      <c r="J3354" s="1455"/>
      <c r="K3354" s="1451" t="s">
        <v>205</v>
      </c>
      <c r="L3354" s="1451" t="s">
        <v>246</v>
      </c>
      <c r="M3354" s="1640" t="s">
        <v>42</v>
      </c>
      <c r="N3354" s="1451" t="s">
        <v>32</v>
      </c>
      <c r="O3354" s="1683">
        <v>11</v>
      </c>
      <c r="P3354" s="1673">
        <v>12</v>
      </c>
      <c r="Q3354" s="265" t="s">
        <v>7220</v>
      </c>
      <c r="R3354" s="1613"/>
    </row>
    <row r="3355" spans="1:18" ht="21" hidden="1" customHeight="1" x14ac:dyDescent="0.35">
      <c r="A3355" s="1190">
        <f t="shared" si="15"/>
        <v>3443</v>
      </c>
      <c r="B3355" s="1228" t="s">
        <v>31</v>
      </c>
      <c r="C3355" s="335" t="s">
        <v>7195</v>
      </c>
      <c r="D3355" s="532">
        <v>58</v>
      </c>
      <c r="E3355" s="532" t="s">
        <v>27</v>
      </c>
      <c r="F3355" s="1451">
        <v>10</v>
      </c>
      <c r="G3355" s="1451">
        <v>12</v>
      </c>
      <c r="H3355" s="1455"/>
      <c r="I3355" s="1455"/>
      <c r="J3355" s="1404" t="s">
        <v>28</v>
      </c>
      <c r="K3355" s="1451" t="s">
        <v>205</v>
      </c>
      <c r="L3355" s="1451" t="s">
        <v>246</v>
      </c>
      <c r="M3355" s="1640" t="s">
        <v>42</v>
      </c>
      <c r="N3355" s="1451" t="s">
        <v>32</v>
      </c>
      <c r="O3355" s="1401">
        <v>17</v>
      </c>
      <c r="P3355" s="1651">
        <v>12</v>
      </c>
      <c r="Q3355" s="1665" t="s">
        <v>7221</v>
      </c>
      <c r="R3355" s="1613"/>
    </row>
    <row r="3356" spans="1:18" ht="21" hidden="1" customHeight="1" x14ac:dyDescent="0.35">
      <c r="A3356" s="1190">
        <f t="shared" si="15"/>
        <v>3444</v>
      </c>
      <c r="B3356" s="1228" t="s">
        <v>31</v>
      </c>
      <c r="C3356" s="335" t="s">
        <v>7196</v>
      </c>
      <c r="D3356" s="532">
        <v>27</v>
      </c>
      <c r="E3356" s="532" t="s">
        <v>30</v>
      </c>
      <c r="F3356" s="1451">
        <v>10</v>
      </c>
      <c r="G3356" s="1451">
        <v>12</v>
      </c>
      <c r="H3356" s="1455"/>
      <c r="I3356" s="1455" t="s">
        <v>28</v>
      </c>
      <c r="J3356" s="1455"/>
      <c r="K3356" s="1451" t="s">
        <v>205</v>
      </c>
      <c r="L3356" s="1451" t="s">
        <v>246</v>
      </c>
      <c r="M3356" s="1640" t="s">
        <v>7188</v>
      </c>
      <c r="N3356" s="1451" t="s">
        <v>32</v>
      </c>
      <c r="O3356" s="1687">
        <v>12</v>
      </c>
      <c r="P3356" s="1683">
        <v>12</v>
      </c>
      <c r="Q3356" s="1665" t="s">
        <v>7222</v>
      </c>
      <c r="R3356" s="1613"/>
    </row>
    <row r="3357" spans="1:18" ht="21" hidden="1" customHeight="1" x14ac:dyDescent="0.35">
      <c r="A3357" s="1190">
        <f t="shared" si="15"/>
        <v>3445</v>
      </c>
      <c r="B3357" s="1228" t="s">
        <v>31</v>
      </c>
      <c r="C3357" s="335" t="s">
        <v>7197</v>
      </c>
      <c r="D3357" s="532">
        <v>65</v>
      </c>
      <c r="E3357" s="532" t="s">
        <v>27</v>
      </c>
      <c r="F3357" s="1451">
        <v>10</v>
      </c>
      <c r="G3357" s="1451">
        <v>12</v>
      </c>
      <c r="H3357" s="1455"/>
      <c r="I3357" s="1455" t="s">
        <v>28</v>
      </c>
      <c r="J3357" s="1455"/>
      <c r="K3357" s="1451" t="s">
        <v>205</v>
      </c>
      <c r="L3357" s="1451" t="s">
        <v>246</v>
      </c>
      <c r="M3357" s="1640" t="s">
        <v>40</v>
      </c>
      <c r="N3357" s="1451" t="s">
        <v>32</v>
      </c>
      <c r="O3357" s="1687">
        <v>14</v>
      </c>
      <c r="P3357" s="1683">
        <v>12</v>
      </c>
      <c r="Q3357" s="1665" t="s">
        <v>7223</v>
      </c>
      <c r="R3357" s="1613"/>
    </row>
    <row r="3358" spans="1:18" ht="21" hidden="1" customHeight="1" x14ac:dyDescent="0.35">
      <c r="A3358" s="1190">
        <f t="shared" si="15"/>
        <v>3446</v>
      </c>
      <c r="B3358" s="1228" t="s">
        <v>31</v>
      </c>
      <c r="C3358" s="335" t="s">
        <v>7198</v>
      </c>
      <c r="D3358" s="532">
        <v>73</v>
      </c>
      <c r="E3358" s="532" t="s">
        <v>30</v>
      </c>
      <c r="F3358" s="1451">
        <v>10</v>
      </c>
      <c r="G3358" s="1451">
        <v>12</v>
      </c>
      <c r="H3358" s="1455"/>
      <c r="I3358" s="1455" t="s">
        <v>28</v>
      </c>
      <c r="J3358" s="1455"/>
      <c r="K3358" s="1451" t="s">
        <v>205</v>
      </c>
      <c r="L3358" s="1451" t="s">
        <v>246</v>
      </c>
      <c r="M3358" s="1640" t="s">
        <v>40</v>
      </c>
      <c r="N3358" s="1451" t="s">
        <v>32</v>
      </c>
      <c r="O3358" s="1687">
        <v>13</v>
      </c>
      <c r="P3358" s="1683">
        <v>12</v>
      </c>
      <c r="Q3358" s="1665" t="s">
        <v>7224</v>
      </c>
      <c r="R3358" s="1613"/>
    </row>
    <row r="3359" spans="1:18" ht="21" hidden="1" customHeight="1" x14ac:dyDescent="0.35">
      <c r="A3359" s="1190">
        <f t="shared" si="15"/>
        <v>3447</v>
      </c>
      <c r="B3359" s="1228" t="s">
        <v>31</v>
      </c>
      <c r="C3359" s="335" t="s">
        <v>7199</v>
      </c>
      <c r="D3359" s="532">
        <v>66</v>
      </c>
      <c r="E3359" s="532" t="s">
        <v>30</v>
      </c>
      <c r="F3359" s="1451">
        <v>10</v>
      </c>
      <c r="G3359" s="1451">
        <v>12</v>
      </c>
      <c r="H3359" s="1455"/>
      <c r="I3359" s="1455" t="s">
        <v>28</v>
      </c>
      <c r="J3359" s="1455"/>
      <c r="K3359" s="1451" t="s">
        <v>205</v>
      </c>
      <c r="L3359" s="1451" t="s">
        <v>246</v>
      </c>
      <c r="M3359" s="1640" t="s">
        <v>243</v>
      </c>
      <c r="N3359" s="1451" t="s">
        <v>32</v>
      </c>
      <c r="O3359" s="1683">
        <v>11</v>
      </c>
      <c r="P3359" s="1673">
        <v>12</v>
      </c>
      <c r="Q3359" s="265" t="s">
        <v>7225</v>
      </c>
      <c r="R3359" s="1613"/>
    </row>
    <row r="3360" spans="1:18" ht="21" hidden="1" customHeight="1" x14ac:dyDescent="0.35">
      <c r="A3360" s="1190">
        <f t="shared" si="15"/>
        <v>3448</v>
      </c>
      <c r="B3360" s="1228" t="s">
        <v>31</v>
      </c>
      <c r="C3360" s="1914" t="s">
        <v>7200</v>
      </c>
      <c r="D3360" s="532">
        <v>39</v>
      </c>
      <c r="E3360" s="532" t="s">
        <v>30</v>
      </c>
      <c r="F3360" s="1451">
        <v>10</v>
      </c>
      <c r="G3360" s="1451">
        <v>12</v>
      </c>
      <c r="H3360" s="1455"/>
      <c r="I3360" s="1455"/>
      <c r="J3360" s="1404" t="s">
        <v>28</v>
      </c>
      <c r="K3360" s="1451" t="s">
        <v>205</v>
      </c>
      <c r="L3360" s="1451" t="s">
        <v>246</v>
      </c>
      <c r="M3360" s="1638" t="s">
        <v>6004</v>
      </c>
      <c r="N3360" s="1451" t="s">
        <v>32</v>
      </c>
      <c r="O3360" s="1789">
        <v>20</v>
      </c>
      <c r="P3360" s="22">
        <v>12</v>
      </c>
      <c r="Q3360" s="1665" t="s">
        <v>7226</v>
      </c>
      <c r="R3360" s="1613"/>
    </row>
    <row r="3361" spans="1:18" ht="21" hidden="1" customHeight="1" x14ac:dyDescent="0.35">
      <c r="A3361" s="1190">
        <f t="shared" si="15"/>
        <v>3449</v>
      </c>
      <c r="B3361" s="1228" t="s">
        <v>31</v>
      </c>
      <c r="C3361" s="335" t="s">
        <v>7201</v>
      </c>
      <c r="D3361" s="532">
        <v>23</v>
      </c>
      <c r="E3361" s="532" t="s">
        <v>30</v>
      </c>
      <c r="F3361" s="1451">
        <v>10</v>
      </c>
      <c r="G3361" s="1451">
        <v>12</v>
      </c>
      <c r="H3361" s="1455"/>
      <c r="I3361" s="1455" t="s">
        <v>28</v>
      </c>
      <c r="J3361" s="1455"/>
      <c r="K3361" s="1451" t="s">
        <v>205</v>
      </c>
      <c r="L3361" s="1451" t="s">
        <v>246</v>
      </c>
      <c r="M3361" s="1640" t="s">
        <v>40</v>
      </c>
      <c r="N3361" s="1451" t="s">
        <v>32</v>
      </c>
      <c r="O3361" s="1687">
        <v>12</v>
      </c>
      <c r="P3361" s="1683">
        <v>12</v>
      </c>
      <c r="Q3361" s="1665" t="s">
        <v>7227</v>
      </c>
      <c r="R3361" s="1613"/>
    </row>
    <row r="3362" spans="1:18" ht="21" hidden="1" customHeight="1" x14ac:dyDescent="0.35">
      <c r="A3362" s="1190">
        <f t="shared" si="15"/>
        <v>3450</v>
      </c>
      <c r="B3362" s="1228" t="s">
        <v>31</v>
      </c>
      <c r="C3362" s="335" t="s">
        <v>7202</v>
      </c>
      <c r="D3362" s="532">
        <v>58</v>
      </c>
      <c r="E3362" s="532" t="s">
        <v>30</v>
      </c>
      <c r="F3362" s="1451">
        <v>10</v>
      </c>
      <c r="G3362" s="1451">
        <v>12</v>
      </c>
      <c r="H3362" s="1455"/>
      <c r="I3362" s="1455" t="s">
        <v>28</v>
      </c>
      <c r="J3362" s="1455"/>
      <c r="K3362" s="1451" t="s">
        <v>205</v>
      </c>
      <c r="L3362" s="1451" t="s">
        <v>246</v>
      </c>
      <c r="M3362" s="1640" t="s">
        <v>199</v>
      </c>
      <c r="N3362" s="1451" t="s">
        <v>32</v>
      </c>
      <c r="O3362" s="1683">
        <v>11</v>
      </c>
      <c r="P3362" s="1672">
        <v>12</v>
      </c>
      <c r="Q3362" s="531" t="s">
        <v>7228</v>
      </c>
      <c r="R3362" s="1613"/>
    </row>
    <row r="3363" spans="1:18" ht="21" hidden="1" customHeight="1" x14ac:dyDescent="0.35">
      <c r="A3363" s="1190">
        <f t="shared" si="15"/>
        <v>3451</v>
      </c>
      <c r="B3363" s="1228" t="s">
        <v>31</v>
      </c>
      <c r="C3363" s="335" t="s">
        <v>7203</v>
      </c>
      <c r="D3363" s="532">
        <v>44</v>
      </c>
      <c r="E3363" s="532" t="s">
        <v>30</v>
      </c>
      <c r="F3363" s="1451">
        <v>10</v>
      </c>
      <c r="G3363" s="1451">
        <v>12</v>
      </c>
      <c r="H3363" s="1455"/>
      <c r="I3363" s="1455" t="s">
        <v>28</v>
      </c>
      <c r="J3363" s="1455"/>
      <c r="K3363" s="1451" t="s">
        <v>205</v>
      </c>
      <c r="L3363" s="1451" t="s">
        <v>246</v>
      </c>
      <c r="M3363" s="1640" t="s">
        <v>199</v>
      </c>
      <c r="N3363" s="1451" t="s">
        <v>32</v>
      </c>
      <c r="O3363" s="1683">
        <v>11</v>
      </c>
      <c r="P3363" s="1683">
        <v>12</v>
      </c>
      <c r="Q3363" s="531" t="s">
        <v>7229</v>
      </c>
      <c r="R3363" s="1613"/>
    </row>
    <row r="3364" spans="1:18" ht="21" hidden="1" customHeight="1" x14ac:dyDescent="0.35">
      <c r="A3364" s="1190">
        <f t="shared" si="15"/>
        <v>3452</v>
      </c>
      <c r="B3364" s="1228" t="s">
        <v>31</v>
      </c>
      <c r="C3364" s="335" t="s">
        <v>7204</v>
      </c>
      <c r="D3364" s="532">
        <v>50</v>
      </c>
      <c r="E3364" s="532" t="s">
        <v>27</v>
      </c>
      <c r="F3364" s="1451">
        <v>10</v>
      </c>
      <c r="G3364" s="1451">
        <v>12</v>
      </c>
      <c r="H3364" s="1455"/>
      <c r="I3364" s="1455" t="s">
        <v>28</v>
      </c>
      <c r="J3364" s="1455"/>
      <c r="K3364" s="1451" t="s">
        <v>205</v>
      </c>
      <c r="L3364" s="1451" t="s">
        <v>246</v>
      </c>
      <c r="M3364" s="1640" t="s">
        <v>199</v>
      </c>
      <c r="N3364" s="1451" t="s">
        <v>32</v>
      </c>
      <c r="O3364" s="1683">
        <v>11</v>
      </c>
      <c r="P3364" s="1657">
        <v>12</v>
      </c>
      <c r="Q3364" s="265" t="s">
        <v>7230</v>
      </c>
      <c r="R3364" s="1613"/>
    </row>
    <row r="3365" spans="1:18" ht="21" hidden="1" customHeight="1" x14ac:dyDescent="0.35">
      <c r="A3365" s="1190">
        <f t="shared" si="15"/>
        <v>3453</v>
      </c>
      <c r="B3365" s="1228" t="s">
        <v>31</v>
      </c>
      <c r="C3365" s="335" t="s">
        <v>7205</v>
      </c>
      <c r="D3365" s="532">
        <v>61</v>
      </c>
      <c r="E3365" s="532" t="s">
        <v>30</v>
      </c>
      <c r="F3365" s="1451">
        <v>10</v>
      </c>
      <c r="G3365" s="1451">
        <v>12</v>
      </c>
      <c r="H3365" s="1455"/>
      <c r="I3365" s="1455" t="s">
        <v>28</v>
      </c>
      <c r="J3365" s="1455"/>
      <c r="K3365" s="1451" t="s">
        <v>205</v>
      </c>
      <c r="L3365" s="1451" t="s">
        <v>246</v>
      </c>
      <c r="M3365" s="1640" t="s">
        <v>199</v>
      </c>
      <c r="N3365" s="1451" t="s">
        <v>32</v>
      </c>
      <c r="O3365" s="1687">
        <v>12</v>
      </c>
      <c r="P3365" s="1683">
        <v>12</v>
      </c>
      <c r="Q3365" s="1665" t="s">
        <v>7231</v>
      </c>
      <c r="R3365" s="1613"/>
    </row>
    <row r="3366" spans="1:18" ht="21" hidden="1" customHeight="1" x14ac:dyDescent="0.35">
      <c r="A3366" s="1190">
        <f t="shared" si="15"/>
        <v>3454</v>
      </c>
      <c r="B3366" s="1228" t="s">
        <v>31</v>
      </c>
      <c r="C3366" s="335" t="s">
        <v>7206</v>
      </c>
      <c r="D3366" s="532">
        <v>18</v>
      </c>
      <c r="E3366" s="532" t="s">
        <v>27</v>
      </c>
      <c r="F3366" s="1451">
        <v>10</v>
      </c>
      <c r="G3366" s="1451">
        <v>12</v>
      </c>
      <c r="H3366" s="1455"/>
      <c r="I3366" s="1455" t="s">
        <v>28</v>
      </c>
      <c r="J3366" s="1455"/>
      <c r="K3366" s="1451" t="s">
        <v>205</v>
      </c>
      <c r="L3366" s="1451" t="s">
        <v>246</v>
      </c>
      <c r="M3366" s="1640" t="s">
        <v>40</v>
      </c>
      <c r="N3366" s="1451" t="s">
        <v>32</v>
      </c>
      <c r="O3366" s="1687">
        <v>14</v>
      </c>
      <c r="P3366" s="1683">
        <v>12</v>
      </c>
      <c r="Q3366" s="1665" t="s">
        <v>7232</v>
      </c>
      <c r="R3366" s="1613"/>
    </row>
    <row r="3367" spans="1:18" ht="21" hidden="1" customHeight="1" x14ac:dyDescent="0.35">
      <c r="A3367" s="1190">
        <f t="shared" si="15"/>
        <v>3455</v>
      </c>
      <c r="B3367" s="1228" t="s">
        <v>31</v>
      </c>
      <c r="C3367" s="335" t="s">
        <v>7207</v>
      </c>
      <c r="D3367" s="532">
        <v>29</v>
      </c>
      <c r="E3367" s="532" t="s">
        <v>30</v>
      </c>
      <c r="F3367" s="1451">
        <v>10</v>
      </c>
      <c r="G3367" s="1451">
        <v>12</v>
      </c>
      <c r="H3367" s="1455"/>
      <c r="I3367" s="1455" t="s">
        <v>28</v>
      </c>
      <c r="J3367" s="1455"/>
      <c r="K3367" s="1451" t="s">
        <v>205</v>
      </c>
      <c r="L3367" s="1451" t="s">
        <v>246</v>
      </c>
      <c r="M3367" s="1640" t="s">
        <v>199</v>
      </c>
      <c r="N3367" s="1451" t="s">
        <v>32</v>
      </c>
      <c r="O3367" s="1687">
        <v>12</v>
      </c>
      <c r="P3367" s="1683">
        <v>12</v>
      </c>
      <c r="Q3367" s="1665" t="s">
        <v>7233</v>
      </c>
      <c r="R3367" s="1613"/>
    </row>
    <row r="3368" spans="1:18" ht="21" hidden="1" customHeight="1" x14ac:dyDescent="0.35">
      <c r="A3368" s="1190">
        <f t="shared" si="15"/>
        <v>3456</v>
      </c>
      <c r="B3368" s="1228" t="s">
        <v>31</v>
      </c>
      <c r="C3368" s="335" t="s">
        <v>7208</v>
      </c>
      <c r="D3368" s="532">
        <v>65</v>
      </c>
      <c r="E3368" s="532" t="s">
        <v>30</v>
      </c>
      <c r="F3368" s="1451">
        <v>10</v>
      </c>
      <c r="G3368" s="1451">
        <v>12</v>
      </c>
      <c r="H3368" s="1455"/>
      <c r="I3368" s="1455" t="s">
        <v>28</v>
      </c>
      <c r="J3368" s="1455"/>
      <c r="K3368" s="1451" t="s">
        <v>205</v>
      </c>
      <c r="L3368" s="1451" t="s">
        <v>246</v>
      </c>
      <c r="M3368" s="1640" t="s">
        <v>40</v>
      </c>
      <c r="N3368" s="1451" t="s">
        <v>32</v>
      </c>
      <c r="O3368" s="1687">
        <v>13</v>
      </c>
      <c r="P3368" s="1683">
        <v>12</v>
      </c>
      <c r="Q3368" s="1665" t="s">
        <v>7234</v>
      </c>
      <c r="R3368" s="1613"/>
    </row>
    <row r="3369" spans="1:18" ht="21" hidden="1" customHeight="1" x14ac:dyDescent="0.35">
      <c r="A3369" s="1190">
        <f t="shared" si="15"/>
        <v>3457</v>
      </c>
      <c r="B3369" s="1228" t="s">
        <v>31</v>
      </c>
      <c r="C3369" s="335" t="s">
        <v>7209</v>
      </c>
      <c r="D3369" s="532">
        <v>69</v>
      </c>
      <c r="E3369" s="532" t="s">
        <v>27</v>
      </c>
      <c r="F3369" s="1451">
        <v>10</v>
      </c>
      <c r="G3369" s="1451">
        <v>12</v>
      </c>
      <c r="H3369" s="1455"/>
      <c r="I3369" s="1455" t="s">
        <v>28</v>
      </c>
      <c r="J3369" s="1455"/>
      <c r="K3369" s="1451" t="s">
        <v>205</v>
      </c>
      <c r="L3369" s="1451" t="s">
        <v>246</v>
      </c>
      <c r="M3369" s="1640" t="s">
        <v>40</v>
      </c>
      <c r="N3369" s="1451" t="s">
        <v>32</v>
      </c>
      <c r="O3369" s="1221">
        <v>16</v>
      </c>
      <c r="P3369" s="1683">
        <v>12</v>
      </c>
      <c r="Q3369" s="1665" t="s">
        <v>7235</v>
      </c>
      <c r="R3369" s="1613"/>
    </row>
    <row r="3370" spans="1:18" ht="21" hidden="1" customHeight="1" x14ac:dyDescent="0.35">
      <c r="A3370" s="1190">
        <f t="shared" si="15"/>
        <v>3458</v>
      </c>
      <c r="B3370" s="1228" t="s">
        <v>31</v>
      </c>
      <c r="C3370" s="335" t="s">
        <v>7210</v>
      </c>
      <c r="D3370" s="532">
        <v>65</v>
      </c>
      <c r="E3370" s="532" t="s">
        <v>30</v>
      </c>
      <c r="F3370" s="1451">
        <v>10</v>
      </c>
      <c r="G3370" s="1451">
        <v>12</v>
      </c>
      <c r="H3370" s="1455"/>
      <c r="I3370" s="1455" t="s">
        <v>28</v>
      </c>
      <c r="J3370" s="1455"/>
      <c r="K3370" s="1451" t="s">
        <v>205</v>
      </c>
      <c r="L3370" s="1451" t="s">
        <v>246</v>
      </c>
      <c r="M3370" s="1640" t="s">
        <v>40</v>
      </c>
      <c r="N3370" s="1451" t="s">
        <v>32</v>
      </c>
      <c r="O3370" s="1221">
        <v>16</v>
      </c>
      <c r="P3370" s="1683">
        <v>12</v>
      </c>
      <c r="Q3370" s="1665" t="s">
        <v>7235</v>
      </c>
      <c r="R3370" s="1613"/>
    </row>
    <row r="3371" spans="1:18" ht="21" hidden="1" customHeight="1" x14ac:dyDescent="0.35">
      <c r="A3371" s="1190">
        <f t="shared" si="15"/>
        <v>3459</v>
      </c>
      <c r="B3371" s="1228" t="s">
        <v>31</v>
      </c>
      <c r="C3371" s="335" t="s">
        <v>7211</v>
      </c>
      <c r="D3371" s="532">
        <v>18</v>
      </c>
      <c r="E3371" s="532" t="s">
        <v>30</v>
      </c>
      <c r="F3371" s="1451">
        <v>10</v>
      </c>
      <c r="G3371" s="1451">
        <v>12</v>
      </c>
      <c r="H3371" s="1455"/>
      <c r="I3371" s="1455" t="s">
        <v>28</v>
      </c>
      <c r="J3371" s="1455"/>
      <c r="K3371" s="1451" t="s">
        <v>205</v>
      </c>
      <c r="L3371" s="1451" t="s">
        <v>246</v>
      </c>
      <c r="M3371" s="1640" t="s">
        <v>42</v>
      </c>
      <c r="N3371" s="1451" t="s">
        <v>32</v>
      </c>
      <c r="O3371" s="1683">
        <v>11</v>
      </c>
      <c r="P3371" s="1672">
        <v>12</v>
      </c>
      <c r="Q3371" s="265" t="s">
        <v>7236</v>
      </c>
      <c r="R3371" s="1613"/>
    </row>
    <row r="3372" spans="1:18" ht="21" hidden="1" customHeight="1" x14ac:dyDescent="0.35">
      <c r="A3372" s="1190">
        <f t="shared" si="15"/>
        <v>3460</v>
      </c>
      <c r="B3372" s="1228" t="s">
        <v>31</v>
      </c>
      <c r="C3372" s="335" t="s">
        <v>7212</v>
      </c>
      <c r="D3372" s="532">
        <v>18</v>
      </c>
      <c r="E3372" s="532" t="s">
        <v>27</v>
      </c>
      <c r="F3372" s="1451">
        <v>10</v>
      </c>
      <c r="G3372" s="1451">
        <v>12</v>
      </c>
      <c r="H3372" s="1455"/>
      <c r="I3372" s="1455" t="s">
        <v>28</v>
      </c>
      <c r="J3372" s="1455"/>
      <c r="K3372" s="1451" t="s">
        <v>205</v>
      </c>
      <c r="L3372" s="1451" t="s">
        <v>246</v>
      </c>
      <c r="M3372" s="1640" t="s">
        <v>42</v>
      </c>
      <c r="N3372" s="1451" t="s">
        <v>32</v>
      </c>
      <c r="O3372" s="1683">
        <v>11</v>
      </c>
      <c r="P3372" s="1657">
        <v>12</v>
      </c>
      <c r="Q3372" s="265" t="s">
        <v>7236</v>
      </c>
      <c r="R3372" s="1613"/>
    </row>
    <row r="3373" spans="1:18" ht="21" hidden="1" customHeight="1" x14ac:dyDescent="0.35">
      <c r="A3373" s="1190">
        <f t="shared" si="15"/>
        <v>3461</v>
      </c>
      <c r="B3373" s="1228" t="s">
        <v>31</v>
      </c>
      <c r="C3373" s="1228" t="s">
        <v>7213</v>
      </c>
      <c r="D3373" s="532">
        <v>18</v>
      </c>
      <c r="E3373" s="532" t="s">
        <v>27</v>
      </c>
      <c r="F3373" s="1451">
        <v>10</v>
      </c>
      <c r="G3373" s="1451">
        <v>12</v>
      </c>
      <c r="H3373" s="1455"/>
      <c r="I3373" s="1455" t="s">
        <v>28</v>
      </c>
      <c r="J3373" s="1455"/>
      <c r="K3373" s="1451" t="s">
        <v>205</v>
      </c>
      <c r="L3373" s="1451" t="s">
        <v>246</v>
      </c>
      <c r="M3373" s="1318" t="s">
        <v>243</v>
      </c>
      <c r="N3373" s="1451" t="s">
        <v>32</v>
      </c>
      <c r="O3373" s="1221">
        <v>24</v>
      </c>
      <c r="P3373" s="1683">
        <v>12</v>
      </c>
      <c r="Q3373" s="1665" t="s">
        <v>7237</v>
      </c>
      <c r="R3373" s="1613"/>
    </row>
    <row r="3374" spans="1:18" ht="21" hidden="1" customHeight="1" x14ac:dyDescent="0.35">
      <c r="A3374" s="1190">
        <f t="shared" si="15"/>
        <v>3462</v>
      </c>
      <c r="B3374" s="1228" t="s">
        <v>31</v>
      </c>
      <c r="C3374" s="1228" t="s">
        <v>7214</v>
      </c>
      <c r="D3374" s="532">
        <v>49</v>
      </c>
      <c r="E3374" s="532" t="s">
        <v>30</v>
      </c>
      <c r="F3374" s="1451">
        <v>10</v>
      </c>
      <c r="G3374" s="1451">
        <v>12</v>
      </c>
      <c r="H3374" s="1455"/>
      <c r="I3374" s="1455" t="s">
        <v>28</v>
      </c>
      <c r="J3374" s="1455"/>
      <c r="K3374" s="1451" t="s">
        <v>205</v>
      </c>
      <c r="L3374" s="1451" t="s">
        <v>246</v>
      </c>
      <c r="M3374" s="1640" t="s">
        <v>243</v>
      </c>
      <c r="N3374" s="1451" t="s">
        <v>32</v>
      </c>
      <c r="O3374" s="1221">
        <v>24</v>
      </c>
      <c r="P3374" s="1779">
        <v>12</v>
      </c>
      <c r="Q3374" s="1665" t="s">
        <v>7237</v>
      </c>
      <c r="R3374" s="1613"/>
    </row>
    <row r="3375" spans="1:18" ht="21" hidden="1" customHeight="1" x14ac:dyDescent="0.35">
      <c r="A3375" s="1190">
        <f t="shared" si="15"/>
        <v>3463</v>
      </c>
      <c r="B3375" s="1228" t="s">
        <v>31</v>
      </c>
      <c r="C3375" s="1228" t="s">
        <v>7215</v>
      </c>
      <c r="D3375" s="532">
        <v>16</v>
      </c>
      <c r="E3375" s="532" t="s">
        <v>27</v>
      </c>
      <c r="F3375" s="1451">
        <v>10</v>
      </c>
      <c r="G3375" s="1451">
        <v>12</v>
      </c>
      <c r="H3375" s="1455"/>
      <c r="I3375" s="1455" t="s">
        <v>28</v>
      </c>
      <c r="J3375" s="1455"/>
      <c r="K3375" s="1451" t="s">
        <v>205</v>
      </c>
      <c r="L3375" s="1451" t="s">
        <v>246</v>
      </c>
      <c r="M3375" s="1640" t="s">
        <v>243</v>
      </c>
      <c r="N3375" s="1451" t="s">
        <v>32</v>
      </c>
      <c r="O3375" s="1221">
        <v>25</v>
      </c>
      <c r="P3375" s="1683">
        <v>12</v>
      </c>
      <c r="Q3375" s="1665" t="s">
        <v>7238</v>
      </c>
      <c r="R3375" s="1613"/>
    </row>
    <row r="3376" spans="1:18" ht="21" hidden="1" customHeight="1" x14ac:dyDescent="0.35">
      <c r="A3376" s="1190">
        <f t="shared" si="15"/>
        <v>3464</v>
      </c>
      <c r="B3376" s="1228" t="s">
        <v>31</v>
      </c>
      <c r="C3376" s="1228" t="s">
        <v>7216</v>
      </c>
      <c r="D3376" s="532">
        <v>14</v>
      </c>
      <c r="E3376" s="532" t="s">
        <v>27</v>
      </c>
      <c r="F3376" s="1451">
        <v>10</v>
      </c>
      <c r="G3376" s="1451">
        <v>12</v>
      </c>
      <c r="H3376" s="1455"/>
      <c r="I3376" s="1455" t="s">
        <v>28</v>
      </c>
      <c r="J3376" s="1419"/>
      <c r="K3376" s="1451" t="s">
        <v>205</v>
      </c>
      <c r="L3376" s="1451" t="s">
        <v>246</v>
      </c>
      <c r="M3376" s="1640" t="s">
        <v>243</v>
      </c>
      <c r="N3376" s="1451" t="s">
        <v>32</v>
      </c>
      <c r="O3376" s="1221">
        <v>24</v>
      </c>
      <c r="P3376" s="1683">
        <v>12</v>
      </c>
      <c r="Q3376" s="1665" t="s">
        <v>7237</v>
      </c>
      <c r="R3376" s="1613"/>
    </row>
    <row r="3377" spans="1:18" ht="23.45" hidden="1" customHeight="1" x14ac:dyDescent="0.35">
      <c r="A3377" s="1190">
        <f t="shared" si="15"/>
        <v>3465</v>
      </c>
      <c r="B3377" s="1228" t="s">
        <v>31</v>
      </c>
      <c r="C3377" s="1228" t="s">
        <v>7217</v>
      </c>
      <c r="D3377" s="532">
        <v>44</v>
      </c>
      <c r="E3377" s="532" t="s">
        <v>27</v>
      </c>
      <c r="F3377" s="1451">
        <v>10</v>
      </c>
      <c r="G3377" s="1451">
        <v>12</v>
      </c>
      <c r="H3377" s="1455"/>
      <c r="I3377" s="1455"/>
      <c r="J3377" s="1758" t="s">
        <v>137</v>
      </c>
      <c r="K3377" s="1451" t="s">
        <v>205</v>
      </c>
      <c r="L3377" s="1451" t="s">
        <v>246</v>
      </c>
      <c r="M3377" s="1640" t="s">
        <v>243</v>
      </c>
      <c r="N3377" s="1451" t="s">
        <v>32</v>
      </c>
      <c r="O3377" s="1221">
        <v>27</v>
      </c>
      <c r="P3377" s="1683">
        <v>12</v>
      </c>
      <c r="Q3377" s="1666" t="s">
        <v>7237</v>
      </c>
      <c r="R3377" s="1613"/>
    </row>
    <row r="3378" spans="1:18" ht="21" hidden="1" customHeight="1" x14ac:dyDescent="0.35">
      <c r="A3378" s="1190">
        <f t="shared" si="15"/>
        <v>3466</v>
      </c>
      <c r="B3378" s="1228" t="s">
        <v>31</v>
      </c>
      <c r="C3378" s="335" t="s">
        <v>7266</v>
      </c>
      <c r="D3378" s="532">
        <v>19</v>
      </c>
      <c r="E3378" s="532" t="s">
        <v>30</v>
      </c>
      <c r="F3378" s="1451">
        <v>10</v>
      </c>
      <c r="G3378" s="1451">
        <v>12</v>
      </c>
      <c r="H3378" s="1455"/>
      <c r="I3378" s="1455" t="s">
        <v>28</v>
      </c>
      <c r="J3378" s="1455"/>
      <c r="K3378" s="1436" t="s">
        <v>205</v>
      </c>
      <c r="L3378" s="1451" t="s">
        <v>246</v>
      </c>
      <c r="M3378" s="1640" t="s">
        <v>40</v>
      </c>
      <c r="N3378" s="1451" t="s">
        <v>32</v>
      </c>
      <c r="O3378" s="1687">
        <v>14</v>
      </c>
      <c r="P3378" s="1683">
        <v>12</v>
      </c>
      <c r="Q3378" s="1666" t="s">
        <v>7285</v>
      </c>
      <c r="R3378" s="1191"/>
    </row>
    <row r="3379" spans="1:18" ht="21" hidden="1" customHeight="1" x14ac:dyDescent="0.35">
      <c r="A3379" s="1190">
        <f t="shared" si="15"/>
        <v>3467</v>
      </c>
      <c r="B3379" s="1228" t="s">
        <v>31</v>
      </c>
      <c r="C3379" s="1228" t="s">
        <v>7267</v>
      </c>
      <c r="D3379" s="532">
        <v>38</v>
      </c>
      <c r="E3379" s="532" t="s">
        <v>27</v>
      </c>
      <c r="F3379" s="1451">
        <v>10</v>
      </c>
      <c r="G3379" s="1451">
        <v>12</v>
      </c>
      <c r="H3379" s="1455"/>
      <c r="I3379" s="1455"/>
      <c r="J3379" s="1404" t="s">
        <v>28</v>
      </c>
      <c r="K3379" s="1436" t="s">
        <v>205</v>
      </c>
      <c r="L3379" s="1451" t="s">
        <v>246</v>
      </c>
      <c r="M3379" s="515" t="s">
        <v>7188</v>
      </c>
      <c r="N3379" s="1451" t="s">
        <v>32</v>
      </c>
      <c r="O3379" s="1221">
        <v>21</v>
      </c>
      <c r="P3379" s="1683">
        <v>12</v>
      </c>
      <c r="Q3379" s="1666" t="s">
        <v>7286</v>
      </c>
      <c r="R3379" s="1191"/>
    </row>
    <row r="3380" spans="1:18" ht="21" hidden="1" customHeight="1" x14ac:dyDescent="0.35">
      <c r="A3380" s="1190">
        <f t="shared" si="15"/>
        <v>3468</v>
      </c>
      <c r="B3380" s="1228" t="s">
        <v>31</v>
      </c>
      <c r="C3380" s="1228" t="s">
        <v>7268</v>
      </c>
      <c r="D3380" s="532">
        <v>32</v>
      </c>
      <c r="E3380" s="532" t="s">
        <v>27</v>
      </c>
      <c r="F3380" s="1451">
        <v>10</v>
      </c>
      <c r="G3380" s="1451">
        <v>12</v>
      </c>
      <c r="H3380" s="1455"/>
      <c r="I3380" s="1455"/>
      <c r="J3380" s="1419" t="s">
        <v>28</v>
      </c>
      <c r="K3380" s="1436" t="s">
        <v>205</v>
      </c>
      <c r="L3380" s="1451" t="s">
        <v>246</v>
      </c>
      <c r="M3380" s="515" t="s">
        <v>7188</v>
      </c>
      <c r="N3380" s="1451" t="s">
        <v>32</v>
      </c>
      <c r="O3380" s="1221">
        <v>18</v>
      </c>
      <c r="P3380" s="1683">
        <v>12</v>
      </c>
      <c r="Q3380" s="1666" t="s">
        <v>7287</v>
      </c>
      <c r="R3380" s="1191"/>
    </row>
    <row r="3381" spans="1:18" ht="21" hidden="1" customHeight="1" x14ac:dyDescent="0.35">
      <c r="A3381" s="1190">
        <f t="shared" si="15"/>
        <v>3469</v>
      </c>
      <c r="B3381" s="1228" t="s">
        <v>31</v>
      </c>
      <c r="C3381" s="335" t="s">
        <v>7269</v>
      </c>
      <c r="D3381" s="532">
        <v>61</v>
      </c>
      <c r="E3381" s="532" t="s">
        <v>30</v>
      </c>
      <c r="F3381" s="1451">
        <v>10</v>
      </c>
      <c r="G3381" s="1451">
        <v>12</v>
      </c>
      <c r="H3381" s="1455"/>
      <c r="I3381" s="1455" t="s">
        <v>28</v>
      </c>
      <c r="J3381" s="1455"/>
      <c r="K3381" s="1436" t="s">
        <v>205</v>
      </c>
      <c r="L3381" s="1451" t="s">
        <v>246</v>
      </c>
      <c r="M3381" s="1640" t="s">
        <v>40</v>
      </c>
      <c r="N3381" s="1451" t="s">
        <v>32</v>
      </c>
      <c r="O3381" s="1221">
        <v>16</v>
      </c>
      <c r="P3381" s="1683">
        <v>12</v>
      </c>
      <c r="Q3381" s="1666" t="s">
        <v>7288</v>
      </c>
      <c r="R3381" s="1191"/>
    </row>
    <row r="3382" spans="1:18" ht="21" hidden="1" customHeight="1" x14ac:dyDescent="0.35">
      <c r="A3382" s="1190">
        <f t="shared" si="15"/>
        <v>3470</v>
      </c>
      <c r="B3382" s="1228" t="s">
        <v>31</v>
      </c>
      <c r="C3382" s="335" t="s">
        <v>7270</v>
      </c>
      <c r="D3382" s="532">
        <v>69</v>
      </c>
      <c r="E3382" s="532" t="s">
        <v>27</v>
      </c>
      <c r="F3382" s="1451">
        <v>10</v>
      </c>
      <c r="G3382" s="1451">
        <v>12</v>
      </c>
      <c r="H3382" s="1455"/>
      <c r="I3382" s="1455" t="s">
        <v>28</v>
      </c>
      <c r="J3382" s="1455"/>
      <c r="K3382" s="1436" t="s">
        <v>205</v>
      </c>
      <c r="L3382" s="1451" t="s">
        <v>246</v>
      </c>
      <c r="M3382" s="1640" t="s">
        <v>40</v>
      </c>
      <c r="N3382" s="1451" t="s">
        <v>32</v>
      </c>
      <c r="O3382" s="1221">
        <v>16</v>
      </c>
      <c r="P3382" s="1683">
        <v>12</v>
      </c>
      <c r="Q3382" s="1666" t="s">
        <v>7289</v>
      </c>
      <c r="R3382" s="1191"/>
    </row>
    <row r="3383" spans="1:18" ht="21" hidden="1" customHeight="1" x14ac:dyDescent="0.35">
      <c r="A3383" s="1190">
        <f t="shared" si="15"/>
        <v>3471</v>
      </c>
      <c r="B3383" s="1228" t="s">
        <v>31</v>
      </c>
      <c r="C3383" s="335" t="s">
        <v>7271</v>
      </c>
      <c r="D3383" s="532">
        <v>27</v>
      </c>
      <c r="E3383" s="532" t="s">
        <v>27</v>
      </c>
      <c r="F3383" s="1451">
        <v>10</v>
      </c>
      <c r="G3383" s="1451">
        <v>12</v>
      </c>
      <c r="H3383" s="1455"/>
      <c r="I3383" s="1455" t="s">
        <v>28</v>
      </c>
      <c r="J3383" s="1455"/>
      <c r="K3383" s="1436" t="s">
        <v>205</v>
      </c>
      <c r="L3383" s="1451" t="s">
        <v>246</v>
      </c>
      <c r="M3383" s="1640" t="s">
        <v>40</v>
      </c>
      <c r="N3383" s="1451" t="s">
        <v>32</v>
      </c>
      <c r="O3383" s="1687">
        <v>14</v>
      </c>
      <c r="P3383" s="1683">
        <v>12</v>
      </c>
      <c r="Q3383" s="1666" t="s">
        <v>7290</v>
      </c>
      <c r="R3383" s="1191"/>
    </row>
    <row r="3384" spans="1:18" ht="21" hidden="1" customHeight="1" x14ac:dyDescent="0.35">
      <c r="A3384" s="1190">
        <f t="shared" si="15"/>
        <v>3472</v>
      </c>
      <c r="B3384" s="1228" t="s">
        <v>31</v>
      </c>
      <c r="C3384" s="1228" t="s">
        <v>7272</v>
      </c>
      <c r="D3384" s="532">
        <v>51</v>
      </c>
      <c r="E3384" s="532" t="s">
        <v>27</v>
      </c>
      <c r="F3384" s="1451">
        <v>10</v>
      </c>
      <c r="G3384" s="1451">
        <v>12</v>
      </c>
      <c r="H3384" s="1455"/>
      <c r="I3384" s="1455" t="s">
        <v>28</v>
      </c>
      <c r="J3384" s="1455"/>
      <c r="K3384" s="1436" t="s">
        <v>205</v>
      </c>
      <c r="L3384" s="1451" t="s">
        <v>246</v>
      </c>
      <c r="M3384" s="1640" t="s">
        <v>243</v>
      </c>
      <c r="N3384" s="1451" t="s">
        <v>32</v>
      </c>
      <c r="O3384" s="1221">
        <v>18</v>
      </c>
      <c r="P3384" s="1748">
        <v>12</v>
      </c>
      <c r="Q3384" s="1666" t="s">
        <v>7291</v>
      </c>
      <c r="R3384" s="1191"/>
    </row>
    <row r="3385" spans="1:18" ht="21" hidden="1" customHeight="1" x14ac:dyDescent="0.35">
      <c r="A3385" s="1190">
        <f t="shared" si="15"/>
        <v>3473</v>
      </c>
      <c r="B3385" s="1228" t="s">
        <v>31</v>
      </c>
      <c r="C3385" s="335" t="s">
        <v>7273</v>
      </c>
      <c r="D3385" s="532">
        <v>34</v>
      </c>
      <c r="E3385" s="532" t="s">
        <v>30</v>
      </c>
      <c r="F3385" s="1451">
        <v>10</v>
      </c>
      <c r="G3385" s="1451">
        <v>12</v>
      </c>
      <c r="H3385" s="1455"/>
      <c r="I3385" s="1455" t="s">
        <v>28</v>
      </c>
      <c r="J3385" s="1455"/>
      <c r="K3385" s="1436" t="s">
        <v>205</v>
      </c>
      <c r="L3385" s="1451" t="s">
        <v>246</v>
      </c>
      <c r="M3385" s="1640" t="s">
        <v>136</v>
      </c>
      <c r="N3385" s="1451" t="s">
        <v>32</v>
      </c>
      <c r="O3385" s="1687">
        <v>14</v>
      </c>
      <c r="P3385" s="1683">
        <v>12</v>
      </c>
      <c r="Q3385" s="1666" t="s">
        <v>7292</v>
      </c>
      <c r="R3385" s="1191"/>
    </row>
    <row r="3386" spans="1:18" ht="21" hidden="1" customHeight="1" x14ac:dyDescent="0.35">
      <c r="A3386" s="1190">
        <f t="shared" si="15"/>
        <v>3474</v>
      </c>
      <c r="B3386" s="1228" t="s">
        <v>31</v>
      </c>
      <c r="C3386" s="335" t="s">
        <v>7274</v>
      </c>
      <c r="D3386" s="532">
        <v>20</v>
      </c>
      <c r="E3386" s="532" t="s">
        <v>30</v>
      </c>
      <c r="F3386" s="1451">
        <v>10</v>
      </c>
      <c r="G3386" s="1451">
        <v>12</v>
      </c>
      <c r="H3386" s="1455"/>
      <c r="I3386" s="1455" t="s">
        <v>28</v>
      </c>
      <c r="J3386" s="1455"/>
      <c r="K3386" s="1436" t="s">
        <v>205</v>
      </c>
      <c r="L3386" s="1451" t="s">
        <v>246</v>
      </c>
      <c r="M3386" s="1640" t="s">
        <v>42</v>
      </c>
      <c r="N3386" s="1451" t="s">
        <v>32</v>
      </c>
      <c r="O3386" s="1687">
        <v>13</v>
      </c>
      <c r="P3386" s="1683">
        <v>12</v>
      </c>
      <c r="Q3386" s="1666" t="s">
        <v>7293</v>
      </c>
      <c r="R3386" s="1191"/>
    </row>
    <row r="3387" spans="1:18" ht="21" hidden="1" customHeight="1" x14ac:dyDescent="0.35">
      <c r="A3387" s="1190">
        <f t="shared" si="15"/>
        <v>3475</v>
      </c>
      <c r="B3387" s="1228" t="s">
        <v>31</v>
      </c>
      <c r="C3387" s="1228" t="s">
        <v>7275</v>
      </c>
      <c r="D3387" s="532">
        <v>18</v>
      </c>
      <c r="E3387" s="532" t="s">
        <v>30</v>
      </c>
      <c r="F3387" s="1451">
        <v>10</v>
      </c>
      <c r="G3387" s="1451">
        <v>12</v>
      </c>
      <c r="H3387" s="1455"/>
      <c r="I3387" s="1455" t="s">
        <v>28</v>
      </c>
      <c r="J3387" s="1455"/>
      <c r="K3387" s="1436" t="s">
        <v>205</v>
      </c>
      <c r="L3387" s="1451" t="s">
        <v>246</v>
      </c>
      <c r="M3387" s="1640" t="s">
        <v>40</v>
      </c>
      <c r="N3387" s="1451" t="s">
        <v>32</v>
      </c>
      <c r="O3387" s="1221">
        <v>18</v>
      </c>
      <c r="P3387" s="1748">
        <v>12</v>
      </c>
      <c r="Q3387" s="1666" t="s">
        <v>7294</v>
      </c>
      <c r="R3387" s="1191"/>
    </row>
    <row r="3388" spans="1:18" ht="21" hidden="1" customHeight="1" x14ac:dyDescent="0.35">
      <c r="A3388" s="1190">
        <f t="shared" si="15"/>
        <v>3476</v>
      </c>
      <c r="B3388" s="1228" t="s">
        <v>31</v>
      </c>
      <c r="C3388" s="1228" t="s">
        <v>7276</v>
      </c>
      <c r="D3388" s="532">
        <v>56</v>
      </c>
      <c r="E3388" s="532" t="s">
        <v>27</v>
      </c>
      <c r="F3388" s="1451">
        <v>10</v>
      </c>
      <c r="G3388" s="1451">
        <v>12</v>
      </c>
      <c r="H3388" s="1455"/>
      <c r="I3388" s="1455" t="s">
        <v>28</v>
      </c>
      <c r="J3388" s="1455"/>
      <c r="K3388" s="1436" t="s">
        <v>205</v>
      </c>
      <c r="L3388" s="1451" t="s">
        <v>246</v>
      </c>
      <c r="M3388" s="1640" t="s">
        <v>7189</v>
      </c>
      <c r="N3388" s="1451" t="s">
        <v>32</v>
      </c>
      <c r="O3388" s="1221">
        <v>22</v>
      </c>
      <c r="P3388" s="1683">
        <v>12</v>
      </c>
      <c r="Q3388" s="1666" t="s">
        <v>7295</v>
      </c>
      <c r="R3388" s="1191"/>
    </row>
    <row r="3389" spans="1:18" ht="21" hidden="1" customHeight="1" x14ac:dyDescent="0.35">
      <c r="A3389" s="1190">
        <f t="shared" si="15"/>
        <v>3477</v>
      </c>
      <c r="B3389" s="1228" t="s">
        <v>31</v>
      </c>
      <c r="C3389" s="1228" t="s">
        <v>7277</v>
      </c>
      <c r="D3389" s="532">
        <v>24</v>
      </c>
      <c r="E3389" s="532" t="s">
        <v>30</v>
      </c>
      <c r="F3389" s="1451">
        <v>10</v>
      </c>
      <c r="G3389" s="1451">
        <v>12</v>
      </c>
      <c r="H3389" s="1455"/>
      <c r="I3389" s="1455" t="s">
        <v>28</v>
      </c>
      <c r="J3389" s="1455"/>
      <c r="K3389" s="1436" t="s">
        <v>205</v>
      </c>
      <c r="L3389" s="1451" t="s">
        <v>246</v>
      </c>
      <c r="M3389" s="1640" t="s">
        <v>7189</v>
      </c>
      <c r="N3389" s="1451" t="s">
        <v>32</v>
      </c>
      <c r="O3389" s="1221">
        <v>22</v>
      </c>
      <c r="P3389" s="1683">
        <v>12</v>
      </c>
      <c r="Q3389" s="1666" t="s">
        <v>7295</v>
      </c>
      <c r="R3389" s="1191"/>
    </row>
    <row r="3390" spans="1:18" ht="21" hidden="1" customHeight="1" x14ac:dyDescent="0.35">
      <c r="A3390" s="1190">
        <f t="shared" si="15"/>
        <v>3478</v>
      </c>
      <c r="B3390" s="1228" t="s">
        <v>31</v>
      </c>
      <c r="C3390" s="1228" t="s">
        <v>7278</v>
      </c>
      <c r="D3390" s="532">
        <v>17</v>
      </c>
      <c r="E3390" s="532" t="s">
        <v>30</v>
      </c>
      <c r="F3390" s="1451">
        <v>10</v>
      </c>
      <c r="G3390" s="1451">
        <v>12</v>
      </c>
      <c r="H3390" s="1455"/>
      <c r="I3390" s="1455" t="s">
        <v>28</v>
      </c>
      <c r="J3390" s="1455"/>
      <c r="K3390" s="1436" t="s">
        <v>205</v>
      </c>
      <c r="L3390" s="1451" t="s">
        <v>246</v>
      </c>
      <c r="M3390" s="1640" t="s">
        <v>7189</v>
      </c>
      <c r="N3390" s="1451" t="s">
        <v>32</v>
      </c>
      <c r="O3390" s="1221">
        <v>22</v>
      </c>
      <c r="P3390" s="1683">
        <v>12</v>
      </c>
      <c r="Q3390" s="1666" t="s">
        <v>7295</v>
      </c>
      <c r="R3390" s="1191"/>
    </row>
    <row r="3391" spans="1:18" ht="21" hidden="1" customHeight="1" x14ac:dyDescent="0.35">
      <c r="A3391" s="1190">
        <f t="shared" si="15"/>
        <v>3479</v>
      </c>
      <c r="B3391" s="1228" t="s">
        <v>31</v>
      </c>
      <c r="C3391" s="335" t="s">
        <v>7279</v>
      </c>
      <c r="D3391" s="532">
        <v>47</v>
      </c>
      <c r="E3391" s="532" t="s">
        <v>27</v>
      </c>
      <c r="F3391" s="1451">
        <v>10</v>
      </c>
      <c r="G3391" s="1451">
        <v>12</v>
      </c>
      <c r="H3391" s="1455"/>
      <c r="I3391" s="1455" t="s">
        <v>28</v>
      </c>
      <c r="J3391" s="1455"/>
      <c r="K3391" s="1436" t="s">
        <v>205</v>
      </c>
      <c r="L3391" s="1451" t="s">
        <v>246</v>
      </c>
      <c r="M3391" s="1640" t="s">
        <v>7189</v>
      </c>
      <c r="N3391" s="1451" t="s">
        <v>32</v>
      </c>
      <c r="O3391" s="1401">
        <v>17</v>
      </c>
      <c r="P3391" s="1651">
        <v>12</v>
      </c>
      <c r="Q3391" s="1666" t="s">
        <v>7295</v>
      </c>
      <c r="R3391" s="1191"/>
    </row>
    <row r="3392" spans="1:18" ht="21" hidden="1" customHeight="1" x14ac:dyDescent="0.35">
      <c r="A3392" s="1190">
        <f t="shared" si="15"/>
        <v>3480</v>
      </c>
      <c r="B3392" s="1228" t="s">
        <v>31</v>
      </c>
      <c r="C3392" s="335" t="s">
        <v>7280</v>
      </c>
      <c r="D3392" s="532">
        <v>57</v>
      </c>
      <c r="E3392" s="532" t="s">
        <v>27</v>
      </c>
      <c r="F3392" s="1451">
        <v>10</v>
      </c>
      <c r="G3392" s="1451">
        <v>12</v>
      </c>
      <c r="H3392" s="1455"/>
      <c r="I3392" s="1455" t="s">
        <v>28</v>
      </c>
      <c r="J3392" s="1455"/>
      <c r="K3392" s="1436" t="s">
        <v>205</v>
      </c>
      <c r="L3392" s="1451" t="s">
        <v>246</v>
      </c>
      <c r="M3392" s="1640" t="s">
        <v>7189</v>
      </c>
      <c r="N3392" s="1451" t="s">
        <v>32</v>
      </c>
      <c r="O3392" s="1687">
        <v>13</v>
      </c>
      <c r="P3392" s="1683">
        <v>12</v>
      </c>
      <c r="Q3392" s="1666" t="s">
        <v>7296</v>
      </c>
      <c r="R3392" s="1191"/>
    </row>
    <row r="3393" spans="1:18" ht="21" hidden="1" customHeight="1" x14ac:dyDescent="0.35">
      <c r="A3393" s="1190">
        <f t="shared" si="15"/>
        <v>3481</v>
      </c>
      <c r="B3393" s="1228" t="s">
        <v>31</v>
      </c>
      <c r="C3393" s="335" t="s">
        <v>7281</v>
      </c>
      <c r="D3393" s="532">
        <v>20</v>
      </c>
      <c r="E3393" s="532" t="s">
        <v>27</v>
      </c>
      <c r="F3393" s="1451">
        <v>10</v>
      </c>
      <c r="G3393" s="1451">
        <v>12</v>
      </c>
      <c r="H3393" s="1455"/>
      <c r="I3393" s="1455" t="s">
        <v>28</v>
      </c>
      <c r="J3393" s="1455"/>
      <c r="K3393" s="1436" t="s">
        <v>205</v>
      </c>
      <c r="L3393" s="1451" t="s">
        <v>246</v>
      </c>
      <c r="M3393" s="1640" t="s">
        <v>7189</v>
      </c>
      <c r="N3393" s="1451" t="s">
        <v>32</v>
      </c>
      <c r="O3393" s="1687">
        <v>13</v>
      </c>
      <c r="P3393" s="1683">
        <v>12</v>
      </c>
      <c r="Q3393" s="1666" t="s">
        <v>7297</v>
      </c>
      <c r="R3393" s="1191"/>
    </row>
    <row r="3394" spans="1:18" ht="21" hidden="1" customHeight="1" x14ac:dyDescent="0.35">
      <c r="A3394" s="1190">
        <f t="shared" si="15"/>
        <v>3482</v>
      </c>
      <c r="B3394" s="1228" t="s">
        <v>31</v>
      </c>
      <c r="C3394" s="1228" t="s">
        <v>7282</v>
      </c>
      <c r="D3394" s="532">
        <v>56</v>
      </c>
      <c r="E3394" s="532" t="s">
        <v>27</v>
      </c>
      <c r="F3394" s="1451">
        <v>10</v>
      </c>
      <c r="G3394" s="1451">
        <v>12</v>
      </c>
      <c r="H3394" s="1455"/>
      <c r="I3394" s="1455" t="s">
        <v>28</v>
      </c>
      <c r="J3394" s="1455"/>
      <c r="K3394" s="1436" t="s">
        <v>205</v>
      </c>
      <c r="L3394" s="1451" t="s">
        <v>246</v>
      </c>
      <c r="M3394" s="1640" t="s">
        <v>40</v>
      </c>
      <c r="N3394" s="1451" t="s">
        <v>32</v>
      </c>
      <c r="O3394" s="1221">
        <v>18</v>
      </c>
      <c r="P3394" s="1683">
        <v>12</v>
      </c>
      <c r="Q3394" s="1666" t="s">
        <v>7298</v>
      </c>
      <c r="R3394" s="1191"/>
    </row>
    <row r="3395" spans="1:18" ht="21" hidden="1" customHeight="1" x14ac:dyDescent="0.35">
      <c r="A3395" s="1190">
        <f t="shared" si="15"/>
        <v>3483</v>
      </c>
      <c r="B3395" s="1228" t="s">
        <v>31</v>
      </c>
      <c r="C3395" s="335" t="s">
        <v>7283</v>
      </c>
      <c r="D3395" s="532">
        <v>18</v>
      </c>
      <c r="E3395" s="532" t="s">
        <v>27</v>
      </c>
      <c r="F3395" s="1451">
        <v>10</v>
      </c>
      <c r="G3395" s="1451">
        <v>12</v>
      </c>
      <c r="H3395" s="1455"/>
      <c r="I3395" s="1455" t="s">
        <v>28</v>
      </c>
      <c r="J3395" s="1455"/>
      <c r="K3395" s="1436" t="s">
        <v>205</v>
      </c>
      <c r="L3395" s="1451" t="s">
        <v>246</v>
      </c>
      <c r="M3395" s="515" t="s">
        <v>40</v>
      </c>
      <c r="N3395" s="1451" t="s">
        <v>32</v>
      </c>
      <c r="O3395" s="1687">
        <v>13</v>
      </c>
      <c r="P3395" s="1683">
        <v>12</v>
      </c>
      <c r="Q3395" s="1666" t="s">
        <v>7299</v>
      </c>
      <c r="R3395" s="1191"/>
    </row>
    <row r="3396" spans="1:18" ht="21" hidden="1" customHeight="1" x14ac:dyDescent="0.35">
      <c r="A3396" s="1190">
        <f t="shared" si="15"/>
        <v>3484</v>
      </c>
      <c r="B3396" s="1228" t="s">
        <v>31</v>
      </c>
      <c r="C3396" s="335" t="s">
        <v>7284</v>
      </c>
      <c r="D3396" s="532">
        <v>66</v>
      </c>
      <c r="E3396" s="532" t="s">
        <v>27</v>
      </c>
      <c r="F3396" s="1451">
        <v>10</v>
      </c>
      <c r="G3396" s="1451">
        <v>12</v>
      </c>
      <c r="H3396" s="1455"/>
      <c r="I3396" s="1455" t="s">
        <v>28</v>
      </c>
      <c r="J3396" s="1455"/>
      <c r="K3396" s="1436" t="s">
        <v>205</v>
      </c>
      <c r="L3396" s="1451" t="s">
        <v>246</v>
      </c>
      <c r="M3396" s="1640" t="s">
        <v>42</v>
      </c>
      <c r="N3396" s="1451" t="s">
        <v>32</v>
      </c>
      <c r="O3396" s="1687">
        <v>12</v>
      </c>
      <c r="P3396" s="1683">
        <v>12</v>
      </c>
      <c r="Q3396" s="1666" t="s">
        <v>7300</v>
      </c>
      <c r="R3396" s="1191"/>
    </row>
    <row r="3397" spans="1:18" ht="21" hidden="1" customHeight="1" x14ac:dyDescent="0.35">
      <c r="A3397" s="1247">
        <f t="shared" si="15"/>
        <v>3485</v>
      </c>
      <c r="B3397" s="1228" t="s">
        <v>31</v>
      </c>
      <c r="C3397" s="335" t="s">
        <v>7301</v>
      </c>
      <c r="D3397" s="532">
        <v>63</v>
      </c>
      <c r="E3397" s="532" t="s">
        <v>27</v>
      </c>
      <c r="F3397" s="1451">
        <v>11</v>
      </c>
      <c r="G3397" s="1451">
        <v>12</v>
      </c>
      <c r="H3397" s="1455"/>
      <c r="I3397" s="1455" t="s">
        <v>28</v>
      </c>
      <c r="J3397" s="1455"/>
      <c r="K3397" s="1650" t="s">
        <v>205</v>
      </c>
      <c r="L3397" s="1451" t="s">
        <v>246</v>
      </c>
      <c r="M3397" s="515" t="s">
        <v>40</v>
      </c>
      <c r="N3397" s="1451" t="s">
        <v>32</v>
      </c>
      <c r="O3397" s="1687">
        <v>15</v>
      </c>
      <c r="P3397" s="1683">
        <v>12</v>
      </c>
      <c r="Q3397" s="1666" t="s">
        <v>7334</v>
      </c>
      <c r="R3397" s="1451"/>
    </row>
    <row r="3398" spans="1:18" ht="21" hidden="1" customHeight="1" x14ac:dyDescent="0.35">
      <c r="A3398" s="1190">
        <f t="shared" si="15"/>
        <v>3486</v>
      </c>
      <c r="B3398" s="1228" t="s">
        <v>31</v>
      </c>
      <c r="C3398" s="335" t="s">
        <v>7302</v>
      </c>
      <c r="D3398" s="532">
        <v>35</v>
      </c>
      <c r="E3398" s="532" t="s">
        <v>30</v>
      </c>
      <c r="F3398" s="1451">
        <v>11</v>
      </c>
      <c r="G3398" s="1451">
        <v>12</v>
      </c>
      <c r="H3398" s="1455"/>
      <c r="I3398" s="1455" t="s">
        <v>28</v>
      </c>
      <c r="J3398" s="1455"/>
      <c r="K3398" s="1650" t="s">
        <v>205</v>
      </c>
      <c r="L3398" s="1451" t="s">
        <v>246</v>
      </c>
      <c r="M3398" s="515" t="s">
        <v>40</v>
      </c>
      <c r="N3398" s="1451" t="s">
        <v>32</v>
      </c>
      <c r="O3398" s="1687">
        <v>14</v>
      </c>
      <c r="P3398" s="1683">
        <v>12</v>
      </c>
      <c r="Q3398" s="1666" t="s">
        <v>7335</v>
      </c>
      <c r="R3398" s="1451"/>
    </row>
    <row r="3399" spans="1:18" ht="21" hidden="1" customHeight="1" x14ac:dyDescent="0.35">
      <c r="A3399" s="1190">
        <f t="shared" si="15"/>
        <v>3487</v>
      </c>
      <c r="B3399" s="1228" t="s">
        <v>31</v>
      </c>
      <c r="C3399" s="335" t="s">
        <v>7303</v>
      </c>
      <c r="D3399" s="532">
        <v>4</v>
      </c>
      <c r="E3399" s="532" t="s">
        <v>27</v>
      </c>
      <c r="F3399" s="1451">
        <v>11</v>
      </c>
      <c r="G3399" s="1451">
        <v>12</v>
      </c>
      <c r="H3399" s="1455"/>
      <c r="I3399" s="1455" t="s">
        <v>28</v>
      </c>
      <c r="J3399" s="1455"/>
      <c r="K3399" s="1650" t="s">
        <v>205</v>
      </c>
      <c r="L3399" s="1451" t="s">
        <v>246</v>
      </c>
      <c r="M3399" s="515" t="s">
        <v>40</v>
      </c>
      <c r="N3399" s="1451" t="s">
        <v>32</v>
      </c>
      <c r="O3399" s="1687">
        <v>15</v>
      </c>
      <c r="P3399" s="1683">
        <v>12</v>
      </c>
      <c r="Q3399" s="1666" t="s">
        <v>7336</v>
      </c>
      <c r="R3399" s="1677"/>
    </row>
    <row r="3400" spans="1:18" ht="21" hidden="1" customHeight="1" x14ac:dyDescent="0.35">
      <c r="A3400" s="1190">
        <f t="shared" si="15"/>
        <v>3488</v>
      </c>
      <c r="B3400" s="1228" t="s">
        <v>31</v>
      </c>
      <c r="C3400" s="335" t="s">
        <v>6469</v>
      </c>
      <c r="D3400" s="532">
        <v>34</v>
      </c>
      <c r="E3400" s="532" t="s">
        <v>27</v>
      </c>
      <c r="F3400" s="1451">
        <v>11</v>
      </c>
      <c r="G3400" s="1451">
        <v>12</v>
      </c>
      <c r="H3400" s="1455"/>
      <c r="I3400" s="1455" t="s">
        <v>28</v>
      </c>
      <c r="J3400" s="1455"/>
      <c r="K3400" s="1650" t="s">
        <v>205</v>
      </c>
      <c r="L3400" s="1451" t="s">
        <v>246</v>
      </c>
      <c r="M3400" s="515" t="s">
        <v>40</v>
      </c>
      <c r="N3400" s="1451" t="s">
        <v>32</v>
      </c>
      <c r="O3400" s="1687">
        <v>15</v>
      </c>
      <c r="P3400" s="1683">
        <v>12</v>
      </c>
      <c r="Q3400" s="1666" t="s">
        <v>7336</v>
      </c>
      <c r="R3400" s="1451"/>
    </row>
    <row r="3401" spans="1:18" ht="21" hidden="1" customHeight="1" x14ac:dyDescent="0.35">
      <c r="A3401" s="1190">
        <f t="shared" si="15"/>
        <v>3489</v>
      </c>
      <c r="B3401" s="1228" t="s">
        <v>31</v>
      </c>
      <c r="C3401" s="341" t="s">
        <v>7304</v>
      </c>
      <c r="D3401" s="532">
        <v>56</v>
      </c>
      <c r="E3401" s="532" t="s">
        <v>27</v>
      </c>
      <c r="F3401" s="1451">
        <v>11</v>
      </c>
      <c r="G3401" s="1451">
        <v>12</v>
      </c>
      <c r="H3401" s="1455"/>
      <c r="I3401" s="1455" t="s">
        <v>28</v>
      </c>
      <c r="J3401" s="1455"/>
      <c r="K3401" s="1650" t="s">
        <v>205</v>
      </c>
      <c r="L3401" s="1451" t="s">
        <v>246</v>
      </c>
      <c r="M3401" s="515" t="s">
        <v>40</v>
      </c>
      <c r="N3401" s="1451" t="s">
        <v>32</v>
      </c>
      <c r="O3401" s="1687">
        <v>14</v>
      </c>
      <c r="P3401" s="1683">
        <v>12</v>
      </c>
      <c r="Q3401" s="1666" t="s">
        <v>7337</v>
      </c>
      <c r="R3401" s="1451"/>
    </row>
    <row r="3402" spans="1:18" ht="21" hidden="1" customHeight="1" x14ac:dyDescent="0.35">
      <c r="A3402" s="1190">
        <f t="shared" si="15"/>
        <v>3490</v>
      </c>
      <c r="B3402" s="1228" t="s">
        <v>31</v>
      </c>
      <c r="C3402" s="341" t="s">
        <v>7305</v>
      </c>
      <c r="D3402" s="532">
        <v>21</v>
      </c>
      <c r="E3402" s="532" t="s">
        <v>27</v>
      </c>
      <c r="F3402" s="1451">
        <v>11</v>
      </c>
      <c r="G3402" s="1451">
        <v>12</v>
      </c>
      <c r="H3402" s="1455"/>
      <c r="I3402" s="1455" t="s">
        <v>28</v>
      </c>
      <c r="J3402" s="1455"/>
      <c r="K3402" s="1650" t="s">
        <v>205</v>
      </c>
      <c r="L3402" s="1451" t="s">
        <v>246</v>
      </c>
      <c r="M3402" s="515" t="s">
        <v>40</v>
      </c>
      <c r="N3402" s="1451" t="s">
        <v>32</v>
      </c>
      <c r="O3402" s="1687">
        <v>14</v>
      </c>
      <c r="P3402" s="1683">
        <v>12</v>
      </c>
      <c r="Q3402" s="1666" t="s">
        <v>7338</v>
      </c>
      <c r="R3402" s="1451"/>
    </row>
    <row r="3403" spans="1:18" ht="21" hidden="1" customHeight="1" x14ac:dyDescent="0.35">
      <c r="A3403" s="1190">
        <f t="shared" si="15"/>
        <v>3491</v>
      </c>
      <c r="B3403" s="1228" t="s">
        <v>31</v>
      </c>
      <c r="C3403" s="341" t="s">
        <v>7306</v>
      </c>
      <c r="D3403" s="532">
        <v>24</v>
      </c>
      <c r="E3403" s="532" t="s">
        <v>27</v>
      </c>
      <c r="F3403" s="1451">
        <v>11</v>
      </c>
      <c r="G3403" s="1451">
        <v>12</v>
      </c>
      <c r="H3403" s="1455"/>
      <c r="I3403" s="1455" t="s">
        <v>28</v>
      </c>
      <c r="J3403" s="1455"/>
      <c r="K3403" s="1650" t="s">
        <v>205</v>
      </c>
      <c r="L3403" s="1451" t="s">
        <v>246</v>
      </c>
      <c r="M3403" s="515" t="s">
        <v>166</v>
      </c>
      <c r="N3403" s="1451" t="s">
        <v>32</v>
      </c>
      <c r="O3403" s="1401">
        <v>17</v>
      </c>
      <c r="P3403" s="1651">
        <v>12</v>
      </c>
      <c r="Q3403" s="1666" t="s">
        <v>7339</v>
      </c>
      <c r="R3403" s="1451"/>
    </row>
    <row r="3404" spans="1:18" ht="21" hidden="1" customHeight="1" x14ac:dyDescent="0.35">
      <c r="A3404" s="1190">
        <f t="shared" si="15"/>
        <v>3492</v>
      </c>
      <c r="B3404" s="1228" t="s">
        <v>31</v>
      </c>
      <c r="C3404" s="341" t="s">
        <v>7307</v>
      </c>
      <c r="D3404" s="532">
        <v>6</v>
      </c>
      <c r="E3404" s="532" t="s">
        <v>30</v>
      </c>
      <c r="F3404" s="1451">
        <v>11</v>
      </c>
      <c r="G3404" s="1451">
        <v>12</v>
      </c>
      <c r="H3404" s="1455"/>
      <c r="I3404" s="1455" t="s">
        <v>28</v>
      </c>
      <c r="J3404" s="1455"/>
      <c r="K3404" s="1650" t="s">
        <v>205</v>
      </c>
      <c r="L3404" s="1451" t="s">
        <v>246</v>
      </c>
      <c r="M3404" s="515" t="s">
        <v>166</v>
      </c>
      <c r="N3404" s="1451" t="s">
        <v>32</v>
      </c>
      <c r="O3404" s="1401">
        <v>17</v>
      </c>
      <c r="P3404" s="1651">
        <v>12</v>
      </c>
      <c r="Q3404" s="1666" t="s">
        <v>7339</v>
      </c>
      <c r="R3404" s="1451"/>
    </row>
    <row r="3405" spans="1:18" ht="21" hidden="1" customHeight="1" x14ac:dyDescent="0.35">
      <c r="A3405" s="1190">
        <f t="shared" si="15"/>
        <v>3493</v>
      </c>
      <c r="B3405" s="1228" t="s">
        <v>31</v>
      </c>
      <c r="C3405" s="341" t="s">
        <v>7308</v>
      </c>
      <c r="D3405" s="532">
        <v>52</v>
      </c>
      <c r="E3405" s="532" t="s">
        <v>30</v>
      </c>
      <c r="F3405" s="1451">
        <v>11</v>
      </c>
      <c r="G3405" s="1451">
        <v>12</v>
      </c>
      <c r="H3405" s="1455"/>
      <c r="I3405" s="1455" t="s">
        <v>28</v>
      </c>
      <c r="J3405" s="1455"/>
      <c r="K3405" s="1650" t="s">
        <v>205</v>
      </c>
      <c r="L3405" s="1451" t="s">
        <v>246</v>
      </c>
      <c r="M3405" s="515" t="s">
        <v>6351</v>
      </c>
      <c r="N3405" s="1451" t="s">
        <v>32</v>
      </c>
      <c r="O3405" s="1401">
        <v>17</v>
      </c>
      <c r="P3405" s="1651">
        <v>12</v>
      </c>
      <c r="Q3405" s="1666" t="s">
        <v>7340</v>
      </c>
      <c r="R3405" s="1451"/>
    </row>
    <row r="3406" spans="1:18" ht="21" hidden="1" customHeight="1" x14ac:dyDescent="0.35">
      <c r="A3406" s="1190">
        <f t="shared" si="15"/>
        <v>3494</v>
      </c>
      <c r="B3406" s="1228" t="s">
        <v>31</v>
      </c>
      <c r="C3406" s="335" t="s">
        <v>7309</v>
      </c>
      <c r="D3406" s="532">
        <v>7</v>
      </c>
      <c r="E3406" s="532" t="s">
        <v>30</v>
      </c>
      <c r="F3406" s="1451">
        <v>11</v>
      </c>
      <c r="G3406" s="1451">
        <v>12</v>
      </c>
      <c r="H3406" s="1451"/>
      <c r="I3406" s="1455" t="s">
        <v>28</v>
      </c>
      <c r="J3406" s="1455"/>
      <c r="K3406" s="1650" t="s">
        <v>205</v>
      </c>
      <c r="L3406" s="1451" t="s">
        <v>246</v>
      </c>
      <c r="M3406" s="515" t="s">
        <v>6351</v>
      </c>
      <c r="N3406" s="1451" t="s">
        <v>32</v>
      </c>
      <c r="O3406" s="1401">
        <v>17</v>
      </c>
      <c r="P3406" s="1651">
        <v>12</v>
      </c>
      <c r="Q3406" s="1666" t="s">
        <v>7340</v>
      </c>
      <c r="R3406" s="1451"/>
    </row>
    <row r="3407" spans="1:18" ht="21" hidden="1" customHeight="1" x14ac:dyDescent="0.35">
      <c r="A3407" s="1190">
        <f t="shared" ref="A3407:A3470" si="16">A3406+1</f>
        <v>3495</v>
      </c>
      <c r="B3407" s="1228" t="s">
        <v>31</v>
      </c>
      <c r="C3407" s="335" t="s">
        <v>7310</v>
      </c>
      <c r="D3407" s="532">
        <v>27</v>
      </c>
      <c r="E3407" s="532" t="s">
        <v>27</v>
      </c>
      <c r="F3407" s="1451">
        <v>11</v>
      </c>
      <c r="G3407" s="1451">
        <v>12</v>
      </c>
      <c r="H3407" s="1451"/>
      <c r="I3407" s="1455" t="s">
        <v>28</v>
      </c>
      <c r="J3407" s="1455"/>
      <c r="K3407" s="1650" t="s">
        <v>205</v>
      </c>
      <c r="L3407" s="1451" t="s">
        <v>246</v>
      </c>
      <c r="M3407" s="515" t="s">
        <v>40</v>
      </c>
      <c r="N3407" s="1451" t="s">
        <v>32</v>
      </c>
      <c r="O3407" s="1687">
        <v>15</v>
      </c>
      <c r="P3407" s="1683">
        <v>12</v>
      </c>
      <c r="Q3407" s="1666" t="s">
        <v>7341</v>
      </c>
      <c r="R3407" s="1451"/>
    </row>
    <row r="3408" spans="1:18" ht="21" hidden="1" customHeight="1" x14ac:dyDescent="0.4">
      <c r="A3408" s="1190">
        <f t="shared" si="16"/>
        <v>3496</v>
      </c>
      <c r="B3408" s="1228" t="s">
        <v>31</v>
      </c>
      <c r="C3408" s="1228" t="s">
        <v>7311</v>
      </c>
      <c r="D3408" s="532">
        <v>21</v>
      </c>
      <c r="E3408" s="532" t="s">
        <v>27</v>
      </c>
      <c r="F3408" s="1451">
        <v>11</v>
      </c>
      <c r="G3408" s="1451">
        <v>12</v>
      </c>
      <c r="H3408" s="1451"/>
      <c r="I3408" s="1455"/>
      <c r="J3408" s="1404" t="s">
        <v>28</v>
      </c>
      <c r="K3408" s="1650" t="s">
        <v>205</v>
      </c>
      <c r="L3408" s="1451" t="s">
        <v>246</v>
      </c>
      <c r="M3408" s="629" t="s">
        <v>40</v>
      </c>
      <c r="N3408" s="1451" t="s">
        <v>32</v>
      </c>
      <c r="O3408" s="1221">
        <v>20</v>
      </c>
      <c r="P3408" s="1683">
        <v>12</v>
      </c>
      <c r="Q3408" s="1666" t="s">
        <v>7342</v>
      </c>
      <c r="R3408" s="1451"/>
    </row>
    <row r="3409" spans="1:18" ht="21" hidden="1" customHeight="1" x14ac:dyDescent="0.35">
      <c r="A3409" s="1190">
        <f t="shared" si="16"/>
        <v>3497</v>
      </c>
      <c r="B3409" s="1228" t="s">
        <v>31</v>
      </c>
      <c r="C3409" s="1228" t="s">
        <v>7312</v>
      </c>
      <c r="D3409" s="532">
        <v>18</v>
      </c>
      <c r="E3409" s="532" t="s">
        <v>27</v>
      </c>
      <c r="F3409" s="1451">
        <v>11</v>
      </c>
      <c r="G3409" s="1451">
        <v>12</v>
      </c>
      <c r="H3409" s="1451" t="s">
        <v>28</v>
      </c>
      <c r="I3409" s="1455"/>
      <c r="J3409" s="1455"/>
      <c r="K3409" s="1650" t="s">
        <v>205</v>
      </c>
      <c r="L3409" s="1451" t="s">
        <v>246</v>
      </c>
      <c r="M3409" s="515" t="s">
        <v>40</v>
      </c>
      <c r="N3409" s="1451" t="s">
        <v>32</v>
      </c>
      <c r="O3409" s="1221">
        <v>20</v>
      </c>
      <c r="P3409" s="1683">
        <v>12</v>
      </c>
      <c r="Q3409" s="1666" t="s">
        <v>7342</v>
      </c>
      <c r="R3409" s="1451"/>
    </row>
    <row r="3410" spans="1:18" ht="21" hidden="1" customHeight="1" x14ac:dyDescent="0.35">
      <c r="A3410" s="1190">
        <f t="shared" si="16"/>
        <v>3498</v>
      </c>
      <c r="B3410" s="1228" t="s">
        <v>31</v>
      </c>
      <c r="C3410" s="1228" t="s">
        <v>7313</v>
      </c>
      <c r="D3410" s="532">
        <v>30</v>
      </c>
      <c r="E3410" s="532" t="s">
        <v>30</v>
      </c>
      <c r="F3410" s="1451">
        <v>11</v>
      </c>
      <c r="G3410" s="1451">
        <v>12</v>
      </c>
      <c r="H3410" s="1451"/>
      <c r="I3410" s="1455" t="s">
        <v>28</v>
      </c>
      <c r="J3410" s="1455"/>
      <c r="K3410" s="1650" t="s">
        <v>205</v>
      </c>
      <c r="L3410" s="1451" t="s">
        <v>246</v>
      </c>
      <c r="M3410" s="515" t="s">
        <v>40</v>
      </c>
      <c r="N3410" s="1451" t="s">
        <v>32</v>
      </c>
      <c r="O3410" s="1221">
        <v>18</v>
      </c>
      <c r="P3410" s="1683">
        <v>12</v>
      </c>
      <c r="Q3410" s="1666" t="s">
        <v>7343</v>
      </c>
      <c r="R3410" s="1451"/>
    </row>
    <row r="3411" spans="1:18" ht="21" hidden="1" customHeight="1" x14ac:dyDescent="0.35">
      <c r="A3411" s="1190">
        <f t="shared" si="16"/>
        <v>3499</v>
      </c>
      <c r="B3411" s="1228" t="s">
        <v>31</v>
      </c>
      <c r="C3411" s="335" t="s">
        <v>7314</v>
      </c>
      <c r="D3411" s="532">
        <v>61</v>
      </c>
      <c r="E3411" s="532" t="s">
        <v>27</v>
      </c>
      <c r="F3411" s="1451">
        <v>11</v>
      </c>
      <c r="G3411" s="1451">
        <v>12</v>
      </c>
      <c r="H3411" s="1451"/>
      <c r="I3411" s="1455" t="s">
        <v>28</v>
      </c>
      <c r="J3411" s="1455"/>
      <c r="K3411" s="1650" t="s">
        <v>205</v>
      </c>
      <c r="L3411" s="1451" t="s">
        <v>246</v>
      </c>
      <c r="M3411" s="515" t="s">
        <v>6351</v>
      </c>
      <c r="N3411" s="1451" t="s">
        <v>32</v>
      </c>
      <c r="O3411" s="1687">
        <v>15</v>
      </c>
      <c r="P3411" s="1683">
        <v>12</v>
      </c>
      <c r="Q3411" s="1666" t="s">
        <v>7340</v>
      </c>
      <c r="R3411" s="1451"/>
    </row>
    <row r="3412" spans="1:18" ht="21" hidden="1" customHeight="1" x14ac:dyDescent="0.35">
      <c r="A3412" s="1190">
        <f t="shared" si="16"/>
        <v>3500</v>
      </c>
      <c r="B3412" s="1228" t="s">
        <v>31</v>
      </c>
      <c r="C3412" s="335" t="s">
        <v>7315</v>
      </c>
      <c r="D3412" s="532">
        <v>67</v>
      </c>
      <c r="E3412" s="532" t="s">
        <v>27</v>
      </c>
      <c r="F3412" s="1451">
        <v>11</v>
      </c>
      <c r="G3412" s="1451">
        <v>12</v>
      </c>
      <c r="H3412" s="1451"/>
      <c r="I3412" s="1455" t="s">
        <v>28</v>
      </c>
      <c r="J3412" s="1455"/>
      <c r="K3412" s="1650" t="s">
        <v>205</v>
      </c>
      <c r="L3412" s="1451" t="s">
        <v>246</v>
      </c>
      <c r="M3412" s="515" t="s">
        <v>6351</v>
      </c>
      <c r="N3412" s="1451" t="s">
        <v>32</v>
      </c>
      <c r="O3412" s="1687">
        <v>15</v>
      </c>
      <c r="P3412" s="1683">
        <v>12</v>
      </c>
      <c r="Q3412" s="1666" t="s">
        <v>7340</v>
      </c>
      <c r="R3412" s="1451"/>
    </row>
    <row r="3413" spans="1:18" ht="21" hidden="1" customHeight="1" x14ac:dyDescent="0.35">
      <c r="A3413" s="1190">
        <f t="shared" si="16"/>
        <v>3501</v>
      </c>
      <c r="B3413" s="1228" t="s">
        <v>31</v>
      </c>
      <c r="C3413" s="335" t="s">
        <v>7316</v>
      </c>
      <c r="D3413" s="532">
        <v>29</v>
      </c>
      <c r="E3413" s="532" t="s">
        <v>27</v>
      </c>
      <c r="F3413" s="1451">
        <v>11</v>
      </c>
      <c r="G3413" s="1451">
        <v>12</v>
      </c>
      <c r="H3413" s="1451"/>
      <c r="I3413" s="1455" t="s">
        <v>28</v>
      </c>
      <c r="J3413" s="1455"/>
      <c r="K3413" s="1650" t="s">
        <v>205</v>
      </c>
      <c r="L3413" s="1451" t="s">
        <v>246</v>
      </c>
      <c r="M3413" s="515" t="s">
        <v>1560</v>
      </c>
      <c r="N3413" s="1451" t="s">
        <v>32</v>
      </c>
      <c r="O3413" s="1687">
        <v>14</v>
      </c>
      <c r="P3413" s="1683">
        <v>12</v>
      </c>
      <c r="Q3413" s="1666" t="s">
        <v>7344</v>
      </c>
      <c r="R3413" s="1451"/>
    </row>
    <row r="3414" spans="1:18" ht="21" hidden="1" customHeight="1" x14ac:dyDescent="0.35">
      <c r="A3414" s="1190">
        <f t="shared" si="16"/>
        <v>3502</v>
      </c>
      <c r="B3414" s="1228" t="s">
        <v>31</v>
      </c>
      <c r="C3414" s="1228" t="s">
        <v>7317</v>
      </c>
      <c r="D3414" s="532">
        <v>30</v>
      </c>
      <c r="E3414" s="532" t="s">
        <v>30</v>
      </c>
      <c r="F3414" s="1451">
        <v>11</v>
      </c>
      <c r="G3414" s="1451">
        <v>12</v>
      </c>
      <c r="H3414" s="1451"/>
      <c r="I3414" s="1455" t="s">
        <v>28</v>
      </c>
      <c r="J3414" s="1455"/>
      <c r="K3414" s="1650" t="s">
        <v>205</v>
      </c>
      <c r="L3414" s="1451" t="s">
        <v>246</v>
      </c>
      <c r="M3414" s="515" t="s">
        <v>40</v>
      </c>
      <c r="N3414" s="1451" t="s">
        <v>32</v>
      </c>
      <c r="O3414" s="1221">
        <v>18</v>
      </c>
      <c r="P3414" s="1683">
        <v>12</v>
      </c>
      <c r="Q3414" s="1666" t="s">
        <v>7345</v>
      </c>
      <c r="R3414" s="1451"/>
    </row>
    <row r="3415" spans="1:18" ht="21" hidden="1" customHeight="1" x14ac:dyDescent="0.35">
      <c r="A3415" s="1190">
        <f t="shared" si="16"/>
        <v>3503</v>
      </c>
      <c r="B3415" s="1228" t="s">
        <v>31</v>
      </c>
      <c r="C3415" s="335" t="s">
        <v>7318</v>
      </c>
      <c r="D3415" s="532">
        <v>56</v>
      </c>
      <c r="E3415" s="532" t="s">
        <v>30</v>
      </c>
      <c r="F3415" s="1451">
        <v>11</v>
      </c>
      <c r="G3415" s="1451">
        <v>12</v>
      </c>
      <c r="H3415" s="1451"/>
      <c r="I3415" s="1455" t="s">
        <v>28</v>
      </c>
      <c r="J3415" s="1455"/>
      <c r="K3415" s="1650" t="s">
        <v>205</v>
      </c>
      <c r="L3415" s="1451" t="s">
        <v>246</v>
      </c>
      <c r="M3415" s="515" t="s">
        <v>166</v>
      </c>
      <c r="N3415" s="1451" t="s">
        <v>32</v>
      </c>
      <c r="O3415" s="1687">
        <v>14</v>
      </c>
      <c r="P3415" s="1683">
        <v>12</v>
      </c>
      <c r="Q3415" s="1666" t="s">
        <v>7346</v>
      </c>
      <c r="R3415" s="1451"/>
    </row>
    <row r="3416" spans="1:18" ht="21" hidden="1" customHeight="1" x14ac:dyDescent="0.4">
      <c r="A3416" s="1190">
        <f t="shared" si="16"/>
        <v>3504</v>
      </c>
      <c r="B3416" s="1228" t="s">
        <v>31</v>
      </c>
      <c r="C3416" s="1228" t="s">
        <v>7319</v>
      </c>
      <c r="D3416" s="532">
        <v>64</v>
      </c>
      <c r="E3416" s="532" t="s">
        <v>30</v>
      </c>
      <c r="F3416" s="1451">
        <v>11</v>
      </c>
      <c r="G3416" s="1451">
        <v>12</v>
      </c>
      <c r="H3416" s="1451"/>
      <c r="I3416" s="1455"/>
      <c r="J3416" s="1404" t="s">
        <v>28</v>
      </c>
      <c r="K3416" s="1650" t="s">
        <v>205</v>
      </c>
      <c r="L3416" s="1451" t="s">
        <v>246</v>
      </c>
      <c r="M3416" s="515" t="s">
        <v>42</v>
      </c>
      <c r="N3416" s="1451" t="s">
        <v>32</v>
      </c>
      <c r="O3416" s="1221">
        <v>19</v>
      </c>
      <c r="P3416" s="1683">
        <v>12</v>
      </c>
      <c r="Q3416" s="1666" t="s">
        <v>7347</v>
      </c>
      <c r="R3416" s="1451"/>
    </row>
    <row r="3417" spans="1:18" ht="21" hidden="1" customHeight="1" x14ac:dyDescent="0.35">
      <c r="A3417" s="1190">
        <f t="shared" si="16"/>
        <v>3505</v>
      </c>
      <c r="B3417" s="1228" t="s">
        <v>31</v>
      </c>
      <c r="C3417" s="335" t="s">
        <v>7320</v>
      </c>
      <c r="D3417" s="532">
        <v>55</v>
      </c>
      <c r="E3417" s="532" t="s">
        <v>27</v>
      </c>
      <c r="F3417" s="1451">
        <v>11</v>
      </c>
      <c r="G3417" s="1451">
        <v>12</v>
      </c>
      <c r="H3417" s="1451"/>
      <c r="I3417" s="1455" t="s">
        <v>28</v>
      </c>
      <c r="J3417" s="1455"/>
      <c r="K3417" s="1650" t="s">
        <v>205</v>
      </c>
      <c r="L3417" s="1451" t="s">
        <v>246</v>
      </c>
      <c r="M3417" s="515" t="s">
        <v>40</v>
      </c>
      <c r="N3417" s="1451" t="s">
        <v>32</v>
      </c>
      <c r="O3417" s="1687">
        <v>15</v>
      </c>
      <c r="P3417" s="1683">
        <v>12</v>
      </c>
      <c r="Q3417" s="1666" t="s">
        <v>7348</v>
      </c>
      <c r="R3417" s="1451"/>
    </row>
    <row r="3418" spans="1:18" ht="21" hidden="1" customHeight="1" x14ac:dyDescent="0.35">
      <c r="A3418" s="1190">
        <f t="shared" si="16"/>
        <v>3506</v>
      </c>
      <c r="B3418" s="1228" t="s">
        <v>31</v>
      </c>
      <c r="C3418" s="335" t="s">
        <v>7321</v>
      </c>
      <c r="D3418" s="532">
        <v>71</v>
      </c>
      <c r="E3418" s="532" t="s">
        <v>30</v>
      </c>
      <c r="F3418" s="1451">
        <v>11</v>
      </c>
      <c r="G3418" s="1451">
        <v>12</v>
      </c>
      <c r="H3418" s="1451"/>
      <c r="I3418" s="1455" t="s">
        <v>28</v>
      </c>
      <c r="J3418" s="1455"/>
      <c r="K3418" s="1650" t="s">
        <v>205</v>
      </c>
      <c r="L3418" s="1451" t="s">
        <v>246</v>
      </c>
      <c r="M3418" s="515" t="s">
        <v>40</v>
      </c>
      <c r="N3418" s="1451" t="s">
        <v>32</v>
      </c>
      <c r="O3418" s="1687">
        <v>14</v>
      </c>
      <c r="P3418" s="1683">
        <v>12</v>
      </c>
      <c r="Q3418" s="1666" t="s">
        <v>7349</v>
      </c>
      <c r="R3418" s="1166"/>
    </row>
    <row r="3419" spans="1:18" ht="21" hidden="1" customHeight="1" x14ac:dyDescent="0.35">
      <c r="A3419" s="1190">
        <f t="shared" si="16"/>
        <v>3507</v>
      </c>
      <c r="B3419" s="1228" t="s">
        <v>31</v>
      </c>
      <c r="C3419" s="335" t="s">
        <v>7322</v>
      </c>
      <c r="D3419" s="532">
        <v>30</v>
      </c>
      <c r="E3419" s="532" t="s">
        <v>30</v>
      </c>
      <c r="F3419" s="1451">
        <v>11</v>
      </c>
      <c r="G3419" s="1451">
        <v>12</v>
      </c>
      <c r="H3419" s="1451"/>
      <c r="I3419" s="1455" t="s">
        <v>28</v>
      </c>
      <c r="J3419" s="1455"/>
      <c r="K3419" s="1650" t="s">
        <v>205</v>
      </c>
      <c r="L3419" s="1451" t="s">
        <v>246</v>
      </c>
      <c r="M3419" s="515" t="s">
        <v>40</v>
      </c>
      <c r="N3419" s="1451" t="s">
        <v>32</v>
      </c>
      <c r="O3419" s="1687">
        <v>15</v>
      </c>
      <c r="P3419" s="1683">
        <v>12</v>
      </c>
      <c r="Q3419" s="1666" t="s">
        <v>7350</v>
      </c>
      <c r="R3419" s="1166"/>
    </row>
    <row r="3420" spans="1:18" ht="21" hidden="1" customHeight="1" x14ac:dyDescent="0.35">
      <c r="A3420" s="1190">
        <f t="shared" si="16"/>
        <v>3508</v>
      </c>
      <c r="B3420" s="1228" t="s">
        <v>31</v>
      </c>
      <c r="C3420" s="1228" t="s">
        <v>7323</v>
      </c>
      <c r="D3420" s="532">
        <v>56</v>
      </c>
      <c r="E3420" s="532" t="s">
        <v>30</v>
      </c>
      <c r="F3420" s="1451">
        <v>11</v>
      </c>
      <c r="G3420" s="1451">
        <v>12</v>
      </c>
      <c r="H3420" s="1451"/>
      <c r="I3420" s="1455"/>
      <c r="J3420" s="1404" t="s">
        <v>28</v>
      </c>
      <c r="K3420" s="1650" t="s">
        <v>205</v>
      </c>
      <c r="L3420" s="1451" t="s">
        <v>246</v>
      </c>
      <c r="M3420" s="629" t="s">
        <v>40</v>
      </c>
      <c r="N3420" s="1451" t="s">
        <v>32</v>
      </c>
      <c r="O3420" s="1221">
        <v>19</v>
      </c>
      <c r="P3420" s="1683">
        <v>12</v>
      </c>
      <c r="Q3420" s="1666" t="s">
        <v>7351</v>
      </c>
      <c r="R3420" s="1166"/>
    </row>
    <row r="3421" spans="1:18" ht="21" hidden="1" customHeight="1" x14ac:dyDescent="0.35">
      <c r="A3421" s="1190">
        <f t="shared" si="16"/>
        <v>3509</v>
      </c>
      <c r="B3421" s="1228" t="s">
        <v>31</v>
      </c>
      <c r="C3421" s="335" t="s">
        <v>7324</v>
      </c>
      <c r="D3421" s="532">
        <v>30</v>
      </c>
      <c r="E3421" s="532" t="s">
        <v>27</v>
      </c>
      <c r="F3421" s="1451">
        <v>11</v>
      </c>
      <c r="G3421" s="1451">
        <v>12</v>
      </c>
      <c r="H3421" s="1451"/>
      <c r="I3421" s="1455" t="s">
        <v>28</v>
      </c>
      <c r="J3421" s="1455"/>
      <c r="K3421" s="1650" t="s">
        <v>205</v>
      </c>
      <c r="L3421" s="1451" t="s">
        <v>246</v>
      </c>
      <c r="M3421" s="515" t="s">
        <v>6351</v>
      </c>
      <c r="N3421" s="1451" t="s">
        <v>32</v>
      </c>
      <c r="O3421" s="1687">
        <v>14</v>
      </c>
      <c r="P3421" s="1683">
        <v>12</v>
      </c>
      <c r="Q3421" s="1666" t="s">
        <v>7330</v>
      </c>
      <c r="R3421" s="1166"/>
    </row>
    <row r="3422" spans="1:18" ht="21" hidden="1" customHeight="1" x14ac:dyDescent="0.35">
      <c r="A3422" s="1190">
        <f t="shared" si="16"/>
        <v>3510</v>
      </c>
      <c r="B3422" s="1228" t="s">
        <v>31</v>
      </c>
      <c r="C3422" s="335" t="s">
        <v>7325</v>
      </c>
      <c r="D3422" s="532">
        <v>33</v>
      </c>
      <c r="E3422" s="532" t="s">
        <v>30</v>
      </c>
      <c r="F3422" s="1451">
        <v>11</v>
      </c>
      <c r="G3422" s="1451">
        <v>12</v>
      </c>
      <c r="H3422" s="1451"/>
      <c r="I3422" s="1455" t="s">
        <v>28</v>
      </c>
      <c r="J3422" s="1455"/>
      <c r="K3422" s="1650" t="s">
        <v>205</v>
      </c>
      <c r="L3422" s="1451" t="s">
        <v>246</v>
      </c>
      <c r="M3422" s="515" t="s">
        <v>6351</v>
      </c>
      <c r="N3422" s="1451" t="s">
        <v>32</v>
      </c>
      <c r="O3422" s="1687">
        <v>14</v>
      </c>
      <c r="P3422" s="1683">
        <v>12</v>
      </c>
      <c r="Q3422" s="1666" t="s">
        <v>7330</v>
      </c>
      <c r="R3422" s="1166"/>
    </row>
    <row r="3423" spans="1:18" ht="21" hidden="1" customHeight="1" x14ac:dyDescent="0.35">
      <c r="A3423" s="1190">
        <f t="shared" si="16"/>
        <v>3511</v>
      </c>
      <c r="B3423" s="1228" t="s">
        <v>31</v>
      </c>
      <c r="C3423" s="335" t="s">
        <v>7326</v>
      </c>
      <c r="D3423" s="532">
        <v>45</v>
      </c>
      <c r="E3423" s="532" t="s">
        <v>30</v>
      </c>
      <c r="F3423" s="1451">
        <v>11</v>
      </c>
      <c r="G3423" s="1451">
        <v>12</v>
      </c>
      <c r="H3423" s="1451"/>
      <c r="I3423" s="1455" t="s">
        <v>28</v>
      </c>
      <c r="J3423" s="1455"/>
      <c r="K3423" s="1650" t="s">
        <v>205</v>
      </c>
      <c r="L3423" s="1451" t="s">
        <v>246</v>
      </c>
      <c r="M3423" s="515" t="s">
        <v>6351</v>
      </c>
      <c r="N3423" s="1451" t="s">
        <v>32</v>
      </c>
      <c r="O3423" s="1687">
        <v>14</v>
      </c>
      <c r="P3423" s="1683">
        <v>12</v>
      </c>
      <c r="Q3423" s="1666" t="s">
        <v>7331</v>
      </c>
      <c r="R3423" s="1166"/>
    </row>
    <row r="3424" spans="1:18" ht="21" hidden="1" customHeight="1" x14ac:dyDescent="0.35">
      <c r="A3424" s="1190">
        <f t="shared" si="16"/>
        <v>3512</v>
      </c>
      <c r="B3424" s="1228" t="s">
        <v>31</v>
      </c>
      <c r="C3424" s="335" t="s">
        <v>7327</v>
      </c>
      <c r="D3424" s="532">
        <v>33</v>
      </c>
      <c r="E3424" s="532" t="s">
        <v>27</v>
      </c>
      <c r="F3424" s="1451">
        <v>11</v>
      </c>
      <c r="G3424" s="1451">
        <v>12</v>
      </c>
      <c r="H3424" s="1451"/>
      <c r="I3424" s="1455" t="s">
        <v>28</v>
      </c>
      <c r="J3424" s="1455"/>
      <c r="K3424" s="1650" t="s">
        <v>205</v>
      </c>
      <c r="L3424" s="1451" t="s">
        <v>246</v>
      </c>
      <c r="M3424" s="515" t="s">
        <v>6351</v>
      </c>
      <c r="N3424" s="1451" t="s">
        <v>32</v>
      </c>
      <c r="O3424" s="1221">
        <v>14</v>
      </c>
      <c r="P3424" s="1683">
        <v>12</v>
      </c>
      <c r="Q3424" s="1666" t="s">
        <v>7332</v>
      </c>
      <c r="R3424" s="1166"/>
    </row>
    <row r="3425" spans="1:18" ht="21" hidden="1" customHeight="1" x14ac:dyDescent="0.35">
      <c r="A3425" s="1190">
        <f t="shared" si="16"/>
        <v>3513</v>
      </c>
      <c r="B3425" s="1228" t="s">
        <v>31</v>
      </c>
      <c r="C3425" s="335" t="s">
        <v>7328</v>
      </c>
      <c r="D3425" s="532">
        <v>86</v>
      </c>
      <c r="E3425" s="532" t="s">
        <v>27</v>
      </c>
      <c r="F3425" s="1451">
        <v>11</v>
      </c>
      <c r="G3425" s="1451">
        <v>12</v>
      </c>
      <c r="H3425" s="1451"/>
      <c r="I3425" s="1455" t="s">
        <v>28</v>
      </c>
      <c r="J3425" s="1455"/>
      <c r="K3425" s="1650" t="s">
        <v>205</v>
      </c>
      <c r="L3425" s="1451" t="s">
        <v>246</v>
      </c>
      <c r="M3425" s="515" t="s">
        <v>6351</v>
      </c>
      <c r="N3425" s="1451" t="s">
        <v>32</v>
      </c>
      <c r="O3425" s="1221">
        <v>16</v>
      </c>
      <c r="P3425" s="1683">
        <v>12</v>
      </c>
      <c r="Q3425" s="1666" t="s">
        <v>7332</v>
      </c>
      <c r="R3425" s="1166"/>
    </row>
    <row r="3426" spans="1:18" ht="21" hidden="1" customHeight="1" x14ac:dyDescent="0.35">
      <c r="A3426" s="1230">
        <f t="shared" si="16"/>
        <v>3514</v>
      </c>
      <c r="B3426" s="1228" t="s">
        <v>31</v>
      </c>
      <c r="C3426" s="335" t="s">
        <v>7329</v>
      </c>
      <c r="D3426" s="532">
        <v>72</v>
      </c>
      <c r="E3426" s="532" t="s">
        <v>30</v>
      </c>
      <c r="F3426" s="1451">
        <v>11</v>
      </c>
      <c r="G3426" s="1451">
        <v>12</v>
      </c>
      <c r="H3426" s="1451"/>
      <c r="I3426" s="1455" t="s">
        <v>28</v>
      </c>
      <c r="J3426" s="1455"/>
      <c r="K3426" s="1650" t="s">
        <v>205</v>
      </c>
      <c r="L3426" s="1451" t="s">
        <v>246</v>
      </c>
      <c r="M3426" s="515" t="s">
        <v>6351</v>
      </c>
      <c r="N3426" s="1451" t="s">
        <v>32</v>
      </c>
      <c r="O3426" s="1687">
        <v>14</v>
      </c>
      <c r="P3426" s="1683">
        <v>12</v>
      </c>
      <c r="Q3426" s="1666" t="s">
        <v>7333</v>
      </c>
      <c r="R3426" s="1166"/>
    </row>
    <row r="3427" spans="1:18" ht="21" hidden="1" customHeight="1" x14ac:dyDescent="0.35">
      <c r="A3427" s="1247">
        <f t="shared" si="16"/>
        <v>3515</v>
      </c>
      <c r="B3427" s="1228" t="s">
        <v>31</v>
      </c>
      <c r="C3427" s="1228" t="s">
        <v>7393</v>
      </c>
      <c r="D3427" s="532">
        <v>70</v>
      </c>
      <c r="E3427" s="532" t="s">
        <v>30</v>
      </c>
      <c r="F3427" s="1451">
        <v>11</v>
      </c>
      <c r="G3427" s="1451">
        <v>12</v>
      </c>
      <c r="H3427" s="1451"/>
      <c r="I3427" s="1455" t="s">
        <v>28</v>
      </c>
      <c r="J3427" s="1455"/>
      <c r="K3427" s="1650" t="s">
        <v>205</v>
      </c>
      <c r="L3427" s="1451" t="s">
        <v>246</v>
      </c>
      <c r="M3427" s="515" t="s">
        <v>40</v>
      </c>
      <c r="N3427" s="1451" t="s">
        <v>32</v>
      </c>
      <c r="O3427" s="1221">
        <v>16</v>
      </c>
      <c r="P3427" s="1683">
        <v>12</v>
      </c>
      <c r="Q3427" s="1666" t="s">
        <v>7394</v>
      </c>
      <c r="R3427" s="1191"/>
    </row>
    <row r="3428" spans="1:18" ht="21" hidden="1" customHeight="1" x14ac:dyDescent="0.35">
      <c r="A3428" s="1190">
        <f t="shared" si="16"/>
        <v>3516</v>
      </c>
      <c r="B3428" s="1228" t="s">
        <v>31</v>
      </c>
      <c r="C3428" s="1228" t="s">
        <v>7395</v>
      </c>
      <c r="D3428" s="532">
        <v>61</v>
      </c>
      <c r="E3428" s="532" t="s">
        <v>27</v>
      </c>
      <c r="F3428" s="1451">
        <v>11</v>
      </c>
      <c r="G3428" s="1451">
        <v>12</v>
      </c>
      <c r="H3428" s="1451"/>
      <c r="I3428" s="1455" t="s">
        <v>28</v>
      </c>
      <c r="J3428" s="1455"/>
      <c r="K3428" s="1650" t="s">
        <v>205</v>
      </c>
      <c r="L3428" s="1451" t="s">
        <v>246</v>
      </c>
      <c r="M3428" s="515" t="s">
        <v>40</v>
      </c>
      <c r="N3428" s="1451" t="s">
        <v>32</v>
      </c>
      <c r="O3428" s="1221">
        <v>16</v>
      </c>
      <c r="P3428" s="1683">
        <v>12</v>
      </c>
      <c r="Q3428" s="1666" t="s">
        <v>7409</v>
      </c>
      <c r="R3428" s="1191"/>
    </row>
    <row r="3429" spans="1:18" ht="21" hidden="1" customHeight="1" x14ac:dyDescent="0.35">
      <c r="A3429" s="1190">
        <f t="shared" si="16"/>
        <v>3517</v>
      </c>
      <c r="B3429" s="1228" t="s">
        <v>31</v>
      </c>
      <c r="C3429" s="1228" t="s">
        <v>7396</v>
      </c>
      <c r="D3429" s="532">
        <v>63</v>
      </c>
      <c r="E3429" s="532" t="s">
        <v>27</v>
      </c>
      <c r="F3429" s="1451">
        <v>11</v>
      </c>
      <c r="G3429" s="1451">
        <v>12</v>
      </c>
      <c r="H3429" s="1451"/>
      <c r="I3429" s="1455" t="s">
        <v>28</v>
      </c>
      <c r="J3429" s="1455"/>
      <c r="K3429" s="1650" t="s">
        <v>205</v>
      </c>
      <c r="L3429" s="1451" t="s">
        <v>246</v>
      </c>
      <c r="M3429" s="515" t="s">
        <v>40</v>
      </c>
      <c r="N3429" s="1451" t="s">
        <v>32</v>
      </c>
      <c r="O3429" s="1687">
        <v>14</v>
      </c>
      <c r="P3429" s="1683">
        <v>12</v>
      </c>
      <c r="Q3429" s="1666" t="s">
        <v>7403</v>
      </c>
      <c r="R3429" s="1191"/>
    </row>
    <row r="3430" spans="1:18" ht="21" hidden="1" customHeight="1" x14ac:dyDescent="0.35">
      <c r="A3430" s="1190">
        <f t="shared" si="16"/>
        <v>3518</v>
      </c>
      <c r="B3430" s="1228" t="s">
        <v>31</v>
      </c>
      <c r="C3430" s="1228" t="s">
        <v>7397</v>
      </c>
      <c r="D3430" s="532">
        <v>50</v>
      </c>
      <c r="E3430" s="532" t="s">
        <v>27</v>
      </c>
      <c r="F3430" s="1451">
        <v>11</v>
      </c>
      <c r="G3430" s="1451">
        <v>12</v>
      </c>
      <c r="H3430" s="1451"/>
      <c r="I3430" s="1455" t="s">
        <v>28</v>
      </c>
      <c r="J3430" s="1455"/>
      <c r="K3430" s="1650" t="s">
        <v>205</v>
      </c>
      <c r="L3430" s="1451" t="s">
        <v>246</v>
      </c>
      <c r="M3430" s="515" t="s">
        <v>40</v>
      </c>
      <c r="N3430" s="1451" t="s">
        <v>32</v>
      </c>
      <c r="O3430" s="1687">
        <v>14</v>
      </c>
      <c r="P3430" s="1683">
        <v>12</v>
      </c>
      <c r="Q3430" s="1666" t="s">
        <v>7404</v>
      </c>
      <c r="R3430" s="1191"/>
    </row>
    <row r="3431" spans="1:18" ht="21" hidden="1" customHeight="1" x14ac:dyDescent="0.35">
      <c r="A3431" s="1190">
        <f t="shared" si="16"/>
        <v>3519</v>
      </c>
      <c r="B3431" s="1228" t="s">
        <v>31</v>
      </c>
      <c r="C3431" s="1228" t="s">
        <v>7398</v>
      </c>
      <c r="D3431" s="532">
        <v>52</v>
      </c>
      <c r="E3431" s="532" t="s">
        <v>30</v>
      </c>
      <c r="F3431" s="1451">
        <v>11</v>
      </c>
      <c r="G3431" s="1451">
        <v>12</v>
      </c>
      <c r="H3431" s="1451"/>
      <c r="I3431" s="1455" t="s">
        <v>28</v>
      </c>
      <c r="J3431" s="1455"/>
      <c r="K3431" s="1650" t="s">
        <v>205</v>
      </c>
      <c r="L3431" s="1451" t="s">
        <v>246</v>
      </c>
      <c r="M3431" s="515" t="s">
        <v>40</v>
      </c>
      <c r="N3431" s="1451" t="s">
        <v>32</v>
      </c>
      <c r="O3431" s="1687">
        <v>14</v>
      </c>
      <c r="P3431" s="1683">
        <v>12</v>
      </c>
      <c r="Q3431" s="1666" t="s">
        <v>7405</v>
      </c>
      <c r="R3431" s="1191"/>
    </row>
    <row r="3432" spans="1:18" ht="21" hidden="1" customHeight="1" x14ac:dyDescent="0.35">
      <c r="A3432" s="1190">
        <f t="shared" si="16"/>
        <v>3520</v>
      </c>
      <c r="B3432" s="1228" t="s">
        <v>31</v>
      </c>
      <c r="C3432" s="1228" t="s">
        <v>7399</v>
      </c>
      <c r="D3432" s="532">
        <v>34</v>
      </c>
      <c r="E3432" s="532" t="s">
        <v>27</v>
      </c>
      <c r="F3432" s="1451">
        <v>11</v>
      </c>
      <c r="G3432" s="1451">
        <v>12</v>
      </c>
      <c r="H3432" s="1451"/>
      <c r="I3432" s="1455" t="s">
        <v>28</v>
      </c>
      <c r="J3432" s="1455"/>
      <c r="K3432" s="1650" t="s">
        <v>205</v>
      </c>
      <c r="L3432" s="1451" t="s">
        <v>246</v>
      </c>
      <c r="M3432" s="515" t="s">
        <v>40</v>
      </c>
      <c r="N3432" s="1451" t="s">
        <v>32</v>
      </c>
      <c r="O3432" s="1687">
        <v>14</v>
      </c>
      <c r="P3432" s="1683">
        <v>12</v>
      </c>
      <c r="Q3432" s="1666" t="s">
        <v>7406</v>
      </c>
      <c r="R3432" s="1191"/>
    </row>
    <row r="3433" spans="1:18" ht="21" hidden="1" customHeight="1" x14ac:dyDescent="0.35">
      <c r="A3433" s="1190">
        <f t="shared" si="16"/>
        <v>3521</v>
      </c>
      <c r="B3433" s="1228" t="s">
        <v>31</v>
      </c>
      <c r="C3433" s="1228" t="s">
        <v>7400</v>
      </c>
      <c r="D3433" s="532">
        <v>45</v>
      </c>
      <c r="E3433" s="532" t="s">
        <v>27</v>
      </c>
      <c r="F3433" s="1451">
        <v>11</v>
      </c>
      <c r="G3433" s="1451">
        <v>12</v>
      </c>
      <c r="H3433" s="1451"/>
      <c r="I3433" s="1455" t="s">
        <v>28</v>
      </c>
      <c r="J3433" s="1455"/>
      <c r="K3433" s="1650" t="s">
        <v>205</v>
      </c>
      <c r="L3433" s="1451" t="s">
        <v>246</v>
      </c>
      <c r="M3433" s="515" t="s">
        <v>40</v>
      </c>
      <c r="N3433" s="1451" t="s">
        <v>32</v>
      </c>
      <c r="O3433" s="1687">
        <v>14</v>
      </c>
      <c r="P3433" s="1683">
        <v>12</v>
      </c>
      <c r="Q3433" s="1666" t="s">
        <v>7406</v>
      </c>
      <c r="R3433" s="1191"/>
    </row>
    <row r="3434" spans="1:18" ht="21" hidden="1" customHeight="1" x14ac:dyDescent="0.35">
      <c r="A3434" s="1190">
        <f t="shared" si="16"/>
        <v>3522</v>
      </c>
      <c r="B3434" s="1228" t="s">
        <v>31</v>
      </c>
      <c r="C3434" s="1228" t="s">
        <v>7401</v>
      </c>
      <c r="D3434" s="532">
        <v>47</v>
      </c>
      <c r="E3434" s="532" t="s">
        <v>27</v>
      </c>
      <c r="F3434" s="1451">
        <v>11</v>
      </c>
      <c r="G3434" s="1451">
        <v>12</v>
      </c>
      <c r="H3434" s="1451"/>
      <c r="I3434" s="1455" t="s">
        <v>28</v>
      </c>
      <c r="J3434" s="1455"/>
      <c r="K3434" s="1650" t="s">
        <v>205</v>
      </c>
      <c r="L3434" s="1451" t="s">
        <v>246</v>
      </c>
      <c r="M3434" s="515" t="s">
        <v>40</v>
      </c>
      <c r="N3434" s="1451" t="s">
        <v>32</v>
      </c>
      <c r="O3434" s="1687">
        <v>14</v>
      </c>
      <c r="P3434" s="1683">
        <v>12</v>
      </c>
      <c r="Q3434" s="1666" t="s">
        <v>7407</v>
      </c>
      <c r="R3434" s="1191"/>
    </row>
    <row r="3435" spans="1:18" ht="21" hidden="1" customHeight="1" x14ac:dyDescent="0.35">
      <c r="A3435" s="1190">
        <f t="shared" si="16"/>
        <v>3523</v>
      </c>
      <c r="B3435" s="1228" t="s">
        <v>31</v>
      </c>
      <c r="C3435" s="1228" t="s">
        <v>7402</v>
      </c>
      <c r="D3435" s="532">
        <v>40</v>
      </c>
      <c r="E3435" s="532" t="s">
        <v>30</v>
      </c>
      <c r="F3435" s="1451">
        <v>11</v>
      </c>
      <c r="G3435" s="1451">
        <v>12</v>
      </c>
      <c r="H3435" s="1451"/>
      <c r="I3435" s="1455" t="s">
        <v>28</v>
      </c>
      <c r="J3435" s="1455"/>
      <c r="K3435" s="1650" t="s">
        <v>205</v>
      </c>
      <c r="L3435" s="1451" t="s">
        <v>246</v>
      </c>
      <c r="M3435" s="515" t="s">
        <v>40</v>
      </c>
      <c r="N3435" s="1451" t="s">
        <v>32</v>
      </c>
      <c r="O3435" s="1687">
        <v>14</v>
      </c>
      <c r="P3435" s="1683">
        <v>12</v>
      </c>
      <c r="Q3435" s="1666" t="s">
        <v>7408</v>
      </c>
      <c r="R3435" s="1191"/>
    </row>
    <row r="3436" spans="1:18" ht="21" hidden="1" customHeight="1" x14ac:dyDescent="0.35">
      <c r="A3436" s="1190">
        <f t="shared" si="16"/>
        <v>3524</v>
      </c>
      <c r="B3436" s="1228" t="s">
        <v>31</v>
      </c>
      <c r="C3436" s="1228" t="s">
        <v>7410</v>
      </c>
      <c r="D3436" s="1686">
        <v>46</v>
      </c>
      <c r="E3436" s="1686" t="s">
        <v>27</v>
      </c>
      <c r="F3436" s="1682">
        <v>12</v>
      </c>
      <c r="G3436" s="1682">
        <v>12</v>
      </c>
      <c r="H3436" s="1682"/>
      <c r="I3436" s="1685" t="s">
        <v>28</v>
      </c>
      <c r="J3436" s="1685"/>
      <c r="K3436" s="1683" t="s">
        <v>205</v>
      </c>
      <c r="L3436" s="1682" t="s">
        <v>246</v>
      </c>
      <c r="M3436" s="515" t="s">
        <v>42</v>
      </c>
      <c r="N3436" s="1682" t="s">
        <v>32</v>
      </c>
      <c r="O3436" s="1221">
        <v>18</v>
      </c>
      <c r="P3436" s="1141">
        <v>12</v>
      </c>
      <c r="Q3436" s="1666" t="s">
        <v>7411</v>
      </c>
    </row>
    <row r="3437" spans="1:18" ht="21" hidden="1" customHeight="1" x14ac:dyDescent="0.4">
      <c r="A3437" s="1190">
        <f t="shared" si="16"/>
        <v>3525</v>
      </c>
      <c r="B3437" s="1228" t="s">
        <v>31</v>
      </c>
      <c r="C3437" s="1228" t="s">
        <v>7412</v>
      </c>
      <c r="D3437" s="1686">
        <v>39</v>
      </c>
      <c r="E3437" s="1686" t="s">
        <v>30</v>
      </c>
      <c r="F3437" s="1682">
        <v>12</v>
      </c>
      <c r="G3437" s="1682">
        <v>12</v>
      </c>
      <c r="H3437" s="1682"/>
      <c r="I3437" s="1685"/>
      <c r="J3437" s="1419" t="s">
        <v>28</v>
      </c>
      <c r="K3437" s="1683" t="s">
        <v>205</v>
      </c>
      <c r="L3437" s="1682" t="s">
        <v>246</v>
      </c>
      <c r="M3437" s="515" t="s">
        <v>42</v>
      </c>
      <c r="N3437" s="1682" t="s">
        <v>32</v>
      </c>
      <c r="O3437" s="1221">
        <v>18</v>
      </c>
      <c r="P3437" s="1141">
        <v>12</v>
      </c>
      <c r="Q3437" s="1666" t="s">
        <v>7413</v>
      </c>
    </row>
    <row r="3438" spans="1:18" ht="21" hidden="1" customHeight="1" x14ac:dyDescent="0.4">
      <c r="A3438" s="1190">
        <f t="shared" si="16"/>
        <v>3526</v>
      </c>
      <c r="B3438" s="1228" t="s">
        <v>31</v>
      </c>
      <c r="C3438" s="1228" t="s">
        <v>7414</v>
      </c>
      <c r="D3438" s="1686">
        <v>62</v>
      </c>
      <c r="E3438" s="1686" t="s">
        <v>30</v>
      </c>
      <c r="F3438" s="1682">
        <v>12</v>
      </c>
      <c r="G3438" s="1682">
        <v>12</v>
      </c>
      <c r="H3438" s="1682"/>
      <c r="I3438" s="1685"/>
      <c r="J3438" s="1404" t="s">
        <v>28</v>
      </c>
      <c r="K3438" s="1683" t="s">
        <v>205</v>
      </c>
      <c r="L3438" s="1682" t="s">
        <v>246</v>
      </c>
      <c r="M3438" s="629" t="s">
        <v>40</v>
      </c>
      <c r="N3438" s="1682" t="s">
        <v>32</v>
      </c>
      <c r="O3438" s="1221">
        <v>19</v>
      </c>
      <c r="P3438" s="1141">
        <v>12</v>
      </c>
      <c r="Q3438" s="1666" t="s">
        <v>7415</v>
      </c>
    </row>
    <row r="3439" spans="1:18" ht="21" hidden="1" customHeight="1" x14ac:dyDescent="0.4">
      <c r="A3439" s="1190">
        <f t="shared" si="16"/>
        <v>3527</v>
      </c>
      <c r="B3439" s="1228" t="s">
        <v>31</v>
      </c>
      <c r="C3439" s="1228" t="s">
        <v>7416</v>
      </c>
      <c r="D3439" s="1686">
        <v>60</v>
      </c>
      <c r="E3439" s="1686" t="s">
        <v>30</v>
      </c>
      <c r="F3439" s="1682">
        <v>12</v>
      </c>
      <c r="G3439" s="1682">
        <v>12</v>
      </c>
      <c r="H3439" s="1682"/>
      <c r="I3439" s="1685"/>
      <c r="J3439" s="1404" t="s">
        <v>28</v>
      </c>
      <c r="K3439" s="1683" t="s">
        <v>205</v>
      </c>
      <c r="L3439" s="1682" t="s">
        <v>246</v>
      </c>
      <c r="M3439" s="629" t="s">
        <v>40</v>
      </c>
      <c r="N3439" s="1682" t="s">
        <v>32</v>
      </c>
      <c r="O3439" s="1221">
        <v>19</v>
      </c>
      <c r="P3439" s="1141">
        <v>12</v>
      </c>
      <c r="Q3439" s="1666" t="s">
        <v>7417</v>
      </c>
    </row>
    <row r="3440" spans="1:18" ht="21" hidden="1" customHeight="1" x14ac:dyDescent="0.35">
      <c r="A3440" s="1190">
        <f t="shared" si="16"/>
        <v>3528</v>
      </c>
      <c r="B3440" s="1228" t="s">
        <v>31</v>
      </c>
      <c r="C3440" s="1228" t="s">
        <v>7851</v>
      </c>
      <c r="D3440" s="1686">
        <v>89</v>
      </c>
      <c r="E3440" s="1686" t="s">
        <v>30</v>
      </c>
      <c r="F3440" s="1682">
        <v>12</v>
      </c>
      <c r="G3440" s="1682">
        <v>12</v>
      </c>
      <c r="H3440" s="1682"/>
      <c r="I3440" s="1685"/>
      <c r="J3440" s="1404" t="s">
        <v>28</v>
      </c>
      <c r="K3440" s="1683" t="s">
        <v>205</v>
      </c>
      <c r="L3440" s="1682" t="s">
        <v>246</v>
      </c>
      <c r="M3440" s="1842" t="s">
        <v>3254</v>
      </c>
      <c r="N3440" s="1682" t="s">
        <v>32</v>
      </c>
      <c r="O3440" s="1687">
        <v>19</v>
      </c>
      <c r="P3440" s="1141">
        <v>12</v>
      </c>
      <c r="Q3440" s="1666" t="s">
        <v>7418</v>
      </c>
    </row>
    <row r="3441" spans="1:19" ht="21" hidden="1" customHeight="1" x14ac:dyDescent="0.35">
      <c r="A3441" s="1190">
        <f t="shared" si="16"/>
        <v>3529</v>
      </c>
      <c r="B3441" s="1228" t="s">
        <v>31</v>
      </c>
      <c r="C3441" s="1228" t="s">
        <v>7419</v>
      </c>
      <c r="D3441" s="1686">
        <v>36</v>
      </c>
      <c r="E3441" s="1686" t="s">
        <v>30</v>
      </c>
      <c r="F3441" s="1682">
        <v>12</v>
      </c>
      <c r="G3441" s="1682">
        <v>12</v>
      </c>
      <c r="H3441" s="1682"/>
      <c r="I3441" s="1685"/>
      <c r="J3441" s="1404" t="s">
        <v>28</v>
      </c>
      <c r="K3441" s="1683" t="s">
        <v>205</v>
      </c>
      <c r="L3441" s="1682" t="s">
        <v>246</v>
      </c>
      <c r="M3441" s="1842" t="s">
        <v>3254</v>
      </c>
      <c r="N3441" s="1682" t="s">
        <v>32</v>
      </c>
      <c r="O3441" s="1221">
        <v>19</v>
      </c>
      <c r="P3441" s="1141">
        <v>12</v>
      </c>
      <c r="Q3441" s="1666" t="s">
        <v>7420</v>
      </c>
    </row>
    <row r="3442" spans="1:19" ht="21" hidden="1" customHeight="1" x14ac:dyDescent="0.35">
      <c r="A3442" s="1190">
        <f t="shared" si="16"/>
        <v>3530</v>
      </c>
      <c r="B3442" s="1228" t="s">
        <v>31</v>
      </c>
      <c r="C3442" s="1228" t="s">
        <v>7421</v>
      </c>
      <c r="D3442" s="1686">
        <v>67</v>
      </c>
      <c r="E3442" s="1686" t="s">
        <v>27</v>
      </c>
      <c r="F3442" s="1682">
        <v>12</v>
      </c>
      <c r="G3442" s="1682">
        <v>12</v>
      </c>
      <c r="H3442" s="1682"/>
      <c r="I3442" s="1685"/>
      <c r="J3442" s="1404" t="s">
        <v>28</v>
      </c>
      <c r="K3442" s="1683" t="s">
        <v>205</v>
      </c>
      <c r="L3442" s="1682" t="s">
        <v>246</v>
      </c>
      <c r="M3442" s="1842" t="s">
        <v>3254</v>
      </c>
      <c r="N3442" s="1682" t="s">
        <v>32</v>
      </c>
      <c r="O3442" s="1221">
        <v>19</v>
      </c>
      <c r="P3442" s="1141">
        <v>12</v>
      </c>
      <c r="Q3442" s="1666" t="s">
        <v>7422</v>
      </c>
    </row>
    <row r="3443" spans="1:19" ht="21" hidden="1" customHeight="1" x14ac:dyDescent="0.35">
      <c r="A3443" s="1190">
        <f t="shared" si="16"/>
        <v>3531</v>
      </c>
      <c r="B3443" s="1228" t="s">
        <v>31</v>
      </c>
      <c r="C3443" s="1228" t="s">
        <v>7423</v>
      </c>
      <c r="D3443" s="1686">
        <v>29</v>
      </c>
      <c r="E3443" s="1686" t="s">
        <v>30</v>
      </c>
      <c r="F3443" s="1682">
        <v>12</v>
      </c>
      <c r="G3443" s="1682">
        <v>12</v>
      </c>
      <c r="H3443" s="1682"/>
      <c r="I3443" s="1685"/>
      <c r="J3443" s="1404" t="s">
        <v>28</v>
      </c>
      <c r="K3443" s="1683" t="s">
        <v>205</v>
      </c>
      <c r="L3443" s="1682" t="s">
        <v>246</v>
      </c>
      <c r="M3443" s="1842" t="s">
        <v>3254</v>
      </c>
      <c r="N3443" s="1682" t="s">
        <v>32</v>
      </c>
      <c r="O3443" s="1221">
        <v>19</v>
      </c>
      <c r="P3443" s="1141">
        <v>12</v>
      </c>
      <c r="Q3443" s="1666" t="s">
        <v>7424</v>
      </c>
    </row>
    <row r="3444" spans="1:19" ht="21" hidden="1" customHeight="1" x14ac:dyDescent="0.35">
      <c r="A3444" s="1190">
        <f t="shared" si="16"/>
        <v>3532</v>
      </c>
      <c r="B3444" s="1228" t="s">
        <v>31</v>
      </c>
      <c r="C3444" s="1228" t="s">
        <v>7425</v>
      </c>
      <c r="D3444" s="1686">
        <v>39</v>
      </c>
      <c r="E3444" s="1686" t="s">
        <v>27</v>
      </c>
      <c r="F3444" s="1682">
        <v>12</v>
      </c>
      <c r="G3444" s="1682">
        <v>12</v>
      </c>
      <c r="H3444" s="1682"/>
      <c r="I3444" s="1685"/>
      <c r="J3444" s="1404" t="s">
        <v>28</v>
      </c>
      <c r="K3444" s="1683" t="s">
        <v>205</v>
      </c>
      <c r="L3444" s="1682" t="s">
        <v>246</v>
      </c>
      <c r="M3444" s="515" t="s">
        <v>166</v>
      </c>
      <c r="N3444" s="1682" t="s">
        <v>32</v>
      </c>
      <c r="O3444" s="1221">
        <v>21</v>
      </c>
      <c r="P3444" s="1141">
        <v>12</v>
      </c>
      <c r="Q3444" s="1666" t="s">
        <v>7426</v>
      </c>
    </row>
    <row r="3445" spans="1:19" ht="21" hidden="1" customHeight="1" x14ac:dyDescent="0.35">
      <c r="A3445" s="1190">
        <f t="shared" si="16"/>
        <v>3533</v>
      </c>
      <c r="B3445" s="1228" t="s">
        <v>31</v>
      </c>
      <c r="C3445" s="1228" t="s">
        <v>7427</v>
      </c>
      <c r="D3445" s="1686">
        <v>58</v>
      </c>
      <c r="E3445" s="1686" t="s">
        <v>27</v>
      </c>
      <c r="F3445" s="1682">
        <v>12</v>
      </c>
      <c r="G3445" s="1682">
        <v>12</v>
      </c>
      <c r="H3445" s="1682"/>
      <c r="I3445" s="1685" t="s">
        <v>28</v>
      </c>
      <c r="J3445" s="1685"/>
      <c r="K3445" s="1683" t="s">
        <v>205</v>
      </c>
      <c r="L3445" s="1682" t="s">
        <v>246</v>
      </c>
      <c r="M3445" s="515" t="s">
        <v>7190</v>
      </c>
      <c r="N3445" s="1682" t="s">
        <v>32</v>
      </c>
      <c r="O3445" s="1687">
        <v>14</v>
      </c>
      <c r="P3445" s="1141">
        <v>12</v>
      </c>
      <c r="Q3445" s="1666" t="s">
        <v>7428</v>
      </c>
    </row>
    <row r="3446" spans="1:19" ht="21" hidden="1" customHeight="1" x14ac:dyDescent="0.35">
      <c r="A3446" s="1190">
        <f t="shared" si="16"/>
        <v>3534</v>
      </c>
      <c r="B3446" s="1228" t="s">
        <v>31</v>
      </c>
      <c r="C3446" s="1228" t="s">
        <v>7429</v>
      </c>
      <c r="D3446" s="1686">
        <v>28</v>
      </c>
      <c r="E3446" s="1686" t="s">
        <v>27</v>
      </c>
      <c r="F3446" s="1682">
        <v>12</v>
      </c>
      <c r="G3446" s="1682">
        <v>12</v>
      </c>
      <c r="H3446" s="1682"/>
      <c r="I3446" s="1685" t="s">
        <v>28</v>
      </c>
      <c r="J3446" s="1685"/>
      <c r="K3446" s="1683" t="s">
        <v>205</v>
      </c>
      <c r="L3446" s="1682" t="s">
        <v>246</v>
      </c>
      <c r="M3446" s="515" t="s">
        <v>7190</v>
      </c>
      <c r="N3446" s="1682" t="s">
        <v>32</v>
      </c>
      <c r="O3446" s="1221">
        <v>18</v>
      </c>
      <c r="P3446" s="1141">
        <v>12</v>
      </c>
      <c r="Q3446" s="1666" t="s">
        <v>7430</v>
      </c>
    </row>
    <row r="3447" spans="1:19" ht="21" hidden="1" customHeight="1" x14ac:dyDescent="0.35">
      <c r="A3447" s="1190">
        <f t="shared" si="16"/>
        <v>3535</v>
      </c>
      <c r="B3447" s="1228" t="s">
        <v>31</v>
      </c>
      <c r="C3447" s="1228" t="s">
        <v>7431</v>
      </c>
      <c r="D3447" s="1686">
        <v>25</v>
      </c>
      <c r="E3447" s="1686" t="s">
        <v>30</v>
      </c>
      <c r="F3447" s="1682">
        <v>12</v>
      </c>
      <c r="G3447" s="1682">
        <v>12</v>
      </c>
      <c r="H3447" s="1682"/>
      <c r="I3447" s="1685" t="s">
        <v>28</v>
      </c>
      <c r="J3447" s="1685"/>
      <c r="K3447" s="1683" t="s">
        <v>205</v>
      </c>
      <c r="L3447" s="1682" t="s">
        <v>246</v>
      </c>
      <c r="M3447" s="515" t="s">
        <v>165</v>
      </c>
      <c r="N3447" s="1682" t="s">
        <v>32</v>
      </c>
      <c r="O3447" s="1687">
        <v>14</v>
      </c>
      <c r="P3447" s="1141">
        <v>12</v>
      </c>
      <c r="Q3447" s="1666" t="s">
        <v>7432</v>
      </c>
    </row>
    <row r="3448" spans="1:19" ht="21" hidden="1" customHeight="1" x14ac:dyDescent="0.35">
      <c r="A3448" s="1190">
        <f t="shared" si="16"/>
        <v>3536</v>
      </c>
      <c r="B3448" s="1228" t="s">
        <v>31</v>
      </c>
      <c r="C3448" s="1228" t="s">
        <v>7433</v>
      </c>
      <c r="D3448" s="1686">
        <v>23</v>
      </c>
      <c r="E3448" s="1686" t="s">
        <v>30</v>
      </c>
      <c r="F3448" s="1682">
        <v>12</v>
      </c>
      <c r="G3448" s="1682">
        <v>12</v>
      </c>
      <c r="H3448" s="1682"/>
      <c r="I3448" s="1685" t="s">
        <v>28</v>
      </c>
      <c r="J3448" s="1685"/>
      <c r="K3448" s="1683" t="s">
        <v>205</v>
      </c>
      <c r="L3448" s="1682" t="s">
        <v>246</v>
      </c>
      <c r="M3448" s="515" t="s">
        <v>7190</v>
      </c>
      <c r="N3448" s="1682" t="s">
        <v>32</v>
      </c>
      <c r="O3448" s="1687">
        <v>14</v>
      </c>
      <c r="P3448" s="1141">
        <v>12</v>
      </c>
      <c r="Q3448" s="1666" t="s">
        <v>7434</v>
      </c>
    </row>
    <row r="3449" spans="1:19" ht="21" hidden="1" customHeight="1" x14ac:dyDescent="0.35">
      <c r="A3449" s="1190">
        <f t="shared" si="16"/>
        <v>3537</v>
      </c>
      <c r="B3449" s="1228" t="s">
        <v>31</v>
      </c>
      <c r="C3449" s="1228" t="s">
        <v>7435</v>
      </c>
      <c r="D3449" s="1686">
        <v>19</v>
      </c>
      <c r="E3449" s="1686" t="s">
        <v>27</v>
      </c>
      <c r="F3449" s="1682">
        <v>12</v>
      </c>
      <c r="G3449" s="1682">
        <v>12</v>
      </c>
      <c r="H3449" s="1682"/>
      <c r="I3449" s="1685" t="s">
        <v>28</v>
      </c>
      <c r="J3449" s="1685"/>
      <c r="K3449" s="1683" t="s">
        <v>205</v>
      </c>
      <c r="L3449" s="1682" t="s">
        <v>246</v>
      </c>
      <c r="M3449" s="515" t="s">
        <v>7190</v>
      </c>
      <c r="N3449" s="1682" t="s">
        <v>32</v>
      </c>
      <c r="O3449" s="1687">
        <v>14</v>
      </c>
      <c r="P3449" s="1141">
        <v>12</v>
      </c>
      <c r="Q3449" s="1666" t="s">
        <v>7436</v>
      </c>
    </row>
    <row r="3450" spans="1:19" ht="21" hidden="1" customHeight="1" x14ac:dyDescent="0.35">
      <c r="A3450" s="1190">
        <f t="shared" si="16"/>
        <v>3538</v>
      </c>
      <c r="B3450" s="1228" t="s">
        <v>31</v>
      </c>
      <c r="C3450" s="1228" t="s">
        <v>7437</v>
      </c>
      <c r="D3450" s="1686">
        <v>54</v>
      </c>
      <c r="E3450" s="1686" t="s">
        <v>27</v>
      </c>
      <c r="F3450" s="1682">
        <v>12</v>
      </c>
      <c r="G3450" s="1682">
        <v>12</v>
      </c>
      <c r="H3450" s="1685"/>
      <c r="I3450" s="1685" t="s">
        <v>28</v>
      </c>
      <c r="J3450" s="1685"/>
      <c r="K3450" s="1683" t="s">
        <v>205</v>
      </c>
      <c r="L3450" s="1682" t="s">
        <v>246</v>
      </c>
      <c r="M3450" s="515" t="s">
        <v>7190</v>
      </c>
      <c r="N3450" s="1682" t="s">
        <v>32</v>
      </c>
      <c r="O3450" s="1221">
        <v>18</v>
      </c>
      <c r="P3450" s="1141">
        <v>12</v>
      </c>
      <c r="Q3450" s="1666" t="s">
        <v>7438</v>
      </c>
      <c r="S3450" s="1654"/>
    </row>
    <row r="3451" spans="1:19" ht="21" hidden="1" customHeight="1" x14ac:dyDescent="0.35">
      <c r="A3451" s="1190">
        <f t="shared" si="16"/>
        <v>3539</v>
      </c>
      <c r="B3451" s="1228" t="s">
        <v>31</v>
      </c>
      <c r="C3451" s="1228" t="s">
        <v>7439</v>
      </c>
      <c r="D3451" s="1686">
        <v>77</v>
      </c>
      <c r="E3451" s="1686" t="s">
        <v>30</v>
      </c>
      <c r="F3451" s="1682">
        <v>12</v>
      </c>
      <c r="G3451" s="1682">
        <v>12</v>
      </c>
      <c r="H3451" s="1685"/>
      <c r="I3451" s="1685" t="s">
        <v>28</v>
      </c>
      <c r="J3451" s="1685"/>
      <c r="K3451" s="1683" t="s">
        <v>205</v>
      </c>
      <c r="L3451" s="1682" t="s">
        <v>246</v>
      </c>
      <c r="M3451" s="515" t="s">
        <v>7190</v>
      </c>
      <c r="N3451" s="1682" t="s">
        <v>32</v>
      </c>
      <c r="O3451" s="1687">
        <v>14</v>
      </c>
      <c r="P3451" s="1141">
        <v>12</v>
      </c>
      <c r="Q3451" s="1666" t="s">
        <v>7440</v>
      </c>
      <c r="S3451" s="1654"/>
    </row>
    <row r="3452" spans="1:19" ht="21" hidden="1" customHeight="1" x14ac:dyDescent="0.35">
      <c r="A3452" s="1190">
        <f t="shared" si="16"/>
        <v>3540</v>
      </c>
      <c r="B3452" s="1228" t="s">
        <v>31</v>
      </c>
      <c r="C3452" s="1228" t="s">
        <v>7441</v>
      </c>
      <c r="D3452" s="1686">
        <v>53</v>
      </c>
      <c r="E3452" s="1686" t="s">
        <v>30</v>
      </c>
      <c r="F3452" s="1682">
        <v>12</v>
      </c>
      <c r="G3452" s="1682">
        <v>12</v>
      </c>
      <c r="H3452" s="1685"/>
      <c r="I3452" s="1685" t="s">
        <v>28</v>
      </c>
      <c r="J3452" s="1685"/>
      <c r="K3452" s="1683" t="s">
        <v>205</v>
      </c>
      <c r="L3452" s="1682" t="s">
        <v>246</v>
      </c>
      <c r="M3452" s="531" t="s">
        <v>165</v>
      </c>
      <c r="N3452" s="1682" t="s">
        <v>32</v>
      </c>
      <c r="O3452" s="1687">
        <v>14</v>
      </c>
      <c r="P3452" s="1141">
        <v>12</v>
      </c>
      <c r="Q3452" s="1666" t="s">
        <v>7442</v>
      </c>
      <c r="S3452" s="1654"/>
    </row>
    <row r="3453" spans="1:19" ht="21" hidden="1" customHeight="1" x14ac:dyDescent="0.35">
      <c r="A3453" s="1190">
        <f t="shared" si="16"/>
        <v>3541</v>
      </c>
      <c r="B3453" s="1228" t="s">
        <v>31</v>
      </c>
      <c r="C3453" s="1228" t="s">
        <v>7443</v>
      </c>
      <c r="D3453" s="1686">
        <v>31</v>
      </c>
      <c r="E3453" s="1686" t="s">
        <v>30</v>
      </c>
      <c r="F3453" s="1682">
        <v>12</v>
      </c>
      <c r="G3453" s="1682">
        <v>12</v>
      </c>
      <c r="H3453" s="1685"/>
      <c r="I3453" s="1685" t="s">
        <v>28</v>
      </c>
      <c r="J3453" s="1685"/>
      <c r="K3453" s="1683" t="s">
        <v>205</v>
      </c>
      <c r="L3453" s="1682" t="s">
        <v>246</v>
      </c>
      <c r="M3453" s="531" t="s">
        <v>165</v>
      </c>
      <c r="N3453" s="1682" t="s">
        <v>32</v>
      </c>
      <c r="O3453" s="1687">
        <v>14</v>
      </c>
      <c r="P3453" s="1141">
        <v>12</v>
      </c>
      <c r="Q3453" s="1666" t="s">
        <v>7444</v>
      </c>
      <c r="S3453" s="1654"/>
    </row>
    <row r="3454" spans="1:19" ht="21" hidden="1" customHeight="1" x14ac:dyDescent="0.4">
      <c r="A3454" s="1190">
        <f t="shared" si="16"/>
        <v>3542</v>
      </c>
      <c r="B3454" s="1228" t="s">
        <v>31</v>
      </c>
      <c r="C3454" s="1228" t="s">
        <v>7445</v>
      </c>
      <c r="D3454" s="1686">
        <v>34</v>
      </c>
      <c r="E3454" s="1686" t="s">
        <v>30</v>
      </c>
      <c r="F3454" s="1682">
        <v>12</v>
      </c>
      <c r="G3454" s="1682">
        <v>12</v>
      </c>
      <c r="H3454" s="1685"/>
      <c r="I3454" s="1685"/>
      <c r="J3454" s="1404" t="s">
        <v>28</v>
      </c>
      <c r="K3454" s="1683" t="s">
        <v>205</v>
      </c>
      <c r="L3454" s="1682" t="s">
        <v>246</v>
      </c>
      <c r="M3454" s="629" t="s">
        <v>40</v>
      </c>
      <c r="N3454" s="1682" t="s">
        <v>32</v>
      </c>
      <c r="O3454" s="1221">
        <v>20</v>
      </c>
      <c r="P3454" s="1141">
        <v>12</v>
      </c>
      <c r="Q3454" s="1666" t="s">
        <v>7446</v>
      </c>
      <c r="S3454" s="1654"/>
    </row>
    <row r="3455" spans="1:19" ht="21" hidden="1" customHeight="1" x14ac:dyDescent="0.4">
      <c r="A3455" s="1190">
        <f t="shared" si="16"/>
        <v>3543</v>
      </c>
      <c r="B3455" s="1228" t="s">
        <v>31</v>
      </c>
      <c r="C3455" s="1228" t="s">
        <v>7447</v>
      </c>
      <c r="D3455" s="1686">
        <v>31</v>
      </c>
      <c r="E3455" s="1686" t="s">
        <v>27</v>
      </c>
      <c r="F3455" s="1682">
        <v>12</v>
      </c>
      <c r="G3455" s="1682">
        <v>12</v>
      </c>
      <c r="H3455" s="1685"/>
      <c r="I3455" s="1685"/>
      <c r="J3455" s="1404" t="s">
        <v>28</v>
      </c>
      <c r="K3455" s="1683" t="s">
        <v>205</v>
      </c>
      <c r="L3455" s="1682" t="s">
        <v>246</v>
      </c>
      <c r="M3455" s="629" t="s">
        <v>40</v>
      </c>
      <c r="N3455" s="1682" t="s">
        <v>32</v>
      </c>
      <c r="O3455" s="1221">
        <v>20</v>
      </c>
      <c r="P3455" s="1141">
        <v>12</v>
      </c>
      <c r="Q3455" s="1666" t="s">
        <v>7448</v>
      </c>
      <c r="S3455" s="1654"/>
    </row>
    <row r="3456" spans="1:19" ht="21" hidden="1" customHeight="1" x14ac:dyDescent="0.35">
      <c r="A3456" s="1190">
        <f t="shared" si="16"/>
        <v>3544</v>
      </c>
      <c r="B3456" s="1228" t="s">
        <v>31</v>
      </c>
      <c r="C3456" s="1228" t="s">
        <v>7449</v>
      </c>
      <c r="D3456" s="1686">
        <v>42</v>
      </c>
      <c r="E3456" s="1686" t="s">
        <v>30</v>
      </c>
      <c r="F3456" s="1682">
        <v>12</v>
      </c>
      <c r="G3456" s="1682">
        <v>12</v>
      </c>
      <c r="H3456" s="1685"/>
      <c r="I3456" s="1685" t="s">
        <v>28</v>
      </c>
      <c r="J3456" s="1685"/>
      <c r="K3456" s="1683" t="s">
        <v>205</v>
      </c>
      <c r="L3456" s="1682" t="s">
        <v>246</v>
      </c>
      <c r="M3456" s="531" t="s">
        <v>165</v>
      </c>
      <c r="N3456" s="1682" t="s">
        <v>32</v>
      </c>
      <c r="O3456" s="1687">
        <v>14</v>
      </c>
      <c r="P3456" s="1141">
        <v>12</v>
      </c>
      <c r="Q3456" s="1666" t="s">
        <v>7450</v>
      </c>
      <c r="S3456" s="1654"/>
    </row>
    <row r="3457" spans="1:19" ht="21" hidden="1" customHeight="1" x14ac:dyDescent="0.35">
      <c r="A3457" s="1190">
        <f t="shared" si="16"/>
        <v>3545</v>
      </c>
      <c r="B3457" s="1228" t="s">
        <v>31</v>
      </c>
      <c r="C3457" s="1228" t="s">
        <v>7451</v>
      </c>
      <c r="D3457" s="1686">
        <v>75</v>
      </c>
      <c r="E3457" s="1686" t="s">
        <v>27</v>
      </c>
      <c r="F3457" s="1682">
        <v>12</v>
      </c>
      <c r="G3457" s="1682">
        <v>12</v>
      </c>
      <c r="H3457" s="1685"/>
      <c r="I3457" s="1685"/>
      <c r="J3457" s="1419" t="s">
        <v>28</v>
      </c>
      <c r="K3457" s="1683" t="s">
        <v>205</v>
      </c>
      <c r="L3457" s="1682" t="s">
        <v>246</v>
      </c>
      <c r="M3457" s="629" t="s">
        <v>40</v>
      </c>
      <c r="N3457" s="1682" t="s">
        <v>32</v>
      </c>
      <c r="O3457" s="1221">
        <v>24</v>
      </c>
      <c r="P3457" s="1141">
        <v>12</v>
      </c>
      <c r="Q3457" s="1666" t="s">
        <v>7452</v>
      </c>
      <c r="S3457" s="1654"/>
    </row>
    <row r="3458" spans="1:19" ht="21" hidden="1" customHeight="1" x14ac:dyDescent="0.35">
      <c r="A3458" s="1190">
        <f t="shared" si="16"/>
        <v>3546</v>
      </c>
      <c r="B3458" s="1228" t="s">
        <v>31</v>
      </c>
      <c r="C3458" s="1228" t="s">
        <v>7453</v>
      </c>
      <c r="D3458" s="1686">
        <v>47</v>
      </c>
      <c r="E3458" s="1686" t="s">
        <v>27</v>
      </c>
      <c r="F3458" s="1682">
        <v>12</v>
      </c>
      <c r="G3458" s="1682">
        <v>12</v>
      </c>
      <c r="H3458" s="1685"/>
      <c r="I3458" s="1685" t="s">
        <v>28</v>
      </c>
      <c r="J3458" s="1685"/>
      <c r="K3458" s="1683" t="s">
        <v>205</v>
      </c>
      <c r="L3458" s="1682" t="s">
        <v>246</v>
      </c>
      <c r="M3458" s="531" t="s">
        <v>832</v>
      </c>
      <c r="N3458" s="1682" t="s">
        <v>32</v>
      </c>
      <c r="O3458" s="1221">
        <v>16</v>
      </c>
      <c r="P3458" s="1141">
        <v>12</v>
      </c>
      <c r="Q3458" s="1666" t="s">
        <v>6764</v>
      </c>
      <c r="S3458" s="1654"/>
    </row>
    <row r="3459" spans="1:19" ht="21" hidden="1" customHeight="1" x14ac:dyDescent="0.35">
      <c r="A3459" s="1190">
        <f t="shared" si="16"/>
        <v>3547</v>
      </c>
      <c r="B3459" s="1228" t="s">
        <v>31</v>
      </c>
      <c r="C3459" s="1228" t="s">
        <v>7454</v>
      </c>
      <c r="D3459" s="1686">
        <v>35</v>
      </c>
      <c r="E3459" s="1686" t="s">
        <v>27</v>
      </c>
      <c r="F3459" s="1682">
        <v>12</v>
      </c>
      <c r="G3459" s="1682">
        <v>12</v>
      </c>
      <c r="H3459" s="1685"/>
      <c r="I3459" s="1685"/>
      <c r="J3459" s="1404" t="s">
        <v>28</v>
      </c>
      <c r="K3459" s="1683" t="s">
        <v>205</v>
      </c>
      <c r="L3459" s="1682" t="s">
        <v>246</v>
      </c>
      <c r="M3459" s="1842" t="s">
        <v>3254</v>
      </c>
      <c r="N3459" s="1682" t="s">
        <v>32</v>
      </c>
      <c r="O3459" s="1221">
        <v>20</v>
      </c>
      <c r="P3459" s="1141">
        <v>12</v>
      </c>
      <c r="Q3459" s="1666" t="s">
        <v>7455</v>
      </c>
      <c r="R3459" s="1654" t="s">
        <v>7456</v>
      </c>
    </row>
    <row r="3460" spans="1:19" ht="21" hidden="1" customHeight="1" x14ac:dyDescent="0.35">
      <c r="A3460" s="1190">
        <f t="shared" si="16"/>
        <v>3548</v>
      </c>
      <c r="B3460" s="1228" t="s">
        <v>31</v>
      </c>
      <c r="C3460" s="1228" t="s">
        <v>7457</v>
      </c>
      <c r="D3460" s="1686">
        <v>52</v>
      </c>
      <c r="E3460" s="1686" t="s">
        <v>27</v>
      </c>
      <c r="F3460" s="1682">
        <v>12</v>
      </c>
      <c r="G3460" s="1682">
        <v>12</v>
      </c>
      <c r="H3460" s="1685"/>
      <c r="I3460" s="1685"/>
      <c r="J3460" s="1404" t="s">
        <v>28</v>
      </c>
      <c r="K3460" s="1683" t="s">
        <v>205</v>
      </c>
      <c r="L3460" s="1682" t="s">
        <v>246</v>
      </c>
      <c r="M3460" s="1842" t="s">
        <v>3254</v>
      </c>
      <c r="N3460" s="1682" t="s">
        <v>32</v>
      </c>
      <c r="O3460" s="1221">
        <v>19</v>
      </c>
      <c r="P3460" s="1141">
        <v>12</v>
      </c>
      <c r="Q3460" s="1666" t="s">
        <v>7458</v>
      </c>
      <c r="R3460" s="1654" t="s">
        <v>7459</v>
      </c>
    </row>
    <row r="3461" spans="1:19" ht="21" hidden="1" customHeight="1" x14ac:dyDescent="0.35">
      <c r="A3461" s="1190">
        <f t="shared" si="16"/>
        <v>3549</v>
      </c>
      <c r="B3461" s="1228" t="s">
        <v>31</v>
      </c>
      <c r="C3461" s="1228" t="s">
        <v>7460</v>
      </c>
      <c r="D3461" s="1686">
        <v>25</v>
      </c>
      <c r="E3461" s="1686" t="s">
        <v>27</v>
      </c>
      <c r="F3461" s="1682">
        <v>12</v>
      </c>
      <c r="G3461" s="1682">
        <v>12</v>
      </c>
      <c r="H3461" s="1685"/>
      <c r="I3461" s="1685"/>
      <c r="J3461" s="1404" t="s">
        <v>28</v>
      </c>
      <c r="K3461" s="1683" t="s">
        <v>205</v>
      </c>
      <c r="L3461" s="1682" t="s">
        <v>246</v>
      </c>
      <c r="M3461" s="1842" t="s">
        <v>3254</v>
      </c>
      <c r="N3461" s="1682" t="s">
        <v>32</v>
      </c>
      <c r="O3461" s="1221">
        <v>19</v>
      </c>
      <c r="P3461" s="1141">
        <v>12</v>
      </c>
      <c r="Q3461" s="1666" t="s">
        <v>7461</v>
      </c>
      <c r="S3461" s="1654"/>
    </row>
    <row r="3462" spans="1:19" ht="21" hidden="1" customHeight="1" x14ac:dyDescent="0.35">
      <c r="A3462" s="1190">
        <f t="shared" si="16"/>
        <v>3550</v>
      </c>
      <c r="B3462" s="1228" t="s">
        <v>31</v>
      </c>
      <c r="C3462" s="1228" t="s">
        <v>7462</v>
      </c>
      <c r="D3462" s="1686">
        <v>31</v>
      </c>
      <c r="E3462" s="1686" t="s">
        <v>30</v>
      </c>
      <c r="F3462" s="1682">
        <v>12</v>
      </c>
      <c r="G3462" s="1682">
        <v>12</v>
      </c>
      <c r="H3462" s="1685"/>
      <c r="I3462" s="1685"/>
      <c r="J3462" s="1404" t="s">
        <v>28</v>
      </c>
      <c r="K3462" s="1683" t="s">
        <v>205</v>
      </c>
      <c r="L3462" s="1682" t="s">
        <v>246</v>
      </c>
      <c r="M3462" s="1842" t="s">
        <v>3254</v>
      </c>
      <c r="N3462" s="1682" t="s">
        <v>32</v>
      </c>
      <c r="O3462" s="1221">
        <v>19</v>
      </c>
      <c r="P3462" s="1141">
        <v>12</v>
      </c>
      <c r="Q3462" s="1666" t="s">
        <v>7463</v>
      </c>
      <c r="S3462" s="1654"/>
    </row>
    <row r="3463" spans="1:19" ht="21" hidden="1" customHeight="1" x14ac:dyDescent="0.35">
      <c r="A3463" s="1190">
        <f t="shared" si="16"/>
        <v>3551</v>
      </c>
      <c r="B3463" s="1228" t="s">
        <v>31</v>
      </c>
      <c r="C3463" s="1228" t="s">
        <v>7464</v>
      </c>
      <c r="D3463" s="1686">
        <v>48</v>
      </c>
      <c r="E3463" s="1686" t="s">
        <v>27</v>
      </c>
      <c r="F3463" s="1682">
        <v>12</v>
      </c>
      <c r="G3463" s="1682">
        <v>12</v>
      </c>
      <c r="H3463" s="1685"/>
      <c r="I3463" s="1685"/>
      <c r="J3463" s="1404" t="s">
        <v>28</v>
      </c>
      <c r="K3463" s="1683" t="s">
        <v>205</v>
      </c>
      <c r="L3463" s="1682" t="s">
        <v>246</v>
      </c>
      <c r="M3463" s="531" t="s">
        <v>166</v>
      </c>
      <c r="N3463" s="1682" t="s">
        <v>32</v>
      </c>
      <c r="O3463" s="1221">
        <v>20</v>
      </c>
      <c r="P3463" s="1141">
        <v>12</v>
      </c>
      <c r="Q3463" s="1666" t="s">
        <v>7465</v>
      </c>
      <c r="S3463" s="1654"/>
    </row>
    <row r="3464" spans="1:19" ht="21" hidden="1" customHeight="1" x14ac:dyDescent="0.35">
      <c r="A3464" s="1190">
        <f t="shared" si="16"/>
        <v>3552</v>
      </c>
      <c r="B3464" s="1228" t="s">
        <v>31</v>
      </c>
      <c r="C3464" s="1228" t="s">
        <v>7466</v>
      </c>
      <c r="D3464" s="1686">
        <v>25</v>
      </c>
      <c r="E3464" s="1686" t="s">
        <v>27</v>
      </c>
      <c r="F3464" s="1682">
        <v>12</v>
      </c>
      <c r="G3464" s="1682">
        <v>12</v>
      </c>
      <c r="H3464" s="1685"/>
      <c r="I3464" s="1685"/>
      <c r="J3464" s="1404" t="s">
        <v>28</v>
      </c>
      <c r="K3464" s="1683" t="s">
        <v>205</v>
      </c>
      <c r="L3464" s="1682" t="s">
        <v>246</v>
      </c>
      <c r="M3464" s="531" t="s">
        <v>166</v>
      </c>
      <c r="N3464" s="1682" t="s">
        <v>32</v>
      </c>
      <c r="O3464" s="1221">
        <v>20</v>
      </c>
      <c r="P3464" s="1141">
        <v>12</v>
      </c>
      <c r="Q3464" s="1666" t="s">
        <v>7467</v>
      </c>
      <c r="S3464" s="1654"/>
    </row>
    <row r="3465" spans="1:19" ht="21" hidden="1" customHeight="1" x14ac:dyDescent="0.35">
      <c r="A3465" s="1190">
        <f t="shared" si="16"/>
        <v>3553</v>
      </c>
      <c r="B3465" s="1228" t="s">
        <v>31</v>
      </c>
      <c r="C3465" s="1228" t="s">
        <v>7468</v>
      </c>
      <c r="D3465" s="1686">
        <v>60</v>
      </c>
      <c r="E3465" s="1686" t="s">
        <v>27</v>
      </c>
      <c r="F3465" s="1682">
        <v>12</v>
      </c>
      <c r="G3465" s="1682">
        <v>12</v>
      </c>
      <c r="H3465" s="1685"/>
      <c r="I3465" s="1685" t="s">
        <v>28</v>
      </c>
      <c r="J3465" s="1685"/>
      <c r="K3465" s="1683" t="s">
        <v>205</v>
      </c>
      <c r="L3465" s="1682" t="s">
        <v>246</v>
      </c>
      <c r="M3465" s="531" t="s">
        <v>42</v>
      </c>
      <c r="N3465" s="1682" t="s">
        <v>32</v>
      </c>
      <c r="O3465" s="1221">
        <v>19</v>
      </c>
      <c r="P3465" s="1141">
        <v>12</v>
      </c>
      <c r="Q3465" s="1666" t="s">
        <v>7469</v>
      </c>
      <c r="S3465" s="1654"/>
    </row>
    <row r="3466" spans="1:19" ht="21" hidden="1" customHeight="1" x14ac:dyDescent="0.35">
      <c r="A3466" s="1190">
        <f t="shared" si="16"/>
        <v>3554</v>
      </c>
      <c r="B3466" s="1228" t="s">
        <v>31</v>
      </c>
      <c r="C3466" s="1228" t="s">
        <v>7470</v>
      </c>
      <c r="D3466" s="1686">
        <v>36</v>
      </c>
      <c r="E3466" s="1686" t="s">
        <v>30</v>
      </c>
      <c r="F3466" s="1682">
        <v>12</v>
      </c>
      <c r="G3466" s="1682">
        <v>12</v>
      </c>
      <c r="H3466" s="1685"/>
      <c r="I3466" s="1685" t="s">
        <v>28</v>
      </c>
      <c r="J3466" s="1685"/>
      <c r="K3466" s="1683" t="s">
        <v>205</v>
      </c>
      <c r="L3466" s="1682" t="s">
        <v>246</v>
      </c>
      <c r="M3466" s="531" t="s">
        <v>42</v>
      </c>
      <c r="N3466" s="1682" t="s">
        <v>32</v>
      </c>
      <c r="O3466" s="1221">
        <v>19</v>
      </c>
      <c r="P3466" s="1141">
        <v>12</v>
      </c>
      <c r="Q3466" s="1666" t="s">
        <v>7469</v>
      </c>
    </row>
    <row r="3467" spans="1:19" ht="21" hidden="1" customHeight="1" x14ac:dyDescent="0.35">
      <c r="A3467" s="1190">
        <f t="shared" si="16"/>
        <v>3555</v>
      </c>
      <c r="B3467" s="1228" t="s">
        <v>31</v>
      </c>
      <c r="C3467" s="1228" t="s">
        <v>7471</v>
      </c>
      <c r="D3467" s="1686">
        <v>37</v>
      </c>
      <c r="E3467" s="1686" t="s">
        <v>27</v>
      </c>
      <c r="F3467" s="1682">
        <v>12</v>
      </c>
      <c r="G3467" s="1682">
        <v>12</v>
      </c>
      <c r="H3467" s="1685"/>
      <c r="I3467" s="1685" t="s">
        <v>28</v>
      </c>
      <c r="J3467" s="1685"/>
      <c r="K3467" s="1683" t="s">
        <v>205</v>
      </c>
      <c r="L3467" s="1682" t="s">
        <v>246</v>
      </c>
      <c r="M3467" s="531" t="s">
        <v>42</v>
      </c>
      <c r="N3467" s="1682" t="s">
        <v>32</v>
      </c>
      <c r="O3467" s="1687">
        <v>14</v>
      </c>
      <c r="P3467" s="1141">
        <v>12</v>
      </c>
      <c r="Q3467" s="1666" t="s">
        <v>7472</v>
      </c>
    </row>
    <row r="3468" spans="1:19" ht="21" hidden="1" customHeight="1" x14ac:dyDescent="0.35">
      <c r="A3468" s="1190">
        <f t="shared" si="16"/>
        <v>3556</v>
      </c>
      <c r="B3468" s="1228" t="s">
        <v>31</v>
      </c>
      <c r="C3468" s="172" t="s">
        <v>7473</v>
      </c>
      <c r="D3468" s="1686">
        <v>18</v>
      </c>
      <c r="E3468" s="1686" t="s">
        <v>30</v>
      </c>
      <c r="F3468" s="1682">
        <v>12</v>
      </c>
      <c r="G3468" s="1682">
        <v>12</v>
      </c>
      <c r="H3468" s="1682"/>
      <c r="I3468" s="1685" t="s">
        <v>28</v>
      </c>
      <c r="J3468" s="1685"/>
      <c r="K3468" s="1683" t="s">
        <v>205</v>
      </c>
      <c r="L3468" s="1682" t="s">
        <v>246</v>
      </c>
      <c r="M3468" s="531" t="s">
        <v>42</v>
      </c>
      <c r="N3468" s="1682" t="s">
        <v>32</v>
      </c>
      <c r="O3468" s="1687">
        <v>14</v>
      </c>
      <c r="P3468" s="1141">
        <v>12</v>
      </c>
      <c r="Q3468" s="1665" t="s">
        <v>7474</v>
      </c>
    </row>
    <row r="3469" spans="1:19" s="1142" customFormat="1" ht="21" hidden="1" customHeight="1" x14ac:dyDescent="0.35">
      <c r="A3469" s="1327">
        <f t="shared" si="16"/>
        <v>3557</v>
      </c>
      <c r="B3469" s="1191" t="s">
        <v>31</v>
      </c>
      <c r="C3469" s="1072" t="s">
        <v>7520</v>
      </c>
      <c r="D3469" s="1190">
        <v>31</v>
      </c>
      <c r="E3469" s="1190" t="s">
        <v>27</v>
      </c>
      <c r="F3469" s="1072">
        <v>12</v>
      </c>
      <c r="G3469" s="1191">
        <v>12</v>
      </c>
      <c r="H3469" s="1191"/>
      <c r="I3469" s="1190" t="s">
        <v>28</v>
      </c>
      <c r="J3469" s="1191"/>
      <c r="K3469" s="1683" t="s">
        <v>205</v>
      </c>
      <c r="L3469" s="1682" t="s">
        <v>246</v>
      </c>
      <c r="M3469" s="1342" t="s">
        <v>42</v>
      </c>
      <c r="N3469" s="1191" t="s">
        <v>32</v>
      </c>
      <c r="O3469" s="1688">
        <v>14</v>
      </c>
      <c r="P3469" s="1141">
        <v>12</v>
      </c>
      <c r="Q3469" s="1669" t="s">
        <v>7521</v>
      </c>
      <c r="R3469" s="1457" t="s">
        <v>7521</v>
      </c>
    </row>
    <row r="3470" spans="1:19" ht="21" hidden="1" customHeight="1" x14ac:dyDescent="0.35">
      <c r="A3470" s="1190">
        <f t="shared" si="16"/>
        <v>3558</v>
      </c>
      <c r="B3470" s="1228" t="s">
        <v>31</v>
      </c>
      <c r="C3470" s="172" t="s">
        <v>7525</v>
      </c>
      <c r="D3470" s="1686">
        <v>87</v>
      </c>
      <c r="E3470" s="1686" t="s">
        <v>30</v>
      </c>
      <c r="F3470" s="1682">
        <v>12</v>
      </c>
      <c r="G3470" s="1682">
        <v>12</v>
      </c>
      <c r="H3470" s="1685"/>
      <c r="I3470" s="1685"/>
      <c r="J3470" s="1404" t="s">
        <v>28</v>
      </c>
      <c r="K3470" s="1683" t="s">
        <v>205</v>
      </c>
      <c r="L3470" s="1682" t="s">
        <v>246</v>
      </c>
      <c r="M3470" s="1842" t="s">
        <v>3254</v>
      </c>
      <c r="N3470" s="1682" t="s">
        <v>32</v>
      </c>
      <c r="O3470" s="1221">
        <v>22</v>
      </c>
      <c r="P3470" s="1683">
        <v>12</v>
      </c>
      <c r="Q3470" s="265" t="s">
        <v>7526</v>
      </c>
      <c r="R3470" s="1684"/>
    </row>
    <row r="3471" spans="1:19" ht="21" hidden="1" customHeight="1" x14ac:dyDescent="0.35">
      <c r="A3471" s="1190">
        <f t="shared" ref="A3471:A3534" si="17">A3470+1</f>
        <v>3559</v>
      </c>
      <c r="B3471" s="1228" t="s">
        <v>31</v>
      </c>
      <c r="C3471" s="172" t="s">
        <v>7527</v>
      </c>
      <c r="D3471" s="1686">
        <v>56</v>
      </c>
      <c r="E3471" s="1686" t="s">
        <v>27</v>
      </c>
      <c r="F3471" s="1682">
        <v>12</v>
      </c>
      <c r="G3471" s="1682">
        <v>12</v>
      </c>
      <c r="H3471" s="1685"/>
      <c r="I3471" s="1685" t="s">
        <v>28</v>
      </c>
      <c r="J3471" s="1685"/>
      <c r="K3471" s="1683" t="s">
        <v>205</v>
      </c>
      <c r="L3471" s="1682" t="s">
        <v>246</v>
      </c>
      <c r="M3471" s="531" t="s">
        <v>7188</v>
      </c>
      <c r="N3471" s="1682" t="s">
        <v>32</v>
      </c>
      <c r="O3471" s="1683">
        <v>14</v>
      </c>
      <c r="P3471" s="1683">
        <v>12</v>
      </c>
      <c r="Q3471" s="265" t="s">
        <v>7528</v>
      </c>
      <c r="R3471" s="1684"/>
    </row>
    <row r="3472" spans="1:19" ht="21" hidden="1" customHeight="1" x14ac:dyDescent="0.35">
      <c r="A3472" s="1190">
        <f t="shared" si="17"/>
        <v>3560</v>
      </c>
      <c r="B3472" s="1228" t="s">
        <v>31</v>
      </c>
      <c r="C3472" s="172" t="s">
        <v>7529</v>
      </c>
      <c r="D3472" s="1686">
        <v>47</v>
      </c>
      <c r="E3472" s="1686" t="s">
        <v>27</v>
      </c>
      <c r="F3472" s="1682">
        <v>12</v>
      </c>
      <c r="G3472" s="1682">
        <v>12</v>
      </c>
      <c r="H3472" s="1685"/>
      <c r="I3472" s="1685" t="s">
        <v>28</v>
      </c>
      <c r="J3472" s="1685"/>
      <c r="K3472" s="1683" t="s">
        <v>205</v>
      </c>
      <c r="L3472" s="1682" t="s">
        <v>246</v>
      </c>
      <c r="M3472" s="531" t="s">
        <v>7188</v>
      </c>
      <c r="N3472" s="1682" t="s">
        <v>32</v>
      </c>
      <c r="O3472" s="1683">
        <v>14</v>
      </c>
      <c r="P3472" s="1683">
        <v>12</v>
      </c>
      <c r="Q3472" s="265" t="s">
        <v>7528</v>
      </c>
      <c r="R3472" s="1684"/>
    </row>
    <row r="3473" spans="1:19" ht="21" hidden="1" customHeight="1" x14ac:dyDescent="0.35">
      <c r="A3473" s="1190">
        <f t="shared" si="17"/>
        <v>3561</v>
      </c>
      <c r="B3473" s="1228" t="s">
        <v>31</v>
      </c>
      <c r="C3473" s="172" t="s">
        <v>7530</v>
      </c>
      <c r="D3473" s="1686">
        <v>30</v>
      </c>
      <c r="E3473" s="1686" t="s">
        <v>30</v>
      </c>
      <c r="F3473" s="1682">
        <v>12</v>
      </c>
      <c r="G3473" s="1682">
        <v>12</v>
      </c>
      <c r="H3473" s="1685"/>
      <c r="I3473" s="1685" t="s">
        <v>28</v>
      </c>
      <c r="J3473" s="1685"/>
      <c r="K3473" s="1683" t="s">
        <v>205</v>
      </c>
      <c r="L3473" s="1682" t="s">
        <v>246</v>
      </c>
      <c r="M3473" s="531" t="s">
        <v>7188</v>
      </c>
      <c r="N3473" s="1682" t="s">
        <v>32</v>
      </c>
      <c r="O3473" s="1683">
        <v>14</v>
      </c>
      <c r="P3473" s="1683">
        <v>12</v>
      </c>
      <c r="Q3473" s="265" t="s">
        <v>7531</v>
      </c>
      <c r="R3473" s="1684"/>
    </row>
    <row r="3474" spans="1:19" ht="21" hidden="1" customHeight="1" x14ac:dyDescent="0.35">
      <c r="A3474" s="1190">
        <f t="shared" si="17"/>
        <v>3562</v>
      </c>
      <c r="B3474" s="1228" t="s">
        <v>31</v>
      </c>
      <c r="C3474" s="172" t="s">
        <v>7532</v>
      </c>
      <c r="D3474" s="1686">
        <v>52</v>
      </c>
      <c r="E3474" s="1686" t="s">
        <v>30</v>
      </c>
      <c r="F3474" s="1682">
        <v>12</v>
      </c>
      <c r="G3474" s="1682">
        <v>12</v>
      </c>
      <c r="H3474" s="1685"/>
      <c r="I3474" s="1685" t="s">
        <v>28</v>
      </c>
      <c r="J3474" s="1685"/>
      <c r="K3474" s="1683" t="s">
        <v>205</v>
      </c>
      <c r="L3474" s="1682" t="s">
        <v>246</v>
      </c>
      <c r="M3474" s="531" t="s">
        <v>7188</v>
      </c>
      <c r="N3474" s="1682" t="s">
        <v>32</v>
      </c>
      <c r="O3474" s="1683">
        <v>14</v>
      </c>
      <c r="P3474" s="1683">
        <v>12</v>
      </c>
      <c r="Q3474" s="265" t="s">
        <v>7533</v>
      </c>
      <c r="R3474" s="1684"/>
    </row>
    <row r="3475" spans="1:19" ht="21" customHeight="1" x14ac:dyDescent="0.35">
      <c r="A3475" s="1190">
        <f t="shared" si="17"/>
        <v>3563</v>
      </c>
      <c r="B3475" s="1228" t="s">
        <v>31</v>
      </c>
      <c r="C3475" s="1228" t="s">
        <v>7534</v>
      </c>
      <c r="D3475" s="1686">
        <v>51</v>
      </c>
      <c r="E3475" s="1686" t="s">
        <v>30</v>
      </c>
      <c r="F3475" s="1682">
        <v>12</v>
      </c>
      <c r="G3475" s="1682">
        <v>12</v>
      </c>
      <c r="H3475" s="1682"/>
      <c r="I3475" s="1686"/>
      <c r="J3475" s="1404" t="s">
        <v>28</v>
      </c>
      <c r="K3475" s="1682" t="s">
        <v>6299</v>
      </c>
      <c r="L3475" s="1748" t="s">
        <v>6299</v>
      </c>
      <c r="M3475" s="531" t="s">
        <v>42</v>
      </c>
      <c r="N3475" s="1682" t="s">
        <v>32</v>
      </c>
      <c r="O3475" s="1221">
        <v>20</v>
      </c>
      <c r="P3475" s="1683">
        <v>12</v>
      </c>
      <c r="Q3475" s="265" t="s">
        <v>7535</v>
      </c>
      <c r="R3475" s="1684"/>
    </row>
    <row r="3476" spans="1:19" ht="21" hidden="1" customHeight="1" x14ac:dyDescent="0.35">
      <c r="A3476" s="1190">
        <f t="shared" si="17"/>
        <v>3564</v>
      </c>
      <c r="B3476" s="1228" t="s">
        <v>31</v>
      </c>
      <c r="C3476" s="1228" t="s">
        <v>7536</v>
      </c>
      <c r="D3476" s="1686">
        <v>20</v>
      </c>
      <c r="E3476" s="1686" t="s">
        <v>27</v>
      </c>
      <c r="F3476" s="1682">
        <v>13</v>
      </c>
      <c r="G3476" s="1682">
        <v>12</v>
      </c>
      <c r="H3476" s="1682"/>
      <c r="I3476" s="1686" t="s">
        <v>28</v>
      </c>
      <c r="J3476" s="1685"/>
      <c r="K3476" s="1682" t="s">
        <v>205</v>
      </c>
      <c r="L3476" s="1682" t="s">
        <v>246</v>
      </c>
      <c r="M3476" s="265" t="s">
        <v>199</v>
      </c>
      <c r="N3476" s="1682" t="s">
        <v>32</v>
      </c>
      <c r="O3476" s="1683">
        <v>14</v>
      </c>
      <c r="P3476" s="1683">
        <v>12</v>
      </c>
      <c r="Q3476" s="265" t="s">
        <v>7554</v>
      </c>
      <c r="R3476" s="1684"/>
    </row>
    <row r="3477" spans="1:19" ht="21" hidden="1" customHeight="1" x14ac:dyDescent="0.35">
      <c r="A3477" s="1190">
        <f t="shared" si="17"/>
        <v>3565</v>
      </c>
      <c r="B3477" s="1228" t="s">
        <v>31</v>
      </c>
      <c r="C3477" s="1228" t="s">
        <v>7537</v>
      </c>
      <c r="D3477" s="1686">
        <v>20</v>
      </c>
      <c r="E3477" s="1686" t="s">
        <v>27</v>
      </c>
      <c r="F3477" s="1682">
        <v>13</v>
      </c>
      <c r="G3477" s="1682">
        <v>12</v>
      </c>
      <c r="H3477" s="1682"/>
      <c r="I3477" s="1686" t="s">
        <v>28</v>
      </c>
      <c r="J3477" s="1685"/>
      <c r="K3477" s="1682" t="s">
        <v>205</v>
      </c>
      <c r="L3477" s="1682" t="s">
        <v>246</v>
      </c>
      <c r="M3477" s="265" t="s">
        <v>199</v>
      </c>
      <c r="N3477" s="1682" t="s">
        <v>32</v>
      </c>
      <c r="O3477" s="1683">
        <v>14</v>
      </c>
      <c r="P3477" s="1683">
        <v>12</v>
      </c>
      <c r="Q3477" s="265" t="s">
        <v>7555</v>
      </c>
      <c r="R3477" s="1684"/>
      <c r="S3477" s="1681"/>
    </row>
    <row r="3478" spans="1:19" ht="21" hidden="1" customHeight="1" x14ac:dyDescent="0.35">
      <c r="A3478" s="1190">
        <f t="shared" si="17"/>
        <v>3566</v>
      </c>
      <c r="B3478" s="1228" t="s">
        <v>31</v>
      </c>
      <c r="C3478" s="1228" t="s">
        <v>7538</v>
      </c>
      <c r="D3478" s="1686">
        <v>55</v>
      </c>
      <c r="E3478" s="1686" t="s">
        <v>27</v>
      </c>
      <c r="F3478" s="1682">
        <v>13</v>
      </c>
      <c r="G3478" s="1682">
        <v>12</v>
      </c>
      <c r="H3478" s="1682"/>
      <c r="I3478" s="1686" t="s">
        <v>28</v>
      </c>
      <c r="J3478" s="1685"/>
      <c r="K3478" s="1682" t="s">
        <v>205</v>
      </c>
      <c r="L3478" s="1682" t="s">
        <v>246</v>
      </c>
      <c r="M3478" s="265" t="s">
        <v>40</v>
      </c>
      <c r="N3478" s="1682" t="s">
        <v>32</v>
      </c>
      <c r="O3478" s="1221">
        <v>16</v>
      </c>
      <c r="P3478" s="1683">
        <v>12</v>
      </c>
      <c r="Q3478" s="265" t="s">
        <v>7556</v>
      </c>
      <c r="R3478" s="1684"/>
      <c r="S3478" s="1681"/>
    </row>
    <row r="3479" spans="1:19" ht="21" hidden="1" customHeight="1" x14ac:dyDescent="0.35">
      <c r="A3479" s="1190">
        <f t="shared" si="17"/>
        <v>3567</v>
      </c>
      <c r="B3479" s="1228" t="s">
        <v>31</v>
      </c>
      <c r="C3479" s="1228" t="s">
        <v>7539</v>
      </c>
      <c r="D3479" s="1686">
        <v>56</v>
      </c>
      <c r="E3479" s="1686" t="s">
        <v>30</v>
      </c>
      <c r="F3479" s="1682">
        <v>13</v>
      </c>
      <c r="G3479" s="1682">
        <v>12</v>
      </c>
      <c r="H3479" s="1685"/>
      <c r="I3479" s="1685" t="s">
        <v>28</v>
      </c>
      <c r="J3479" s="1685"/>
      <c r="K3479" s="1682" t="s">
        <v>205</v>
      </c>
      <c r="L3479" s="1682" t="s">
        <v>246</v>
      </c>
      <c r="M3479" s="265" t="s">
        <v>40</v>
      </c>
      <c r="N3479" s="1682" t="s">
        <v>32</v>
      </c>
      <c r="O3479" s="1221">
        <v>16</v>
      </c>
      <c r="P3479" s="1683">
        <v>12</v>
      </c>
      <c r="Q3479" s="265" t="s">
        <v>7557</v>
      </c>
      <c r="R3479" s="1684"/>
      <c r="S3479" s="1681"/>
    </row>
    <row r="3480" spans="1:19" ht="21" hidden="1" customHeight="1" x14ac:dyDescent="0.35">
      <c r="A3480" s="1190">
        <f t="shared" si="17"/>
        <v>3568</v>
      </c>
      <c r="B3480" s="1228" t="s">
        <v>31</v>
      </c>
      <c r="C3480" s="1228" t="s">
        <v>7540</v>
      </c>
      <c r="D3480" s="1686">
        <v>65</v>
      </c>
      <c r="E3480" s="1686" t="s">
        <v>27</v>
      </c>
      <c r="F3480" s="1682">
        <v>13</v>
      </c>
      <c r="G3480" s="1682">
        <v>12</v>
      </c>
      <c r="H3480" s="1682"/>
      <c r="I3480" s="1686" t="s">
        <v>28</v>
      </c>
      <c r="J3480" s="1685"/>
      <c r="K3480" s="1682" t="s">
        <v>205</v>
      </c>
      <c r="L3480" s="1682" t="s">
        <v>246</v>
      </c>
      <c r="M3480" s="265" t="s">
        <v>7188</v>
      </c>
      <c r="N3480" s="1682" t="s">
        <v>32</v>
      </c>
      <c r="O3480" s="1683">
        <v>14</v>
      </c>
      <c r="P3480" s="1683">
        <v>12</v>
      </c>
      <c r="Q3480" s="265" t="s">
        <v>7558</v>
      </c>
      <c r="R3480" s="1684"/>
      <c r="S3480" s="1681"/>
    </row>
    <row r="3481" spans="1:19" ht="21" hidden="1" customHeight="1" x14ac:dyDescent="0.4">
      <c r="A3481" s="1190">
        <f t="shared" si="17"/>
        <v>3569</v>
      </c>
      <c r="B3481" s="1228" t="s">
        <v>31</v>
      </c>
      <c r="C3481" s="1228" t="s">
        <v>7541</v>
      </c>
      <c r="D3481" s="1686">
        <v>3</v>
      </c>
      <c r="E3481" s="1686" t="s">
        <v>30</v>
      </c>
      <c r="F3481" s="1682">
        <v>13</v>
      </c>
      <c r="G3481" s="1682">
        <v>12</v>
      </c>
      <c r="H3481" s="1682"/>
      <c r="I3481" s="1686"/>
      <c r="J3481" s="1404" t="s">
        <v>28</v>
      </c>
      <c r="K3481" s="1682" t="s">
        <v>205</v>
      </c>
      <c r="L3481" s="1682" t="s">
        <v>246</v>
      </c>
      <c r="M3481" s="629" t="s">
        <v>40</v>
      </c>
      <c r="N3481" s="1682" t="s">
        <v>32</v>
      </c>
      <c r="O3481" s="1221">
        <v>20</v>
      </c>
      <c r="P3481" s="1683">
        <v>12</v>
      </c>
      <c r="Q3481" s="265" t="s">
        <v>6876</v>
      </c>
      <c r="R3481" s="1684"/>
    </row>
    <row r="3482" spans="1:19" ht="21" hidden="1" customHeight="1" x14ac:dyDescent="0.4">
      <c r="A3482" s="1190">
        <f t="shared" si="17"/>
        <v>3570</v>
      </c>
      <c r="B3482" s="1228" t="s">
        <v>31</v>
      </c>
      <c r="C3482" s="1228" t="s">
        <v>7542</v>
      </c>
      <c r="D3482" s="1686">
        <v>39</v>
      </c>
      <c r="E3482" s="1686" t="s">
        <v>27</v>
      </c>
      <c r="F3482" s="1682">
        <v>13</v>
      </c>
      <c r="G3482" s="1682">
        <v>12</v>
      </c>
      <c r="H3482" s="1682"/>
      <c r="I3482" s="1686"/>
      <c r="J3482" s="1404" t="s">
        <v>28</v>
      </c>
      <c r="K3482" s="1682" t="s">
        <v>205</v>
      </c>
      <c r="L3482" s="1682" t="s">
        <v>246</v>
      </c>
      <c r="M3482" s="629" t="s">
        <v>40</v>
      </c>
      <c r="N3482" s="1682" t="s">
        <v>32</v>
      </c>
      <c r="O3482" s="1221">
        <v>20</v>
      </c>
      <c r="P3482" s="1683">
        <v>12</v>
      </c>
      <c r="Q3482" s="531" t="s">
        <v>6876</v>
      </c>
      <c r="R3482" s="1684"/>
    </row>
    <row r="3483" spans="1:19" ht="21" hidden="1" customHeight="1" x14ac:dyDescent="0.35">
      <c r="A3483" s="1190">
        <f t="shared" si="17"/>
        <v>3571</v>
      </c>
      <c r="B3483" s="1228" t="s">
        <v>31</v>
      </c>
      <c r="C3483" s="1228" t="s">
        <v>7543</v>
      </c>
      <c r="D3483" s="1686">
        <v>22</v>
      </c>
      <c r="E3483" s="1686" t="s">
        <v>27</v>
      </c>
      <c r="F3483" s="1682">
        <v>13</v>
      </c>
      <c r="G3483" s="1682">
        <v>12</v>
      </c>
      <c r="H3483" s="1682"/>
      <c r="I3483" s="1686"/>
      <c r="J3483" s="1404" t="s">
        <v>28</v>
      </c>
      <c r="K3483" s="1682" t="s">
        <v>205</v>
      </c>
      <c r="L3483" s="1682" t="s">
        <v>246</v>
      </c>
      <c r="M3483" s="1842" t="s">
        <v>3254</v>
      </c>
      <c r="N3483" s="1682" t="s">
        <v>32</v>
      </c>
      <c r="O3483" s="1221">
        <v>19</v>
      </c>
      <c r="P3483" s="1683">
        <v>12</v>
      </c>
      <c r="Q3483" s="531" t="s">
        <v>7461</v>
      </c>
      <c r="R3483" s="1684"/>
    </row>
    <row r="3484" spans="1:19" ht="21" hidden="1" customHeight="1" x14ac:dyDescent="0.35">
      <c r="A3484" s="1190">
        <f t="shared" si="17"/>
        <v>3572</v>
      </c>
      <c r="B3484" s="1228" t="s">
        <v>31</v>
      </c>
      <c r="C3484" s="1228" t="s">
        <v>7544</v>
      </c>
      <c r="D3484" s="1686">
        <v>1</v>
      </c>
      <c r="E3484" s="1686" t="s">
        <v>27</v>
      </c>
      <c r="F3484" s="1682">
        <v>13</v>
      </c>
      <c r="G3484" s="1682">
        <v>12</v>
      </c>
      <c r="H3484" s="1682"/>
      <c r="I3484" s="1686"/>
      <c r="J3484" s="1404" t="s">
        <v>28</v>
      </c>
      <c r="K3484" s="1682" t="s">
        <v>205</v>
      </c>
      <c r="L3484" s="1682" t="s">
        <v>246</v>
      </c>
      <c r="M3484" s="1842" t="s">
        <v>3254</v>
      </c>
      <c r="N3484" s="1682" t="s">
        <v>32</v>
      </c>
      <c r="O3484" s="1221">
        <v>19</v>
      </c>
      <c r="P3484" s="1683">
        <v>12</v>
      </c>
      <c r="Q3484" s="531" t="s">
        <v>7461</v>
      </c>
      <c r="R3484" s="1684"/>
    </row>
    <row r="3485" spans="1:19" ht="21" hidden="1" customHeight="1" x14ac:dyDescent="0.35">
      <c r="A3485" s="1190">
        <f t="shared" si="17"/>
        <v>3573</v>
      </c>
      <c r="B3485" s="1228" t="s">
        <v>31</v>
      </c>
      <c r="C3485" s="1228" t="s">
        <v>7545</v>
      </c>
      <c r="D3485" s="1686">
        <v>13</v>
      </c>
      <c r="E3485" s="1686" t="s">
        <v>27</v>
      </c>
      <c r="F3485" s="1682">
        <v>13</v>
      </c>
      <c r="G3485" s="1682">
        <v>12</v>
      </c>
      <c r="H3485" s="1682"/>
      <c r="I3485" s="1686"/>
      <c r="J3485" s="1419" t="s">
        <v>28</v>
      </c>
      <c r="K3485" s="1682" t="s">
        <v>205</v>
      </c>
      <c r="L3485" s="1682" t="s">
        <v>246</v>
      </c>
      <c r="M3485" s="265" t="s">
        <v>42</v>
      </c>
      <c r="N3485" s="1682" t="s">
        <v>32</v>
      </c>
      <c r="O3485" s="1221">
        <v>18</v>
      </c>
      <c r="P3485" s="1683">
        <v>12</v>
      </c>
      <c r="Q3485" s="531" t="s">
        <v>7559</v>
      </c>
      <c r="R3485" s="1684"/>
    </row>
    <row r="3486" spans="1:19" ht="21" hidden="1" customHeight="1" x14ac:dyDescent="0.4">
      <c r="A3486" s="1190">
        <f t="shared" si="17"/>
        <v>3574</v>
      </c>
      <c r="B3486" s="1228" t="s">
        <v>31</v>
      </c>
      <c r="C3486" s="1228" t="s">
        <v>7546</v>
      </c>
      <c r="D3486" s="1686">
        <v>45</v>
      </c>
      <c r="E3486" s="1686" t="s">
        <v>27</v>
      </c>
      <c r="F3486" s="1682">
        <v>13</v>
      </c>
      <c r="G3486" s="1682">
        <v>12</v>
      </c>
      <c r="H3486" s="1682"/>
      <c r="I3486" s="1686"/>
      <c r="J3486" s="1404" t="s">
        <v>28</v>
      </c>
      <c r="K3486" s="1682" t="s">
        <v>205</v>
      </c>
      <c r="L3486" s="1682" t="s">
        <v>246</v>
      </c>
      <c r="M3486" s="265" t="s">
        <v>42</v>
      </c>
      <c r="N3486" s="1682" t="s">
        <v>32</v>
      </c>
      <c r="O3486" s="1221">
        <v>22</v>
      </c>
      <c r="P3486" s="1683">
        <v>12</v>
      </c>
      <c r="Q3486" s="531" t="s">
        <v>7559</v>
      </c>
      <c r="R3486" s="1684"/>
    </row>
    <row r="3487" spans="1:19" ht="21" hidden="1" customHeight="1" x14ac:dyDescent="0.35">
      <c r="A3487" s="1190">
        <f t="shared" si="17"/>
        <v>3575</v>
      </c>
      <c r="B3487" s="1228" t="s">
        <v>31</v>
      </c>
      <c r="C3487" s="1228" t="s">
        <v>7547</v>
      </c>
      <c r="D3487" s="1686">
        <v>55</v>
      </c>
      <c r="E3487" s="1686" t="s">
        <v>27</v>
      </c>
      <c r="F3487" s="1682">
        <v>13</v>
      </c>
      <c r="G3487" s="1682">
        <v>12</v>
      </c>
      <c r="H3487" s="1682"/>
      <c r="I3487" s="1686" t="s">
        <v>28</v>
      </c>
      <c r="J3487" s="1685"/>
      <c r="K3487" s="1682" t="s">
        <v>205</v>
      </c>
      <c r="L3487" s="1682" t="s">
        <v>246</v>
      </c>
      <c r="M3487" s="265" t="s">
        <v>42</v>
      </c>
      <c r="N3487" s="1682" t="s">
        <v>32</v>
      </c>
      <c r="O3487" s="1221">
        <v>18</v>
      </c>
      <c r="P3487" s="1683">
        <v>12</v>
      </c>
      <c r="Q3487" s="531" t="s">
        <v>7560</v>
      </c>
      <c r="R3487" s="1684"/>
    </row>
    <row r="3488" spans="1:19" ht="21" hidden="1" customHeight="1" x14ac:dyDescent="0.4">
      <c r="A3488" s="1190">
        <f t="shared" si="17"/>
        <v>3576</v>
      </c>
      <c r="B3488" s="1228" t="s">
        <v>31</v>
      </c>
      <c r="C3488" s="1228" t="s">
        <v>7548</v>
      </c>
      <c r="D3488" s="1686">
        <v>18</v>
      </c>
      <c r="E3488" s="1686" t="s">
        <v>27</v>
      </c>
      <c r="F3488" s="1682">
        <v>13</v>
      </c>
      <c r="G3488" s="1682">
        <v>12</v>
      </c>
      <c r="H3488" s="1682"/>
      <c r="I3488" s="1686"/>
      <c r="J3488" s="1404" t="s">
        <v>28</v>
      </c>
      <c r="K3488" s="1682" t="s">
        <v>205</v>
      </c>
      <c r="L3488" s="1682" t="s">
        <v>246</v>
      </c>
      <c r="M3488" s="629" t="s">
        <v>40</v>
      </c>
      <c r="N3488" s="1682" t="s">
        <v>32</v>
      </c>
      <c r="O3488" s="1221">
        <v>22</v>
      </c>
      <c r="P3488" s="1683">
        <v>12</v>
      </c>
      <c r="Q3488" s="531" t="s">
        <v>7561</v>
      </c>
      <c r="R3488" s="1684"/>
    </row>
    <row r="3489" spans="1:18" ht="21" hidden="1" customHeight="1" x14ac:dyDescent="0.35">
      <c r="A3489" s="1190">
        <f t="shared" si="17"/>
        <v>3577</v>
      </c>
      <c r="B3489" s="1228" t="s">
        <v>31</v>
      </c>
      <c r="C3489" s="1228" t="s">
        <v>7549</v>
      </c>
      <c r="D3489" s="1686">
        <v>45</v>
      </c>
      <c r="E3489" s="1686" t="s">
        <v>30</v>
      </c>
      <c r="F3489" s="1682">
        <v>13</v>
      </c>
      <c r="G3489" s="1682">
        <v>12</v>
      </c>
      <c r="H3489" s="1682"/>
      <c r="I3489" s="1686"/>
      <c r="J3489" s="1404" t="s">
        <v>28</v>
      </c>
      <c r="K3489" s="1682" t="s">
        <v>205</v>
      </c>
      <c r="L3489" s="1682" t="s">
        <v>246</v>
      </c>
      <c r="M3489" s="629" t="s">
        <v>40</v>
      </c>
      <c r="N3489" s="1682" t="s">
        <v>32</v>
      </c>
      <c r="O3489" s="1221">
        <v>20</v>
      </c>
      <c r="P3489" s="1683">
        <v>12</v>
      </c>
      <c r="Q3489" s="531" t="s">
        <v>7562</v>
      </c>
      <c r="R3489" s="1684"/>
    </row>
    <row r="3490" spans="1:18" ht="21" hidden="1" customHeight="1" x14ac:dyDescent="0.35">
      <c r="A3490" s="1190">
        <f t="shared" si="17"/>
        <v>3578</v>
      </c>
      <c r="B3490" s="1228" t="s">
        <v>31</v>
      </c>
      <c r="C3490" s="1228" t="s">
        <v>7550</v>
      </c>
      <c r="D3490" s="1686">
        <v>44</v>
      </c>
      <c r="E3490" s="1686" t="s">
        <v>27</v>
      </c>
      <c r="F3490" s="1682">
        <v>13</v>
      </c>
      <c r="G3490" s="1682">
        <v>12</v>
      </c>
      <c r="H3490" s="1682"/>
      <c r="I3490" s="1686"/>
      <c r="J3490" s="1404" t="s">
        <v>28</v>
      </c>
      <c r="K3490" s="1682" t="s">
        <v>205</v>
      </c>
      <c r="L3490" s="1682" t="s">
        <v>246</v>
      </c>
      <c r="M3490" s="629" t="s">
        <v>40</v>
      </c>
      <c r="N3490" s="1682" t="s">
        <v>32</v>
      </c>
      <c r="O3490" s="1221">
        <v>20</v>
      </c>
      <c r="P3490" s="1683">
        <v>12</v>
      </c>
      <c r="Q3490" s="531" t="s">
        <v>7562</v>
      </c>
      <c r="R3490" s="1684"/>
    </row>
    <row r="3491" spans="1:18" ht="21" hidden="1" customHeight="1" x14ac:dyDescent="0.35">
      <c r="A3491" s="1190">
        <f t="shared" si="17"/>
        <v>3579</v>
      </c>
      <c r="B3491" s="1228" t="s">
        <v>31</v>
      </c>
      <c r="C3491" s="1228" t="s">
        <v>7551</v>
      </c>
      <c r="D3491" s="1686">
        <v>50</v>
      </c>
      <c r="E3491" s="1686" t="s">
        <v>30</v>
      </c>
      <c r="F3491" s="1682">
        <v>13</v>
      </c>
      <c r="G3491" s="1682">
        <v>12</v>
      </c>
      <c r="H3491" s="1682"/>
      <c r="I3491" s="1686" t="s">
        <v>28</v>
      </c>
      <c r="J3491" s="1685"/>
      <c r="K3491" s="1682" t="s">
        <v>205</v>
      </c>
      <c r="L3491" s="1682" t="s">
        <v>246</v>
      </c>
      <c r="M3491" s="265" t="s">
        <v>7188</v>
      </c>
      <c r="N3491" s="1682" t="s">
        <v>32</v>
      </c>
      <c r="O3491" s="1221">
        <v>21</v>
      </c>
      <c r="P3491" s="1683">
        <v>12</v>
      </c>
      <c r="Q3491" s="531" t="s">
        <v>7563</v>
      </c>
      <c r="R3491" s="1684"/>
    </row>
    <row r="3492" spans="1:18" ht="21" hidden="1" customHeight="1" x14ac:dyDescent="0.35">
      <c r="A3492" s="1190">
        <f t="shared" si="17"/>
        <v>3580</v>
      </c>
      <c r="B3492" s="1228" t="s">
        <v>31</v>
      </c>
      <c r="C3492" s="1228" t="s">
        <v>7552</v>
      </c>
      <c r="D3492" s="1686">
        <v>69</v>
      </c>
      <c r="E3492" s="1686" t="s">
        <v>27</v>
      </c>
      <c r="F3492" s="1682">
        <v>13</v>
      </c>
      <c r="G3492" s="1682">
        <v>12</v>
      </c>
      <c r="H3492" s="1682"/>
      <c r="I3492" s="1686"/>
      <c r="J3492" s="1419" t="s">
        <v>28</v>
      </c>
      <c r="K3492" s="1682" t="s">
        <v>205</v>
      </c>
      <c r="L3492" s="1682" t="s">
        <v>246</v>
      </c>
      <c r="M3492" s="1842" t="s">
        <v>3254</v>
      </c>
      <c r="N3492" s="1682" t="s">
        <v>32</v>
      </c>
      <c r="O3492" s="1221">
        <v>24</v>
      </c>
      <c r="P3492" s="1141">
        <v>12</v>
      </c>
      <c r="Q3492" s="531" t="s">
        <v>7564</v>
      </c>
      <c r="R3492" s="1684"/>
    </row>
    <row r="3493" spans="1:18" ht="21" hidden="1" customHeight="1" x14ac:dyDescent="0.35">
      <c r="A3493" s="1190">
        <f t="shared" si="17"/>
        <v>3581</v>
      </c>
      <c r="B3493" s="1228" t="s">
        <v>31</v>
      </c>
      <c r="C3493" s="1228" t="s">
        <v>7553</v>
      </c>
      <c r="D3493" s="1686">
        <v>37</v>
      </c>
      <c r="E3493" s="1686" t="s">
        <v>30</v>
      </c>
      <c r="F3493" s="1682">
        <v>13</v>
      </c>
      <c r="G3493" s="1682">
        <v>12</v>
      </c>
      <c r="H3493" s="1682"/>
      <c r="I3493" s="1686" t="s">
        <v>28</v>
      </c>
      <c r="J3493" s="1685"/>
      <c r="K3493" s="1682" t="s">
        <v>205</v>
      </c>
      <c r="L3493" s="1682" t="s">
        <v>246</v>
      </c>
      <c r="M3493" s="265" t="s">
        <v>42</v>
      </c>
      <c r="N3493" s="1682" t="s">
        <v>32</v>
      </c>
      <c r="O3493" s="1683">
        <v>15</v>
      </c>
      <c r="P3493" s="1683">
        <v>12</v>
      </c>
      <c r="Q3493" s="531" t="s">
        <v>7565</v>
      </c>
      <c r="R3493" s="1684"/>
    </row>
    <row r="3494" spans="1:18" ht="21" hidden="1" customHeight="1" x14ac:dyDescent="0.35">
      <c r="A3494" s="1190">
        <f t="shared" si="17"/>
        <v>3582</v>
      </c>
      <c r="B3494" s="1228" t="s">
        <v>31</v>
      </c>
      <c r="C3494" s="1228" t="s">
        <v>7604</v>
      </c>
      <c r="D3494" s="1686">
        <v>41</v>
      </c>
      <c r="E3494" s="1686" t="s">
        <v>30</v>
      </c>
      <c r="F3494" s="1682">
        <v>13</v>
      </c>
      <c r="G3494" s="1682">
        <v>12</v>
      </c>
      <c r="H3494" s="1682"/>
      <c r="I3494" s="1686" t="s">
        <v>28</v>
      </c>
      <c r="J3494" s="1685"/>
      <c r="K3494" s="1682" t="s">
        <v>205</v>
      </c>
      <c r="L3494" s="1682" t="s">
        <v>246</v>
      </c>
      <c r="M3494" s="265" t="s">
        <v>42</v>
      </c>
      <c r="N3494" s="1682" t="s">
        <v>32</v>
      </c>
      <c r="O3494" s="1221">
        <v>20</v>
      </c>
      <c r="P3494" s="1683">
        <v>12</v>
      </c>
      <c r="Q3494" s="531" t="s">
        <v>7565</v>
      </c>
      <c r="R3494" s="1191"/>
    </row>
    <row r="3495" spans="1:18" ht="21" hidden="1" customHeight="1" x14ac:dyDescent="0.35">
      <c r="A3495" s="1190">
        <f t="shared" si="17"/>
        <v>3583</v>
      </c>
      <c r="B3495" s="1228" t="s">
        <v>31</v>
      </c>
      <c r="C3495" s="1228" t="s">
        <v>7605</v>
      </c>
      <c r="D3495" s="1686">
        <v>30</v>
      </c>
      <c r="E3495" s="1686" t="s">
        <v>27</v>
      </c>
      <c r="F3495" s="1682">
        <v>13</v>
      </c>
      <c r="G3495" s="1682">
        <v>12</v>
      </c>
      <c r="H3495" s="1682"/>
      <c r="I3495" s="1686" t="s">
        <v>28</v>
      </c>
      <c r="J3495" s="1685"/>
      <c r="K3495" s="1682" t="s">
        <v>205</v>
      </c>
      <c r="L3495" s="1682" t="s">
        <v>246</v>
      </c>
      <c r="M3495" s="265" t="s">
        <v>42</v>
      </c>
      <c r="N3495" s="1682" t="s">
        <v>32</v>
      </c>
      <c r="O3495" s="1221">
        <v>24</v>
      </c>
      <c r="P3495" s="1141">
        <v>12</v>
      </c>
      <c r="Q3495" s="531" t="s">
        <v>7616</v>
      </c>
      <c r="R3495" s="1191"/>
    </row>
    <row r="3496" spans="1:18" ht="21" hidden="1" customHeight="1" x14ac:dyDescent="0.35">
      <c r="A3496" s="1190">
        <f t="shared" si="17"/>
        <v>3584</v>
      </c>
      <c r="B3496" s="1228" t="s">
        <v>31</v>
      </c>
      <c r="C3496" s="1228" t="s">
        <v>7606</v>
      </c>
      <c r="D3496" s="1686">
        <v>29</v>
      </c>
      <c r="E3496" s="1686" t="s">
        <v>30</v>
      </c>
      <c r="F3496" s="1682">
        <v>13</v>
      </c>
      <c r="G3496" s="1682">
        <v>12</v>
      </c>
      <c r="H3496" s="1682"/>
      <c r="I3496" s="1686" t="s">
        <v>28</v>
      </c>
      <c r="J3496" s="1685"/>
      <c r="K3496" s="1682" t="s">
        <v>205</v>
      </c>
      <c r="L3496" s="1682" t="s">
        <v>246</v>
      </c>
      <c r="M3496" s="265" t="s">
        <v>42</v>
      </c>
      <c r="N3496" s="1682" t="s">
        <v>32</v>
      </c>
      <c r="O3496" s="1221">
        <v>24</v>
      </c>
      <c r="P3496" s="1141">
        <v>12</v>
      </c>
      <c r="Q3496" s="531" t="s">
        <v>7617</v>
      </c>
      <c r="R3496" s="1191"/>
    </row>
    <row r="3497" spans="1:18" ht="21" hidden="1" customHeight="1" x14ac:dyDescent="0.35">
      <c r="A3497" s="1190">
        <f t="shared" si="17"/>
        <v>3585</v>
      </c>
      <c r="B3497" s="1228" t="s">
        <v>31</v>
      </c>
      <c r="C3497" s="172" t="s">
        <v>7607</v>
      </c>
      <c r="D3497" s="1686">
        <v>20</v>
      </c>
      <c r="E3497" s="1686" t="s">
        <v>30</v>
      </c>
      <c r="F3497" s="1682">
        <v>13</v>
      </c>
      <c r="G3497" s="1682">
        <v>12</v>
      </c>
      <c r="H3497" s="1682"/>
      <c r="I3497" s="1686" t="s">
        <v>28</v>
      </c>
      <c r="J3497" s="1685"/>
      <c r="K3497" s="1682" t="s">
        <v>205</v>
      </c>
      <c r="L3497" s="1682" t="s">
        <v>246</v>
      </c>
      <c r="M3497" s="265" t="s">
        <v>42</v>
      </c>
      <c r="N3497" s="1682" t="s">
        <v>32</v>
      </c>
      <c r="O3497" s="1221">
        <v>20</v>
      </c>
      <c r="P3497" s="1683">
        <v>12</v>
      </c>
      <c r="Q3497" s="531" t="s">
        <v>7617</v>
      </c>
      <c r="R3497" s="1191"/>
    </row>
    <row r="3498" spans="1:18" ht="21" hidden="1" customHeight="1" x14ac:dyDescent="0.35">
      <c r="A3498" s="1190">
        <f t="shared" si="17"/>
        <v>3586</v>
      </c>
      <c r="B3498" s="1228" t="s">
        <v>31</v>
      </c>
      <c r="C3498" s="172" t="s">
        <v>7608</v>
      </c>
      <c r="D3498" s="1686">
        <v>49</v>
      </c>
      <c r="E3498" s="1686" t="s">
        <v>27</v>
      </c>
      <c r="F3498" s="1682">
        <v>13</v>
      </c>
      <c r="G3498" s="1682">
        <v>12</v>
      </c>
      <c r="H3498" s="1682"/>
      <c r="I3498" s="1686" t="s">
        <v>28</v>
      </c>
      <c r="J3498" s="1685"/>
      <c r="K3498" s="1682" t="s">
        <v>205</v>
      </c>
      <c r="L3498" s="1166" t="s">
        <v>246</v>
      </c>
      <c r="M3498" s="265" t="s">
        <v>42</v>
      </c>
      <c r="N3498" s="1682" t="s">
        <v>32</v>
      </c>
      <c r="O3498" s="1221">
        <v>19</v>
      </c>
      <c r="P3498" s="1683">
        <v>12</v>
      </c>
      <c r="Q3498" s="265" t="s">
        <v>7618</v>
      </c>
      <c r="R3498" s="1191"/>
    </row>
    <row r="3499" spans="1:18" ht="21" hidden="1" customHeight="1" x14ac:dyDescent="0.35">
      <c r="A3499" s="1190">
        <f t="shared" si="17"/>
        <v>3587</v>
      </c>
      <c r="B3499" s="1228" t="s">
        <v>31</v>
      </c>
      <c r="C3499" s="341" t="s">
        <v>7609</v>
      </c>
      <c r="D3499" s="1686">
        <v>32</v>
      </c>
      <c r="E3499" s="1686" t="s">
        <v>27</v>
      </c>
      <c r="F3499" s="1682">
        <v>13</v>
      </c>
      <c r="G3499" s="1682">
        <v>12</v>
      </c>
      <c r="H3499" s="1686"/>
      <c r="I3499" s="1686" t="s">
        <v>28</v>
      </c>
      <c r="J3499" s="1685"/>
      <c r="K3499" s="1682" t="s">
        <v>205</v>
      </c>
      <c r="L3499" s="1166" t="s">
        <v>246</v>
      </c>
      <c r="M3499" s="265" t="s">
        <v>40</v>
      </c>
      <c r="N3499" s="1682" t="s">
        <v>32</v>
      </c>
      <c r="O3499" s="1221">
        <v>16</v>
      </c>
      <c r="P3499" s="1683">
        <v>12</v>
      </c>
      <c r="Q3499" s="265" t="s">
        <v>7619</v>
      </c>
      <c r="R3499" s="1191"/>
    </row>
    <row r="3500" spans="1:18" ht="21" hidden="1" customHeight="1" x14ac:dyDescent="0.35">
      <c r="A3500" s="1190">
        <f t="shared" si="17"/>
        <v>3588</v>
      </c>
      <c r="B3500" s="1228" t="s">
        <v>31</v>
      </c>
      <c r="C3500" s="341" t="s">
        <v>7610</v>
      </c>
      <c r="D3500" s="1686">
        <v>33</v>
      </c>
      <c r="E3500" s="1686" t="s">
        <v>30</v>
      </c>
      <c r="F3500" s="1682">
        <v>13</v>
      </c>
      <c r="G3500" s="1682">
        <v>12</v>
      </c>
      <c r="H3500" s="1682"/>
      <c r="I3500" s="1686" t="s">
        <v>28</v>
      </c>
      <c r="J3500" s="1685"/>
      <c r="K3500" s="1682" t="s">
        <v>205</v>
      </c>
      <c r="L3500" s="1166" t="s">
        <v>246</v>
      </c>
      <c r="M3500" s="265" t="s">
        <v>42</v>
      </c>
      <c r="N3500" s="1682" t="s">
        <v>32</v>
      </c>
      <c r="O3500" s="1221">
        <v>16</v>
      </c>
      <c r="P3500" s="1683">
        <v>12</v>
      </c>
      <c r="Q3500" s="265" t="s">
        <v>7620</v>
      </c>
      <c r="R3500" s="1191"/>
    </row>
    <row r="3501" spans="1:18" ht="21" hidden="1" customHeight="1" x14ac:dyDescent="0.35">
      <c r="A3501" s="1190">
        <f t="shared" si="17"/>
        <v>3589</v>
      </c>
      <c r="B3501" s="1228" t="s">
        <v>31</v>
      </c>
      <c r="C3501" s="172" t="s">
        <v>7611</v>
      </c>
      <c r="D3501" s="1686">
        <v>21</v>
      </c>
      <c r="E3501" s="1686" t="s">
        <v>30</v>
      </c>
      <c r="F3501" s="1682">
        <v>13</v>
      </c>
      <c r="G3501" s="1682">
        <v>12</v>
      </c>
      <c r="H3501" s="1682"/>
      <c r="I3501" s="1686" t="s">
        <v>28</v>
      </c>
      <c r="J3501" s="1685"/>
      <c r="K3501" s="1682" t="s">
        <v>205</v>
      </c>
      <c r="L3501" s="1166" t="s">
        <v>246</v>
      </c>
      <c r="M3501" s="265" t="s">
        <v>42</v>
      </c>
      <c r="N3501" s="1682" t="s">
        <v>32</v>
      </c>
      <c r="O3501" s="1221">
        <v>22</v>
      </c>
      <c r="P3501" s="1683">
        <v>12</v>
      </c>
      <c r="Q3501" s="265" t="s">
        <v>7621</v>
      </c>
      <c r="R3501" s="1191"/>
    </row>
    <row r="3502" spans="1:18" ht="21" hidden="1" customHeight="1" x14ac:dyDescent="0.35">
      <c r="A3502" s="1190">
        <f t="shared" si="17"/>
        <v>3590</v>
      </c>
      <c r="B3502" s="1228" t="s">
        <v>31</v>
      </c>
      <c r="C3502" s="172" t="s">
        <v>7612</v>
      </c>
      <c r="D3502" s="1686">
        <v>42</v>
      </c>
      <c r="E3502" s="1686" t="s">
        <v>30</v>
      </c>
      <c r="F3502" s="1682">
        <v>13</v>
      </c>
      <c r="G3502" s="1682">
        <v>12</v>
      </c>
      <c r="H3502" s="1682"/>
      <c r="I3502" s="1686" t="s">
        <v>28</v>
      </c>
      <c r="J3502" s="1685"/>
      <c r="K3502" s="1682" t="s">
        <v>205</v>
      </c>
      <c r="L3502" s="1166" t="s">
        <v>246</v>
      </c>
      <c r="M3502" s="265" t="s">
        <v>40</v>
      </c>
      <c r="N3502" s="1682" t="s">
        <v>32</v>
      </c>
      <c r="O3502" s="1221">
        <v>21</v>
      </c>
      <c r="P3502" s="1683">
        <v>12</v>
      </c>
      <c r="Q3502" s="265" t="s">
        <v>7622</v>
      </c>
      <c r="R3502" s="1191"/>
    </row>
    <row r="3503" spans="1:18" ht="21" hidden="1" customHeight="1" x14ac:dyDescent="0.35">
      <c r="A3503" s="1190">
        <f t="shared" si="17"/>
        <v>3591</v>
      </c>
      <c r="B3503" s="1228" t="s">
        <v>31</v>
      </c>
      <c r="C3503" s="172" t="s">
        <v>7613</v>
      </c>
      <c r="D3503" s="1686">
        <v>35</v>
      </c>
      <c r="E3503" s="1686" t="s">
        <v>30</v>
      </c>
      <c r="F3503" s="1682">
        <v>13</v>
      </c>
      <c r="G3503" s="1682">
        <v>12</v>
      </c>
      <c r="H3503" s="1686"/>
      <c r="I3503" s="1686" t="s">
        <v>28</v>
      </c>
      <c r="J3503" s="1685"/>
      <c r="K3503" s="1682" t="s">
        <v>205</v>
      </c>
      <c r="L3503" s="1166" t="s">
        <v>246</v>
      </c>
      <c r="M3503" s="265" t="s">
        <v>40</v>
      </c>
      <c r="N3503" s="1682" t="s">
        <v>32</v>
      </c>
      <c r="O3503" s="1221">
        <v>21</v>
      </c>
      <c r="P3503" s="1683">
        <v>12</v>
      </c>
      <c r="Q3503" s="265" t="s">
        <v>7623</v>
      </c>
      <c r="R3503" s="1191"/>
    </row>
    <row r="3504" spans="1:18" ht="21" hidden="1" customHeight="1" x14ac:dyDescent="0.35">
      <c r="A3504" s="1190">
        <f t="shared" si="17"/>
        <v>3592</v>
      </c>
      <c r="B3504" s="1228" t="s">
        <v>31</v>
      </c>
      <c r="C3504" s="172" t="s">
        <v>7614</v>
      </c>
      <c r="D3504" s="1686">
        <v>20</v>
      </c>
      <c r="E3504" s="1686" t="s">
        <v>30</v>
      </c>
      <c r="F3504" s="1682">
        <v>13</v>
      </c>
      <c r="G3504" s="1682">
        <v>12</v>
      </c>
      <c r="H3504" s="1686"/>
      <c r="I3504" s="1686" t="s">
        <v>28</v>
      </c>
      <c r="J3504" s="1685"/>
      <c r="K3504" s="1682" t="s">
        <v>205</v>
      </c>
      <c r="L3504" s="1166" t="s">
        <v>246</v>
      </c>
      <c r="M3504" s="265" t="s">
        <v>40</v>
      </c>
      <c r="N3504" s="1682" t="s">
        <v>32</v>
      </c>
      <c r="O3504" s="1221">
        <v>22</v>
      </c>
      <c r="P3504" s="1683">
        <v>12</v>
      </c>
      <c r="Q3504" s="265" t="s">
        <v>7624</v>
      </c>
      <c r="R3504" s="1191"/>
    </row>
    <row r="3505" spans="1:19" ht="21" hidden="1" customHeight="1" x14ac:dyDescent="0.35">
      <c r="A3505" s="1190">
        <f t="shared" si="17"/>
        <v>3593</v>
      </c>
      <c r="B3505" s="1228" t="s">
        <v>31</v>
      </c>
      <c r="C3505" s="172" t="s">
        <v>7615</v>
      </c>
      <c r="D3505" s="1686">
        <v>48</v>
      </c>
      <c r="E3505" s="1686" t="s">
        <v>27</v>
      </c>
      <c r="F3505" s="1682">
        <v>13</v>
      </c>
      <c r="G3505" s="1682">
        <v>12</v>
      </c>
      <c r="H3505" s="1682"/>
      <c r="I3505" s="1686" t="s">
        <v>28</v>
      </c>
      <c r="J3505" s="1685"/>
      <c r="K3505" s="1682" t="s">
        <v>205</v>
      </c>
      <c r="L3505" s="1166" t="s">
        <v>246</v>
      </c>
      <c r="M3505" s="265" t="s">
        <v>42</v>
      </c>
      <c r="N3505" s="1682" t="s">
        <v>32</v>
      </c>
      <c r="O3505" s="1221">
        <v>19</v>
      </c>
      <c r="P3505" s="1683">
        <v>12</v>
      </c>
      <c r="Q3505" s="265" t="s">
        <v>7625</v>
      </c>
      <c r="R3505" s="1191"/>
    </row>
    <row r="3506" spans="1:19" ht="21" hidden="1" customHeight="1" x14ac:dyDescent="0.35">
      <c r="A3506" s="1230">
        <f t="shared" si="17"/>
        <v>3594</v>
      </c>
      <c r="B3506" s="1228" t="s">
        <v>31</v>
      </c>
      <c r="C3506" s="172" t="s">
        <v>7626</v>
      </c>
      <c r="D3506" s="1686">
        <v>17</v>
      </c>
      <c r="E3506" s="1686" t="s">
        <v>27</v>
      </c>
      <c r="F3506" s="1682">
        <v>14</v>
      </c>
      <c r="G3506" s="1682">
        <v>12</v>
      </c>
      <c r="H3506" s="1682"/>
      <c r="I3506" s="1686" t="s">
        <v>28</v>
      </c>
      <c r="J3506" s="1685"/>
      <c r="K3506" s="1682" t="s">
        <v>205</v>
      </c>
      <c r="L3506" s="1682" t="s">
        <v>246</v>
      </c>
      <c r="M3506" s="265" t="s">
        <v>1378</v>
      </c>
      <c r="N3506" s="1682" t="s">
        <v>32</v>
      </c>
      <c r="O3506" s="1221">
        <v>21</v>
      </c>
      <c r="P3506" s="1683">
        <v>12</v>
      </c>
      <c r="Q3506" s="265" t="s">
        <v>7641</v>
      </c>
      <c r="R3506" s="1682"/>
      <c r="S3506" s="1166"/>
    </row>
    <row r="3507" spans="1:19" ht="21" hidden="1" customHeight="1" x14ac:dyDescent="0.35">
      <c r="A3507" s="1190">
        <f t="shared" si="17"/>
        <v>3595</v>
      </c>
      <c r="B3507" s="1228" t="s">
        <v>31</v>
      </c>
      <c r="C3507" s="172" t="s">
        <v>7627</v>
      </c>
      <c r="D3507" s="1686">
        <v>32</v>
      </c>
      <c r="E3507" s="1686" t="s">
        <v>27</v>
      </c>
      <c r="F3507" s="1682">
        <v>14</v>
      </c>
      <c r="G3507" s="1682">
        <v>12</v>
      </c>
      <c r="H3507" s="1682"/>
      <c r="I3507" s="1686" t="s">
        <v>28</v>
      </c>
      <c r="J3507" s="1685"/>
      <c r="K3507" s="1682" t="s">
        <v>205</v>
      </c>
      <c r="L3507" s="1682" t="s">
        <v>246</v>
      </c>
      <c r="M3507" s="265" t="s">
        <v>1378</v>
      </c>
      <c r="N3507" s="1682" t="s">
        <v>32</v>
      </c>
      <c r="O3507" s="1221">
        <v>21</v>
      </c>
      <c r="P3507" s="1779">
        <v>12</v>
      </c>
      <c r="Q3507" s="265" t="s">
        <v>7642</v>
      </c>
      <c r="R3507" s="1682"/>
      <c r="S3507" s="1166"/>
    </row>
    <row r="3508" spans="1:19" ht="21" hidden="1" customHeight="1" x14ac:dyDescent="0.35">
      <c r="A3508" s="1190">
        <f t="shared" si="17"/>
        <v>3596</v>
      </c>
      <c r="B3508" s="1228" t="s">
        <v>31</v>
      </c>
      <c r="C3508" s="172" t="s">
        <v>7628</v>
      </c>
      <c r="D3508" s="1686">
        <v>62</v>
      </c>
      <c r="E3508" s="1686" t="s">
        <v>30</v>
      </c>
      <c r="F3508" s="1682">
        <v>14</v>
      </c>
      <c r="G3508" s="1682">
        <v>12</v>
      </c>
      <c r="H3508" s="1682"/>
      <c r="I3508" s="1686"/>
      <c r="J3508" s="1404" t="s">
        <v>28</v>
      </c>
      <c r="K3508" s="1682" t="s">
        <v>205</v>
      </c>
      <c r="L3508" s="1682" t="s">
        <v>246</v>
      </c>
      <c r="M3508" s="1842" t="s">
        <v>3254</v>
      </c>
      <c r="N3508" s="1682" t="s">
        <v>32</v>
      </c>
      <c r="O3508" s="1221">
        <v>21</v>
      </c>
      <c r="P3508" s="1779">
        <v>12</v>
      </c>
      <c r="Q3508" s="265" t="s">
        <v>7643</v>
      </c>
      <c r="R3508" s="1682"/>
      <c r="S3508" s="1166"/>
    </row>
    <row r="3509" spans="1:19" ht="21" hidden="1" customHeight="1" x14ac:dyDescent="0.35">
      <c r="A3509" s="1190">
        <f t="shared" si="17"/>
        <v>3597</v>
      </c>
      <c r="B3509" s="1228" t="s">
        <v>31</v>
      </c>
      <c r="C3509" s="172" t="s">
        <v>7629</v>
      </c>
      <c r="D3509" s="1686">
        <v>28</v>
      </c>
      <c r="E3509" s="1686" t="s">
        <v>30</v>
      </c>
      <c r="F3509" s="1682">
        <v>14</v>
      </c>
      <c r="G3509" s="1682">
        <v>12</v>
      </c>
      <c r="H3509" s="1686"/>
      <c r="I3509" s="1686" t="s">
        <v>28</v>
      </c>
      <c r="J3509" s="1685"/>
      <c r="K3509" s="1682" t="s">
        <v>205</v>
      </c>
      <c r="L3509" s="1682" t="s">
        <v>246</v>
      </c>
      <c r="M3509" s="265" t="s">
        <v>40</v>
      </c>
      <c r="N3509" s="1682" t="s">
        <v>32</v>
      </c>
      <c r="O3509" s="1221">
        <v>20</v>
      </c>
      <c r="P3509" s="1683">
        <v>12</v>
      </c>
      <c r="Q3509" s="265" t="s">
        <v>7644</v>
      </c>
      <c r="R3509" s="1682"/>
      <c r="S3509" s="1166"/>
    </row>
    <row r="3510" spans="1:19" ht="21" hidden="1" customHeight="1" x14ac:dyDescent="0.35">
      <c r="A3510" s="1190">
        <f t="shared" si="17"/>
        <v>3598</v>
      </c>
      <c r="B3510" s="1228" t="s">
        <v>31</v>
      </c>
      <c r="C3510" s="172" t="s">
        <v>7630</v>
      </c>
      <c r="D3510" s="1686">
        <v>51</v>
      </c>
      <c r="E3510" s="1686" t="s">
        <v>30</v>
      </c>
      <c r="F3510" s="1682">
        <v>14</v>
      </c>
      <c r="G3510" s="1682">
        <v>12</v>
      </c>
      <c r="H3510" s="1682"/>
      <c r="I3510" s="1686" t="s">
        <v>28</v>
      </c>
      <c r="J3510" s="1685"/>
      <c r="K3510" s="1682" t="s">
        <v>205</v>
      </c>
      <c r="L3510" s="1682" t="s">
        <v>246</v>
      </c>
      <c r="M3510" s="265" t="s">
        <v>40</v>
      </c>
      <c r="N3510" s="1682" t="s">
        <v>32</v>
      </c>
      <c r="O3510" s="1221">
        <v>19</v>
      </c>
      <c r="P3510" s="1683">
        <v>12</v>
      </c>
      <c r="Q3510" s="265" t="s">
        <v>7645</v>
      </c>
      <c r="R3510" s="1682"/>
      <c r="S3510" s="1166"/>
    </row>
    <row r="3511" spans="1:19" ht="21" hidden="1" customHeight="1" x14ac:dyDescent="0.35">
      <c r="A3511" s="1190">
        <f t="shared" si="17"/>
        <v>3599</v>
      </c>
      <c r="B3511" s="1228" t="s">
        <v>31</v>
      </c>
      <c r="C3511" s="172" t="s">
        <v>7631</v>
      </c>
      <c r="D3511" s="1686">
        <v>30</v>
      </c>
      <c r="E3511" s="1686" t="s">
        <v>30</v>
      </c>
      <c r="F3511" s="1682">
        <v>14</v>
      </c>
      <c r="G3511" s="1682">
        <v>12</v>
      </c>
      <c r="H3511" s="1682"/>
      <c r="I3511" s="1686" t="s">
        <v>28</v>
      </c>
      <c r="J3511" s="1685"/>
      <c r="K3511" s="1682" t="s">
        <v>205</v>
      </c>
      <c r="L3511" s="1682" t="s">
        <v>246</v>
      </c>
      <c r="M3511" s="265" t="s">
        <v>40</v>
      </c>
      <c r="N3511" s="1682" t="s">
        <v>32</v>
      </c>
      <c r="O3511" s="1221">
        <v>22</v>
      </c>
      <c r="P3511" s="1683">
        <v>12</v>
      </c>
      <c r="Q3511" s="265" t="s">
        <v>7646</v>
      </c>
      <c r="R3511" s="1682"/>
      <c r="S3511" s="1166"/>
    </row>
    <row r="3512" spans="1:19" ht="21" hidden="1" customHeight="1" x14ac:dyDescent="0.35">
      <c r="A3512" s="1190">
        <f t="shared" si="17"/>
        <v>3600</v>
      </c>
      <c r="B3512" s="1228" t="s">
        <v>31</v>
      </c>
      <c r="C3512" s="172" t="s">
        <v>7632</v>
      </c>
      <c r="D3512" s="1686">
        <v>62</v>
      </c>
      <c r="E3512" s="1686" t="s">
        <v>30</v>
      </c>
      <c r="F3512" s="1682">
        <v>14</v>
      </c>
      <c r="G3512" s="1682">
        <v>12</v>
      </c>
      <c r="H3512" s="1682"/>
      <c r="I3512" s="1686"/>
      <c r="J3512" s="1366" t="s">
        <v>28</v>
      </c>
      <c r="K3512" s="1682" t="s">
        <v>205</v>
      </c>
      <c r="L3512" s="1682" t="s">
        <v>246</v>
      </c>
      <c r="M3512" s="629" t="s">
        <v>40</v>
      </c>
      <c r="N3512" s="1682" t="s">
        <v>32</v>
      </c>
      <c r="O3512" s="1789">
        <v>20</v>
      </c>
      <c r="P3512" s="22">
        <v>12</v>
      </c>
      <c r="Q3512" s="265" t="s">
        <v>7647</v>
      </c>
      <c r="R3512" s="1682"/>
      <c r="S3512" s="1166"/>
    </row>
    <row r="3513" spans="1:19" ht="21" hidden="1" customHeight="1" x14ac:dyDescent="0.35">
      <c r="A3513" s="1190">
        <f t="shared" si="17"/>
        <v>3601</v>
      </c>
      <c r="B3513" s="1228" t="s">
        <v>31</v>
      </c>
      <c r="C3513" s="172" t="s">
        <v>7633</v>
      </c>
      <c r="D3513" s="1686">
        <v>71</v>
      </c>
      <c r="E3513" s="1686" t="s">
        <v>30</v>
      </c>
      <c r="F3513" s="1682">
        <v>14</v>
      </c>
      <c r="G3513" s="1682">
        <v>12</v>
      </c>
      <c r="H3513" s="1682"/>
      <c r="I3513" s="1686"/>
      <c r="J3513" s="1404" t="s">
        <v>28</v>
      </c>
      <c r="K3513" s="1682" t="s">
        <v>205</v>
      </c>
      <c r="L3513" s="1682" t="s">
        <v>246</v>
      </c>
      <c r="M3513" s="1751" t="s">
        <v>6004</v>
      </c>
      <c r="N3513" s="1682" t="s">
        <v>32</v>
      </c>
      <c r="O3513" s="1221">
        <v>26</v>
      </c>
      <c r="P3513" s="1683">
        <v>12</v>
      </c>
      <c r="Q3513" s="265" t="s">
        <v>7648</v>
      </c>
      <c r="R3513" s="1682"/>
      <c r="S3513" s="1166"/>
    </row>
    <row r="3514" spans="1:19" ht="21" hidden="1" customHeight="1" x14ac:dyDescent="0.35">
      <c r="A3514" s="1190">
        <f t="shared" si="17"/>
        <v>3602</v>
      </c>
      <c r="B3514" s="1228" t="s">
        <v>31</v>
      </c>
      <c r="C3514" s="341" t="s">
        <v>7634</v>
      </c>
      <c r="D3514" s="1686">
        <v>77</v>
      </c>
      <c r="E3514" s="1686" t="s">
        <v>30</v>
      </c>
      <c r="F3514" s="1682">
        <v>14</v>
      </c>
      <c r="G3514" s="1682">
        <v>12</v>
      </c>
      <c r="H3514" s="1686"/>
      <c r="I3514" s="1686" t="s">
        <v>28</v>
      </c>
      <c r="J3514" s="1685"/>
      <c r="K3514" s="1682" t="s">
        <v>205</v>
      </c>
      <c r="L3514" s="1682" t="s">
        <v>246</v>
      </c>
      <c r="M3514" s="265" t="s">
        <v>7188</v>
      </c>
      <c r="N3514" s="1682" t="s">
        <v>32</v>
      </c>
      <c r="O3514" s="1221">
        <v>16</v>
      </c>
      <c r="P3514" s="1683">
        <v>12</v>
      </c>
      <c r="Q3514" s="265" t="s">
        <v>7649</v>
      </c>
      <c r="R3514" s="1682"/>
      <c r="S3514" s="1166"/>
    </row>
    <row r="3515" spans="1:19" ht="21" hidden="1" customHeight="1" x14ac:dyDescent="0.35">
      <c r="A3515" s="1190">
        <f t="shared" si="17"/>
        <v>3603</v>
      </c>
      <c r="B3515" s="1228" t="s">
        <v>31</v>
      </c>
      <c r="C3515" s="172" t="s">
        <v>7635</v>
      </c>
      <c r="D3515" s="1686">
        <v>38</v>
      </c>
      <c r="E3515" s="1686" t="s">
        <v>27</v>
      </c>
      <c r="F3515" s="1682">
        <v>14</v>
      </c>
      <c r="G3515" s="1682">
        <v>12</v>
      </c>
      <c r="H3515" s="1686"/>
      <c r="I3515" s="1686" t="s">
        <v>28</v>
      </c>
      <c r="J3515" s="1685"/>
      <c r="K3515" s="1682" t="s">
        <v>205</v>
      </c>
      <c r="L3515" s="1682" t="s">
        <v>246</v>
      </c>
      <c r="M3515" s="265" t="s">
        <v>42</v>
      </c>
      <c r="N3515" s="1682" t="s">
        <v>32</v>
      </c>
      <c r="O3515" s="1221">
        <v>21</v>
      </c>
      <c r="P3515" s="1683">
        <v>12</v>
      </c>
      <c r="Q3515" s="265" t="s">
        <v>7650</v>
      </c>
      <c r="R3515" s="1682"/>
      <c r="S3515" s="1166"/>
    </row>
    <row r="3516" spans="1:19" ht="21" hidden="1" customHeight="1" x14ac:dyDescent="0.35">
      <c r="A3516" s="1190">
        <f t="shared" si="17"/>
        <v>3604</v>
      </c>
      <c r="B3516" s="1228" t="s">
        <v>31</v>
      </c>
      <c r="C3516" s="172" t="s">
        <v>7636</v>
      </c>
      <c r="D3516" s="1686">
        <v>20</v>
      </c>
      <c r="E3516" s="1686" t="s">
        <v>30</v>
      </c>
      <c r="F3516" s="1682">
        <v>14</v>
      </c>
      <c r="G3516" s="1682">
        <v>12</v>
      </c>
      <c r="H3516" s="1686"/>
      <c r="I3516" s="1686" t="s">
        <v>28</v>
      </c>
      <c r="J3516" s="1685"/>
      <c r="K3516" s="1682" t="s">
        <v>205</v>
      </c>
      <c r="L3516" s="1682" t="s">
        <v>246</v>
      </c>
      <c r="M3516" s="265" t="s">
        <v>7188</v>
      </c>
      <c r="N3516" s="1682" t="s">
        <v>32</v>
      </c>
      <c r="O3516" s="1221">
        <v>21</v>
      </c>
      <c r="P3516" s="1683">
        <v>12</v>
      </c>
      <c r="Q3516" s="265" t="s">
        <v>7651</v>
      </c>
      <c r="R3516" s="1682"/>
      <c r="S3516" s="1166"/>
    </row>
    <row r="3517" spans="1:19" ht="21" hidden="1" customHeight="1" x14ac:dyDescent="0.35">
      <c r="A3517" s="1190">
        <f t="shared" si="17"/>
        <v>3605</v>
      </c>
      <c r="B3517" s="1228" t="s">
        <v>31</v>
      </c>
      <c r="C3517" s="341" t="s">
        <v>7637</v>
      </c>
      <c r="D3517" s="1686">
        <v>70</v>
      </c>
      <c r="E3517" s="1686" t="s">
        <v>30</v>
      </c>
      <c r="F3517" s="1682">
        <v>14</v>
      </c>
      <c r="G3517" s="1682">
        <v>12</v>
      </c>
      <c r="H3517" s="1686"/>
      <c r="I3517" s="1686" t="s">
        <v>28</v>
      </c>
      <c r="J3517" s="1685"/>
      <c r="K3517" s="1682" t="s">
        <v>205</v>
      </c>
      <c r="L3517" s="1682" t="s">
        <v>246</v>
      </c>
      <c r="M3517" s="265" t="s">
        <v>7188</v>
      </c>
      <c r="N3517" s="1682" t="s">
        <v>32</v>
      </c>
      <c r="O3517" s="1221">
        <v>16</v>
      </c>
      <c r="P3517" s="1683">
        <v>12</v>
      </c>
      <c r="Q3517" s="265" t="s">
        <v>6037</v>
      </c>
      <c r="R3517" s="1682"/>
      <c r="S3517" s="1166"/>
    </row>
    <row r="3518" spans="1:19" ht="21" hidden="1" customHeight="1" x14ac:dyDescent="0.4">
      <c r="A3518" s="1190">
        <f t="shared" si="17"/>
        <v>3606</v>
      </c>
      <c r="B3518" s="1228" t="s">
        <v>31</v>
      </c>
      <c r="C3518" s="172" t="s">
        <v>7638</v>
      </c>
      <c r="D3518" s="1686" t="s">
        <v>815</v>
      </c>
      <c r="E3518" s="1686" t="s">
        <v>27</v>
      </c>
      <c r="F3518" s="1682">
        <v>14</v>
      </c>
      <c r="G3518" s="1682">
        <v>12</v>
      </c>
      <c r="H3518" s="1682"/>
      <c r="I3518" s="1686"/>
      <c r="J3518" s="1404" t="s">
        <v>28</v>
      </c>
      <c r="K3518" s="1682" t="s">
        <v>205</v>
      </c>
      <c r="L3518" s="1682" t="s">
        <v>246</v>
      </c>
      <c r="M3518" s="265" t="s">
        <v>42</v>
      </c>
      <c r="N3518" s="1682" t="s">
        <v>32</v>
      </c>
      <c r="O3518" s="1221">
        <v>22</v>
      </c>
      <c r="P3518" s="1683">
        <v>12</v>
      </c>
      <c r="Q3518" s="265" t="s">
        <v>7652</v>
      </c>
      <c r="R3518" s="1682"/>
      <c r="S3518" s="1166"/>
    </row>
    <row r="3519" spans="1:19" ht="21" hidden="1" customHeight="1" x14ac:dyDescent="0.35">
      <c r="A3519" s="1190">
        <f t="shared" si="17"/>
        <v>3607</v>
      </c>
      <c r="B3519" s="1228" t="s">
        <v>31</v>
      </c>
      <c r="C3519" s="172" t="s">
        <v>7639</v>
      </c>
      <c r="D3519" s="1686">
        <v>63</v>
      </c>
      <c r="E3519" s="1686" t="s">
        <v>27</v>
      </c>
      <c r="F3519" s="1682">
        <v>14</v>
      </c>
      <c r="G3519" s="1682">
        <v>12</v>
      </c>
      <c r="H3519" s="1686"/>
      <c r="I3519" s="1686" t="s">
        <v>28</v>
      </c>
      <c r="J3519" s="1685"/>
      <c r="K3519" s="1682" t="s">
        <v>205</v>
      </c>
      <c r="L3519" s="1682" t="s">
        <v>246</v>
      </c>
      <c r="M3519" s="265" t="s">
        <v>40</v>
      </c>
      <c r="N3519" s="1682" t="s">
        <v>32</v>
      </c>
      <c r="O3519" s="1221">
        <v>21</v>
      </c>
      <c r="P3519" s="1683">
        <v>12</v>
      </c>
      <c r="Q3519" s="265" t="s">
        <v>7653</v>
      </c>
      <c r="R3519" s="1682"/>
      <c r="S3519" s="1166"/>
    </row>
    <row r="3520" spans="1:19" ht="21" hidden="1" customHeight="1" x14ac:dyDescent="0.35">
      <c r="A3520" s="1230">
        <f t="shared" si="17"/>
        <v>3608</v>
      </c>
      <c r="B3520" s="1228" t="s">
        <v>31</v>
      </c>
      <c r="C3520" s="172" t="s">
        <v>7640</v>
      </c>
      <c r="D3520" s="1686">
        <v>70</v>
      </c>
      <c r="E3520" s="1686" t="s">
        <v>30</v>
      </c>
      <c r="F3520" s="1682">
        <v>14</v>
      </c>
      <c r="G3520" s="1682">
        <v>12</v>
      </c>
      <c r="H3520" s="1682"/>
      <c r="I3520" s="1686" t="s">
        <v>28</v>
      </c>
      <c r="J3520" s="1685"/>
      <c r="K3520" s="1682" t="s">
        <v>205</v>
      </c>
      <c r="L3520" s="1682" t="s">
        <v>246</v>
      </c>
      <c r="M3520" s="265" t="s">
        <v>40</v>
      </c>
      <c r="N3520" s="1682" t="s">
        <v>32</v>
      </c>
      <c r="O3520" s="1221">
        <v>20</v>
      </c>
      <c r="P3520" s="1683">
        <v>12</v>
      </c>
      <c r="Q3520" s="265" t="s">
        <v>7654</v>
      </c>
      <c r="R3520" s="1682"/>
      <c r="S3520" s="1166"/>
    </row>
    <row r="3521" spans="1:18" ht="21" hidden="1" customHeight="1" x14ac:dyDescent="0.35">
      <c r="A3521" s="1190">
        <f t="shared" si="17"/>
        <v>3609</v>
      </c>
      <c r="B3521" s="1228" t="s">
        <v>31</v>
      </c>
      <c r="C3521" s="341" t="s">
        <v>7672</v>
      </c>
      <c r="D3521" s="1686">
        <v>49</v>
      </c>
      <c r="E3521" s="1686" t="s">
        <v>30</v>
      </c>
      <c r="F3521" s="1682">
        <v>14</v>
      </c>
      <c r="G3521" s="1682">
        <v>12</v>
      </c>
      <c r="H3521" s="1682"/>
      <c r="I3521" s="1686" t="s">
        <v>28</v>
      </c>
      <c r="J3521" s="1685"/>
      <c r="K3521" s="1682" t="s">
        <v>205</v>
      </c>
      <c r="L3521" s="1682" t="s">
        <v>246</v>
      </c>
      <c r="M3521" s="265" t="s">
        <v>42</v>
      </c>
      <c r="N3521" s="1682" t="s">
        <v>32</v>
      </c>
      <c r="O3521" s="1401">
        <v>17</v>
      </c>
      <c r="P3521" s="1651">
        <v>12</v>
      </c>
      <c r="Q3521" s="265" t="s">
        <v>7678</v>
      </c>
      <c r="R3521" s="1682"/>
    </row>
    <row r="3522" spans="1:18" ht="21" hidden="1" customHeight="1" x14ac:dyDescent="0.35">
      <c r="A3522" s="1190">
        <f t="shared" si="17"/>
        <v>3610</v>
      </c>
      <c r="B3522" s="1228" t="s">
        <v>31</v>
      </c>
      <c r="C3522" s="172" t="s">
        <v>7673</v>
      </c>
      <c r="D3522" s="1686">
        <v>19</v>
      </c>
      <c r="E3522" s="1686" t="s">
        <v>30</v>
      </c>
      <c r="F3522" s="1682">
        <v>14</v>
      </c>
      <c r="G3522" s="1682">
        <v>12</v>
      </c>
      <c r="H3522" s="1682"/>
      <c r="I3522" s="1686" t="s">
        <v>28</v>
      </c>
      <c r="J3522" s="1685"/>
      <c r="K3522" s="1682" t="s">
        <v>205</v>
      </c>
      <c r="L3522" s="1682" t="s">
        <v>246</v>
      </c>
      <c r="M3522" s="265" t="s">
        <v>42</v>
      </c>
      <c r="N3522" s="1682" t="s">
        <v>32</v>
      </c>
      <c r="O3522" s="1221">
        <v>22</v>
      </c>
      <c r="P3522" s="1683">
        <v>12</v>
      </c>
      <c r="Q3522" s="265" t="s">
        <v>7679</v>
      </c>
      <c r="R3522" s="1682"/>
    </row>
    <row r="3523" spans="1:18" ht="21" hidden="1" customHeight="1" x14ac:dyDescent="0.35">
      <c r="A3523" s="1190">
        <f t="shared" si="17"/>
        <v>3611</v>
      </c>
      <c r="B3523" s="1228" t="s">
        <v>31</v>
      </c>
      <c r="C3523" s="172" t="s">
        <v>7674</v>
      </c>
      <c r="D3523" s="1686">
        <v>39</v>
      </c>
      <c r="E3523" s="1686" t="s">
        <v>27</v>
      </c>
      <c r="F3523" s="1682">
        <v>14</v>
      </c>
      <c r="G3523" s="1682">
        <v>12</v>
      </c>
      <c r="H3523" s="1682"/>
      <c r="I3523" s="1686" t="s">
        <v>28</v>
      </c>
      <c r="J3523" s="1685"/>
      <c r="K3523" s="1682" t="s">
        <v>205</v>
      </c>
      <c r="L3523" s="1682" t="s">
        <v>246</v>
      </c>
      <c r="M3523" s="265" t="s">
        <v>40</v>
      </c>
      <c r="N3523" s="1682" t="s">
        <v>32</v>
      </c>
      <c r="O3523" s="1221">
        <v>18</v>
      </c>
      <c r="P3523" s="1683">
        <v>12</v>
      </c>
      <c r="Q3523" s="265" t="s">
        <v>7680</v>
      </c>
      <c r="R3523" s="1682"/>
    </row>
    <row r="3524" spans="1:18" ht="21" hidden="1" customHeight="1" x14ac:dyDescent="0.35">
      <c r="A3524" s="1190">
        <f t="shared" si="17"/>
        <v>3612</v>
      </c>
      <c r="B3524" s="1228" t="s">
        <v>31</v>
      </c>
      <c r="C3524" s="341" t="s">
        <v>7675</v>
      </c>
      <c r="D3524" s="1686">
        <v>54</v>
      </c>
      <c r="E3524" s="1686" t="s">
        <v>27</v>
      </c>
      <c r="F3524" s="1682">
        <v>14</v>
      </c>
      <c r="G3524" s="1682">
        <v>12</v>
      </c>
      <c r="H3524" s="1682"/>
      <c r="I3524" s="1686" t="s">
        <v>28</v>
      </c>
      <c r="J3524" s="1685"/>
      <c r="K3524" s="1682" t="s">
        <v>205</v>
      </c>
      <c r="L3524" s="1682" t="s">
        <v>246</v>
      </c>
      <c r="M3524" s="265" t="s">
        <v>7189</v>
      </c>
      <c r="N3524" s="1682" t="s">
        <v>32</v>
      </c>
      <c r="O3524" s="1221">
        <v>16</v>
      </c>
      <c r="P3524" s="1683">
        <v>12</v>
      </c>
      <c r="Q3524" s="265" t="s">
        <v>7681</v>
      </c>
      <c r="R3524" s="1682"/>
    </row>
    <row r="3525" spans="1:18" ht="21" hidden="1" customHeight="1" x14ac:dyDescent="0.35">
      <c r="A3525" s="1190">
        <f t="shared" si="17"/>
        <v>3613</v>
      </c>
      <c r="B3525" s="1228" t="s">
        <v>31</v>
      </c>
      <c r="C3525" s="341" t="s">
        <v>7676</v>
      </c>
      <c r="D3525" s="1686">
        <v>46</v>
      </c>
      <c r="E3525" s="1686" t="s">
        <v>27</v>
      </c>
      <c r="F3525" s="1682">
        <v>14</v>
      </c>
      <c r="G3525" s="1682">
        <v>12</v>
      </c>
      <c r="H3525" s="1682"/>
      <c r="I3525" s="1686" t="s">
        <v>28</v>
      </c>
      <c r="J3525" s="1685"/>
      <c r="K3525" s="1682" t="s">
        <v>205</v>
      </c>
      <c r="L3525" s="1682" t="s">
        <v>246</v>
      </c>
      <c r="M3525" s="265" t="s">
        <v>7189</v>
      </c>
      <c r="N3525" s="1682" t="s">
        <v>32</v>
      </c>
      <c r="O3525" s="1221">
        <v>16</v>
      </c>
      <c r="P3525" s="1683">
        <v>12</v>
      </c>
      <c r="Q3525" s="265" t="s">
        <v>7682</v>
      </c>
      <c r="R3525" s="1682"/>
    </row>
    <row r="3526" spans="1:18" ht="21" hidden="1" customHeight="1" x14ac:dyDescent="0.35">
      <c r="A3526" s="1190">
        <f t="shared" si="17"/>
        <v>3614</v>
      </c>
      <c r="B3526" s="1228" t="s">
        <v>31</v>
      </c>
      <c r="C3526" s="172" t="s">
        <v>7677</v>
      </c>
      <c r="D3526" s="1686">
        <v>47</v>
      </c>
      <c r="E3526" s="1686" t="s">
        <v>30</v>
      </c>
      <c r="F3526" s="1682">
        <v>14</v>
      </c>
      <c r="G3526" s="1682">
        <v>12</v>
      </c>
      <c r="H3526" s="1682"/>
      <c r="I3526" s="1686"/>
      <c r="J3526" s="1404" t="s">
        <v>28</v>
      </c>
      <c r="K3526" s="1682" t="s">
        <v>205</v>
      </c>
      <c r="L3526" s="1682" t="s">
        <v>246</v>
      </c>
      <c r="M3526" s="629" t="s">
        <v>40</v>
      </c>
      <c r="N3526" s="1682" t="s">
        <v>32</v>
      </c>
      <c r="O3526" s="1221">
        <v>22</v>
      </c>
      <c r="P3526" s="1683">
        <v>12</v>
      </c>
      <c r="Q3526" s="265" t="s">
        <v>7683</v>
      </c>
      <c r="R3526" s="1682"/>
    </row>
    <row r="3527" spans="1:18" ht="21" hidden="1" customHeight="1" x14ac:dyDescent="0.35">
      <c r="A3527" s="1190">
        <f t="shared" si="17"/>
        <v>3615</v>
      </c>
      <c r="B3527" s="1191" t="s">
        <v>31</v>
      </c>
      <c r="C3527" s="1072" t="s">
        <v>7685</v>
      </c>
      <c r="D3527" s="1190">
        <v>45</v>
      </c>
      <c r="E3527" s="1190" t="s">
        <v>27</v>
      </c>
      <c r="F3527" s="1072">
        <v>15</v>
      </c>
      <c r="G3527" s="1191">
        <v>12</v>
      </c>
      <c r="H3527" s="1191"/>
      <c r="I3527" s="1190" t="s">
        <v>28</v>
      </c>
      <c r="J3527" s="1191"/>
      <c r="K3527" s="1342" t="s">
        <v>205</v>
      </c>
      <c r="L3527" s="1191" t="s">
        <v>246</v>
      </c>
      <c r="M3527" s="1191" t="s">
        <v>40</v>
      </c>
      <c r="N3527" s="1145" t="s">
        <v>32</v>
      </c>
      <c r="O3527" s="1141">
        <v>20</v>
      </c>
      <c r="P3527" s="1191">
        <v>12</v>
      </c>
      <c r="Q3527" s="1191" t="s">
        <v>7686</v>
      </c>
      <c r="R3527" s="1142"/>
    </row>
    <row r="3528" spans="1:18" ht="21" hidden="1" customHeight="1" x14ac:dyDescent="0.35">
      <c r="A3528" s="1190">
        <f t="shared" si="17"/>
        <v>3616</v>
      </c>
      <c r="B3528" s="1191" t="s">
        <v>31</v>
      </c>
      <c r="C3528" s="1072" t="s">
        <v>7687</v>
      </c>
      <c r="D3528" s="1190">
        <v>21</v>
      </c>
      <c r="E3528" s="1190" t="s">
        <v>30</v>
      </c>
      <c r="F3528" s="1072">
        <v>15</v>
      </c>
      <c r="G3528" s="1191">
        <v>12</v>
      </c>
      <c r="H3528" s="1191"/>
      <c r="I3528" s="1190" t="s">
        <v>28</v>
      </c>
      <c r="J3528" s="1191"/>
      <c r="K3528" s="1342" t="s">
        <v>205</v>
      </c>
      <c r="L3528" s="1191" t="s">
        <v>246</v>
      </c>
      <c r="M3528" s="1191" t="s">
        <v>40</v>
      </c>
      <c r="N3528" s="1682" t="s">
        <v>32</v>
      </c>
      <c r="O3528" s="1141">
        <v>22</v>
      </c>
      <c r="P3528" s="1191">
        <v>12</v>
      </c>
      <c r="Q3528" s="1191" t="s">
        <v>7688</v>
      </c>
      <c r="R3528" s="1142"/>
    </row>
    <row r="3529" spans="1:18" ht="21" hidden="1" customHeight="1" x14ac:dyDescent="0.4">
      <c r="A3529" s="1190">
        <f t="shared" si="17"/>
        <v>3617</v>
      </c>
      <c r="B3529" s="1191" t="s">
        <v>31</v>
      </c>
      <c r="C3529" s="1072" t="s">
        <v>7689</v>
      </c>
      <c r="D3529" s="1190">
        <v>57</v>
      </c>
      <c r="E3529" s="1190" t="s">
        <v>27</v>
      </c>
      <c r="F3529" s="1072">
        <v>15</v>
      </c>
      <c r="G3529" s="1191">
        <v>12</v>
      </c>
      <c r="H3529" s="1191"/>
      <c r="I3529" s="1463"/>
      <c r="J3529" s="1444" t="s">
        <v>28</v>
      </c>
      <c r="K3529" s="1342" t="s">
        <v>205</v>
      </c>
      <c r="L3529" s="1191" t="s">
        <v>246</v>
      </c>
      <c r="M3529" s="629" t="s">
        <v>40</v>
      </c>
      <c r="N3529" s="1682" t="s">
        <v>32</v>
      </c>
      <c r="O3529" s="1141">
        <v>24</v>
      </c>
      <c r="P3529" s="1191">
        <v>12</v>
      </c>
      <c r="Q3529" s="1191" t="s">
        <v>7690</v>
      </c>
      <c r="R3529" s="1142"/>
    </row>
    <row r="3530" spans="1:18" ht="21" hidden="1" customHeight="1" x14ac:dyDescent="0.35">
      <c r="A3530" s="1190">
        <f t="shared" si="17"/>
        <v>3618</v>
      </c>
      <c r="B3530" s="1191" t="s">
        <v>31</v>
      </c>
      <c r="C3530" s="1072" t="s">
        <v>7691</v>
      </c>
      <c r="D3530" s="1190">
        <v>61</v>
      </c>
      <c r="E3530" s="1190" t="s">
        <v>30</v>
      </c>
      <c r="F3530" s="1072">
        <v>15</v>
      </c>
      <c r="G3530" s="1191">
        <v>12</v>
      </c>
      <c r="H3530" s="1191"/>
      <c r="I3530" s="1190" t="s">
        <v>28</v>
      </c>
      <c r="J3530" s="1191"/>
      <c r="K3530" s="1342" t="s">
        <v>205</v>
      </c>
      <c r="L3530" s="1191" t="s">
        <v>246</v>
      </c>
      <c r="M3530" s="1191" t="s">
        <v>40</v>
      </c>
      <c r="N3530" s="1145" t="s">
        <v>32</v>
      </c>
      <c r="O3530" s="1141">
        <v>21</v>
      </c>
      <c r="P3530" s="1191">
        <v>12</v>
      </c>
      <c r="Q3530" s="1191" t="s">
        <v>7692</v>
      </c>
      <c r="R3530" s="1142"/>
    </row>
    <row r="3531" spans="1:18" ht="21" hidden="1" customHeight="1" x14ac:dyDescent="0.35">
      <c r="A3531" s="1190">
        <f t="shared" si="17"/>
        <v>3619</v>
      </c>
      <c r="B3531" s="1191" t="s">
        <v>31</v>
      </c>
      <c r="C3531" s="1072" t="s">
        <v>7693</v>
      </c>
      <c r="D3531" s="1190">
        <v>25</v>
      </c>
      <c r="E3531" s="1190" t="s">
        <v>30</v>
      </c>
      <c r="F3531" s="1072">
        <v>15</v>
      </c>
      <c r="G3531" s="1191">
        <v>12</v>
      </c>
      <c r="H3531" s="1191"/>
      <c r="I3531" s="1190" t="s">
        <v>28</v>
      </c>
      <c r="J3531" s="1191"/>
      <c r="K3531" s="1342" t="s">
        <v>205</v>
      </c>
      <c r="L3531" s="1191" t="s">
        <v>246</v>
      </c>
      <c r="M3531" s="1191" t="s">
        <v>40</v>
      </c>
      <c r="N3531" s="1145" t="s">
        <v>32</v>
      </c>
      <c r="O3531" s="1141">
        <v>21</v>
      </c>
      <c r="P3531" s="1191">
        <v>12</v>
      </c>
      <c r="Q3531" s="1191" t="s">
        <v>7692</v>
      </c>
      <c r="R3531" s="1142"/>
    </row>
    <row r="3532" spans="1:18" ht="21" hidden="1" customHeight="1" x14ac:dyDescent="0.35">
      <c r="A3532" s="1190">
        <f t="shared" si="17"/>
        <v>3620</v>
      </c>
      <c r="B3532" s="1191" t="s">
        <v>31</v>
      </c>
      <c r="C3532" s="1072" t="s">
        <v>7694</v>
      </c>
      <c r="D3532" s="1190">
        <v>40</v>
      </c>
      <c r="E3532" s="1190" t="s">
        <v>30</v>
      </c>
      <c r="F3532" s="1072">
        <v>15</v>
      </c>
      <c r="G3532" s="1191">
        <v>12</v>
      </c>
      <c r="H3532" s="1191"/>
      <c r="I3532" s="1190" t="s">
        <v>28</v>
      </c>
      <c r="J3532" s="1191"/>
      <c r="K3532" s="1342" t="s">
        <v>205</v>
      </c>
      <c r="L3532" s="1191" t="s">
        <v>246</v>
      </c>
      <c r="M3532" s="1191" t="s">
        <v>40</v>
      </c>
      <c r="N3532" s="1682" t="s">
        <v>32</v>
      </c>
      <c r="O3532" s="1141">
        <v>22</v>
      </c>
      <c r="P3532" s="1191">
        <v>12</v>
      </c>
      <c r="Q3532" s="1191" t="s">
        <v>7695</v>
      </c>
      <c r="R3532" s="1142"/>
    </row>
    <row r="3533" spans="1:18" ht="21" hidden="1" customHeight="1" x14ac:dyDescent="0.35">
      <c r="A3533" s="1190">
        <f t="shared" si="17"/>
        <v>3621</v>
      </c>
      <c r="B3533" s="1191" t="s">
        <v>31</v>
      </c>
      <c r="C3533" s="1072" t="s">
        <v>7696</v>
      </c>
      <c r="D3533" s="1190">
        <v>79</v>
      </c>
      <c r="E3533" s="1190" t="s">
        <v>27</v>
      </c>
      <c r="F3533" s="1072">
        <v>15</v>
      </c>
      <c r="G3533" s="1191">
        <v>12</v>
      </c>
      <c r="H3533" s="1191"/>
      <c r="I3533" s="1190" t="s">
        <v>28</v>
      </c>
      <c r="J3533" s="1191"/>
      <c r="K3533" s="1342" t="s">
        <v>205</v>
      </c>
      <c r="L3533" s="1191" t="s">
        <v>246</v>
      </c>
      <c r="M3533" s="1191" t="s">
        <v>40</v>
      </c>
      <c r="N3533" s="1145" t="s">
        <v>32</v>
      </c>
      <c r="O3533" s="1141">
        <v>21</v>
      </c>
      <c r="P3533" s="1191">
        <v>12</v>
      </c>
      <c r="Q3533" s="1191" t="s">
        <v>7697</v>
      </c>
      <c r="R3533" s="1142"/>
    </row>
    <row r="3534" spans="1:18" ht="21" hidden="1" customHeight="1" x14ac:dyDescent="0.35">
      <c r="A3534" s="1190">
        <f t="shared" si="17"/>
        <v>3622</v>
      </c>
      <c r="B3534" s="1191" t="s">
        <v>31</v>
      </c>
      <c r="C3534" s="1072" t="s">
        <v>7698</v>
      </c>
      <c r="D3534" s="1190">
        <v>53</v>
      </c>
      <c r="E3534" s="1190" t="s">
        <v>30</v>
      </c>
      <c r="F3534" s="1072">
        <v>15</v>
      </c>
      <c r="G3534" s="1191">
        <v>12</v>
      </c>
      <c r="H3534" s="1191"/>
      <c r="I3534" s="1190" t="s">
        <v>28</v>
      </c>
      <c r="J3534" s="1191"/>
      <c r="K3534" s="1342" t="s">
        <v>205</v>
      </c>
      <c r="L3534" s="1191" t="s">
        <v>246</v>
      </c>
      <c r="M3534" s="1191" t="s">
        <v>40</v>
      </c>
      <c r="N3534" s="1145" t="s">
        <v>32</v>
      </c>
      <c r="O3534" s="1141">
        <v>16</v>
      </c>
      <c r="P3534" s="1191">
        <v>12</v>
      </c>
      <c r="Q3534" s="1191" t="s">
        <v>7699</v>
      </c>
      <c r="R3534" s="1142"/>
    </row>
    <row r="3535" spans="1:18" ht="21" hidden="1" customHeight="1" x14ac:dyDescent="0.35">
      <c r="A3535" s="1190">
        <f t="shared" ref="A3535:A3598" si="18">A3534+1</f>
        <v>3623</v>
      </c>
      <c r="B3535" s="1191" t="s">
        <v>31</v>
      </c>
      <c r="C3535" s="1072" t="s">
        <v>7700</v>
      </c>
      <c r="D3535" s="1190">
        <v>59</v>
      </c>
      <c r="E3535" s="1190" t="s">
        <v>27</v>
      </c>
      <c r="F3535" s="1072">
        <v>15</v>
      </c>
      <c r="G3535" s="1191">
        <v>12</v>
      </c>
      <c r="H3535" s="1191"/>
      <c r="I3535" s="1190" t="s">
        <v>28</v>
      </c>
      <c r="J3535" s="1191"/>
      <c r="K3535" s="1342" t="s">
        <v>205</v>
      </c>
      <c r="L3535" s="1191" t="s">
        <v>246</v>
      </c>
      <c r="M3535" s="1191" t="s">
        <v>40</v>
      </c>
      <c r="N3535" s="1145" t="s">
        <v>32</v>
      </c>
      <c r="O3535" s="1141">
        <v>16</v>
      </c>
      <c r="P3535" s="1191">
        <v>12</v>
      </c>
      <c r="Q3535" s="1191" t="s">
        <v>7701</v>
      </c>
      <c r="R3535" s="1142"/>
    </row>
    <row r="3536" spans="1:18" ht="21" hidden="1" customHeight="1" x14ac:dyDescent="0.4">
      <c r="A3536" s="1190">
        <f t="shared" si="18"/>
        <v>3624</v>
      </c>
      <c r="B3536" s="1191" t="s">
        <v>31</v>
      </c>
      <c r="C3536" s="1072" t="s">
        <v>7702</v>
      </c>
      <c r="D3536" s="1190">
        <v>4</v>
      </c>
      <c r="E3536" s="1190" t="s">
        <v>30</v>
      </c>
      <c r="F3536" s="1072">
        <v>15</v>
      </c>
      <c r="G3536" s="1191">
        <v>12</v>
      </c>
      <c r="H3536" s="1191"/>
      <c r="I3536" s="1190"/>
      <c r="J3536" s="1734" t="s">
        <v>28</v>
      </c>
      <c r="K3536" s="1342" t="s">
        <v>205</v>
      </c>
      <c r="L3536" s="1191" t="s">
        <v>246</v>
      </c>
      <c r="M3536" s="1191" t="s">
        <v>42</v>
      </c>
      <c r="N3536" s="1682" t="s">
        <v>32</v>
      </c>
      <c r="O3536" s="1141">
        <v>22</v>
      </c>
      <c r="P3536" s="1191">
        <v>12</v>
      </c>
      <c r="Q3536" s="1191" t="s">
        <v>7703</v>
      </c>
      <c r="R3536" s="1142"/>
    </row>
    <row r="3537" spans="1:18" ht="21" hidden="1" customHeight="1" x14ac:dyDescent="0.35">
      <c r="A3537" s="1190">
        <f t="shared" si="18"/>
        <v>3625</v>
      </c>
      <c r="B3537" s="1191" t="s">
        <v>31</v>
      </c>
      <c r="C3537" s="1072" t="s">
        <v>7704</v>
      </c>
      <c r="D3537" s="1190">
        <v>1</v>
      </c>
      <c r="E3537" s="1190" t="s">
        <v>27</v>
      </c>
      <c r="F3537" s="1072">
        <v>15</v>
      </c>
      <c r="G3537" s="1191">
        <v>12</v>
      </c>
      <c r="H3537" s="1191"/>
      <c r="I3537" s="1190" t="s">
        <v>28</v>
      </c>
      <c r="J3537" s="1190"/>
      <c r="K3537" s="1342" t="s">
        <v>205</v>
      </c>
      <c r="L3537" s="1191" t="s">
        <v>246</v>
      </c>
      <c r="M3537" s="1191" t="s">
        <v>42</v>
      </c>
      <c r="N3537" s="1145" t="s">
        <v>32</v>
      </c>
      <c r="O3537" s="122">
        <v>17</v>
      </c>
      <c r="P3537" s="1744">
        <v>12</v>
      </c>
      <c r="Q3537" s="1191" t="s">
        <v>7703</v>
      </c>
      <c r="R3537" s="1142"/>
    </row>
    <row r="3538" spans="1:18" ht="21" hidden="1" customHeight="1" x14ac:dyDescent="0.35">
      <c r="A3538" s="1190">
        <f t="shared" si="18"/>
        <v>3626</v>
      </c>
      <c r="B3538" s="1191" t="s">
        <v>31</v>
      </c>
      <c r="C3538" s="1072" t="s">
        <v>7705</v>
      </c>
      <c r="D3538" s="1190">
        <v>42</v>
      </c>
      <c r="E3538" s="1190" t="s">
        <v>30</v>
      </c>
      <c r="F3538" s="1072">
        <v>15</v>
      </c>
      <c r="G3538" s="1191">
        <v>12</v>
      </c>
      <c r="H3538" s="1191"/>
      <c r="I3538" s="1190" t="s">
        <v>28</v>
      </c>
      <c r="J3538" s="1190"/>
      <c r="K3538" s="1342" t="s">
        <v>205</v>
      </c>
      <c r="L3538" s="1191" t="s">
        <v>246</v>
      </c>
      <c r="M3538" s="1191" t="s">
        <v>42</v>
      </c>
      <c r="N3538" s="1145" t="s">
        <v>32</v>
      </c>
      <c r="O3538" s="122">
        <v>17</v>
      </c>
      <c r="P3538" s="1744">
        <v>12</v>
      </c>
      <c r="Q3538" s="1191" t="s">
        <v>7703</v>
      </c>
      <c r="R3538" s="1142"/>
    </row>
    <row r="3539" spans="1:18" ht="21" hidden="1" customHeight="1" x14ac:dyDescent="0.4">
      <c r="A3539" s="1190">
        <f t="shared" si="18"/>
        <v>3627</v>
      </c>
      <c r="B3539" s="1191" t="s">
        <v>31</v>
      </c>
      <c r="C3539" s="1072" t="s">
        <v>7706</v>
      </c>
      <c r="D3539" s="1190">
        <v>74</v>
      </c>
      <c r="E3539" s="1190" t="s">
        <v>30</v>
      </c>
      <c r="F3539" s="1072">
        <v>15</v>
      </c>
      <c r="G3539" s="1191">
        <v>12</v>
      </c>
      <c r="H3539" s="1191"/>
      <c r="I3539" s="1190"/>
      <c r="J3539" s="1734" t="s">
        <v>28</v>
      </c>
      <c r="K3539" s="1342" t="s">
        <v>205</v>
      </c>
      <c r="L3539" s="1191" t="s">
        <v>246</v>
      </c>
      <c r="M3539" s="629" t="s">
        <v>40</v>
      </c>
      <c r="N3539" s="1682" t="s">
        <v>32</v>
      </c>
      <c r="O3539" s="1141">
        <v>23</v>
      </c>
      <c r="P3539" s="1191">
        <v>12</v>
      </c>
      <c r="Q3539" s="1191" t="s">
        <v>7707</v>
      </c>
      <c r="R3539" s="1142"/>
    </row>
    <row r="3540" spans="1:18" ht="21" hidden="1" customHeight="1" x14ac:dyDescent="0.35">
      <c r="A3540" s="1190">
        <f t="shared" si="18"/>
        <v>3628</v>
      </c>
      <c r="B3540" s="1191" t="s">
        <v>31</v>
      </c>
      <c r="C3540" s="1072" t="s">
        <v>7708</v>
      </c>
      <c r="D3540" s="1190">
        <v>57</v>
      </c>
      <c r="E3540" s="1190" t="s">
        <v>27</v>
      </c>
      <c r="F3540" s="1072">
        <v>15</v>
      </c>
      <c r="G3540" s="1191">
        <v>12</v>
      </c>
      <c r="H3540" s="1191"/>
      <c r="I3540" s="1190" t="s">
        <v>28</v>
      </c>
      <c r="J3540" s="1191"/>
      <c r="K3540" s="1342" t="s">
        <v>205</v>
      </c>
      <c r="L3540" s="1191" t="s">
        <v>246</v>
      </c>
      <c r="M3540" s="1191" t="s">
        <v>40</v>
      </c>
      <c r="N3540" s="1145" t="s">
        <v>32</v>
      </c>
      <c r="O3540" s="1141">
        <v>16</v>
      </c>
      <c r="P3540" s="1191">
        <v>12</v>
      </c>
      <c r="Q3540" s="1191" t="s">
        <v>7709</v>
      </c>
      <c r="R3540" s="1142"/>
    </row>
    <row r="3541" spans="1:18" ht="21" hidden="1" customHeight="1" x14ac:dyDescent="0.35">
      <c r="A3541" s="1190">
        <f t="shared" si="18"/>
        <v>3629</v>
      </c>
      <c r="B3541" s="1191" t="s">
        <v>31</v>
      </c>
      <c r="C3541" s="1072" t="s">
        <v>7710</v>
      </c>
      <c r="D3541" s="1190">
        <v>65</v>
      </c>
      <c r="E3541" s="1190" t="s">
        <v>30</v>
      </c>
      <c r="F3541" s="1072">
        <v>15</v>
      </c>
      <c r="G3541" s="1191">
        <v>12</v>
      </c>
      <c r="H3541" s="1191"/>
      <c r="I3541" s="1190" t="s">
        <v>28</v>
      </c>
      <c r="J3541" s="1191"/>
      <c r="K3541" s="1342" t="s">
        <v>205</v>
      </c>
      <c r="L3541" s="1191" t="s">
        <v>246</v>
      </c>
      <c r="M3541" s="1191" t="s">
        <v>40</v>
      </c>
      <c r="N3541" s="1145" t="s">
        <v>32</v>
      </c>
      <c r="O3541" s="1141">
        <v>18</v>
      </c>
      <c r="P3541" s="1191">
        <v>12</v>
      </c>
      <c r="Q3541" s="1191" t="s">
        <v>7711</v>
      </c>
      <c r="R3541" s="1142"/>
    </row>
    <row r="3542" spans="1:18" ht="21" hidden="1" customHeight="1" x14ac:dyDescent="0.35">
      <c r="A3542" s="1190">
        <f t="shared" si="18"/>
        <v>3630</v>
      </c>
      <c r="B3542" s="1191" t="s">
        <v>31</v>
      </c>
      <c r="C3542" s="1072" t="s">
        <v>7712</v>
      </c>
      <c r="D3542" s="1190">
        <v>38</v>
      </c>
      <c r="E3542" s="1190" t="s">
        <v>27</v>
      </c>
      <c r="F3542" s="1072">
        <v>15</v>
      </c>
      <c r="G3542" s="1191">
        <v>12</v>
      </c>
      <c r="H3542" s="1191"/>
      <c r="I3542" s="1190" t="s">
        <v>28</v>
      </c>
      <c r="J3542" s="1191"/>
      <c r="K3542" s="1342" t="s">
        <v>205</v>
      </c>
      <c r="L3542" s="1191" t="s">
        <v>246</v>
      </c>
      <c r="M3542" s="1191" t="s">
        <v>40</v>
      </c>
      <c r="N3542" s="1145" t="s">
        <v>32</v>
      </c>
      <c r="O3542" s="1141">
        <v>18</v>
      </c>
      <c r="P3542" s="1191">
        <v>12</v>
      </c>
      <c r="Q3542" s="1191" t="s">
        <v>7713</v>
      </c>
      <c r="R3542" s="1142"/>
    </row>
    <row r="3543" spans="1:18" ht="21" hidden="1" customHeight="1" x14ac:dyDescent="0.35">
      <c r="A3543" s="1190">
        <f t="shared" si="18"/>
        <v>3631</v>
      </c>
      <c r="B3543" s="1191" t="s">
        <v>31</v>
      </c>
      <c r="C3543" s="1072" t="s">
        <v>7714</v>
      </c>
      <c r="D3543" s="1190">
        <v>38</v>
      </c>
      <c r="E3543" s="1190" t="s">
        <v>30</v>
      </c>
      <c r="F3543" s="1072">
        <v>15</v>
      </c>
      <c r="G3543" s="1191">
        <v>12</v>
      </c>
      <c r="H3543" s="1191"/>
      <c r="I3543" s="1190" t="s">
        <v>28</v>
      </c>
      <c r="J3543" s="1191"/>
      <c r="K3543" s="1342" t="s">
        <v>205</v>
      </c>
      <c r="L3543" s="1191" t="s">
        <v>246</v>
      </c>
      <c r="M3543" s="1191" t="s">
        <v>40</v>
      </c>
      <c r="N3543" s="1682" t="s">
        <v>32</v>
      </c>
      <c r="O3543" s="1141">
        <v>22</v>
      </c>
      <c r="P3543" s="1191">
        <v>12</v>
      </c>
      <c r="Q3543" s="1191" t="s">
        <v>7715</v>
      </c>
      <c r="R3543" s="1142"/>
    </row>
    <row r="3544" spans="1:18" ht="21" hidden="1" customHeight="1" x14ac:dyDescent="0.35">
      <c r="A3544" s="1190">
        <f t="shared" si="18"/>
        <v>3632</v>
      </c>
      <c r="B3544" s="1228" t="s">
        <v>31</v>
      </c>
      <c r="C3544" s="172" t="s">
        <v>7753</v>
      </c>
      <c r="D3544" s="1686">
        <v>21</v>
      </c>
      <c r="E3544" s="1686" t="s">
        <v>27</v>
      </c>
      <c r="F3544" s="1682">
        <v>15</v>
      </c>
      <c r="G3544" s="1682">
        <v>12</v>
      </c>
      <c r="H3544" s="1682"/>
      <c r="I3544" s="1686" t="s">
        <v>28</v>
      </c>
      <c r="J3544" s="1685"/>
      <c r="K3544" s="1682" t="s">
        <v>205</v>
      </c>
      <c r="L3544" s="1682" t="s">
        <v>246</v>
      </c>
      <c r="M3544" s="265" t="s">
        <v>7190</v>
      </c>
      <c r="N3544" s="1145" t="s">
        <v>32</v>
      </c>
      <c r="O3544" s="1683">
        <v>16</v>
      </c>
      <c r="P3544" s="1683">
        <v>12</v>
      </c>
      <c r="Q3544" s="265" t="s">
        <v>7754</v>
      </c>
      <c r="R3544" s="1684"/>
    </row>
    <row r="3545" spans="1:18" ht="21" hidden="1" customHeight="1" x14ac:dyDescent="0.35">
      <c r="A3545" s="1190">
        <f t="shared" si="18"/>
        <v>3633</v>
      </c>
      <c r="B3545" s="1228" t="s">
        <v>31</v>
      </c>
      <c r="C3545" s="1228" t="s">
        <v>7755</v>
      </c>
      <c r="D3545" s="1686">
        <v>66</v>
      </c>
      <c r="E3545" s="1686" t="s">
        <v>27</v>
      </c>
      <c r="F3545" s="1682">
        <v>15</v>
      </c>
      <c r="G3545" s="1682">
        <v>12</v>
      </c>
      <c r="H3545" s="1682"/>
      <c r="I3545" s="1686" t="s">
        <v>28</v>
      </c>
      <c r="J3545" s="1685"/>
      <c r="K3545" s="1682" t="s">
        <v>205</v>
      </c>
      <c r="L3545" s="1682" t="s">
        <v>246</v>
      </c>
      <c r="M3545" s="265" t="s">
        <v>7190</v>
      </c>
      <c r="N3545" s="1682" t="s">
        <v>32</v>
      </c>
      <c r="O3545" s="1683">
        <v>23</v>
      </c>
      <c r="P3545" s="1683">
        <v>12</v>
      </c>
      <c r="Q3545" s="531" t="s">
        <v>7001</v>
      </c>
      <c r="R3545" s="1684"/>
    </row>
    <row r="3546" spans="1:18" ht="21" hidden="1" customHeight="1" x14ac:dyDescent="0.35">
      <c r="A3546" s="1190">
        <f t="shared" si="18"/>
        <v>3634</v>
      </c>
      <c r="B3546" s="1228" t="s">
        <v>31</v>
      </c>
      <c r="C3546" s="1228" t="s">
        <v>7756</v>
      </c>
      <c r="D3546" s="1686">
        <v>83</v>
      </c>
      <c r="E3546" s="1686" t="s">
        <v>27</v>
      </c>
      <c r="F3546" s="1682">
        <v>15</v>
      </c>
      <c r="G3546" s="1682">
        <v>12</v>
      </c>
      <c r="H3546" s="1682"/>
      <c r="I3546" s="1686" t="s">
        <v>28</v>
      </c>
      <c r="J3546" s="1685"/>
      <c r="K3546" s="1682" t="s">
        <v>205</v>
      </c>
      <c r="L3546" s="1682" t="s">
        <v>246</v>
      </c>
      <c r="M3546" s="265" t="s">
        <v>7190</v>
      </c>
      <c r="N3546" s="1145" t="s">
        <v>32</v>
      </c>
      <c r="O3546" s="1683">
        <v>19</v>
      </c>
      <c r="P3546" s="1683">
        <v>12</v>
      </c>
      <c r="Q3546" s="531" t="s">
        <v>7757</v>
      </c>
      <c r="R3546" s="1684"/>
    </row>
    <row r="3547" spans="1:18" ht="21" hidden="1" customHeight="1" x14ac:dyDescent="0.35">
      <c r="A3547" s="1190">
        <f t="shared" si="18"/>
        <v>3635</v>
      </c>
      <c r="B3547" s="1228" t="s">
        <v>31</v>
      </c>
      <c r="C3547" s="1228" t="s">
        <v>7758</v>
      </c>
      <c r="D3547" s="1686">
        <v>51</v>
      </c>
      <c r="E3547" s="1686" t="s">
        <v>27</v>
      </c>
      <c r="F3547" s="1682">
        <v>15</v>
      </c>
      <c r="G3547" s="1682">
        <v>12</v>
      </c>
      <c r="H3547" s="1682"/>
      <c r="I3547" s="1686" t="s">
        <v>28</v>
      </c>
      <c r="J3547" s="1685"/>
      <c r="K3547" s="1682" t="s">
        <v>205</v>
      </c>
      <c r="L3547" s="1682" t="s">
        <v>246</v>
      </c>
      <c r="M3547" s="265" t="s">
        <v>7190</v>
      </c>
      <c r="N3547" s="1145" t="s">
        <v>32</v>
      </c>
      <c r="O3547" s="1683">
        <v>18</v>
      </c>
      <c r="P3547" s="1683">
        <v>12</v>
      </c>
      <c r="Q3547" s="531" t="s">
        <v>7759</v>
      </c>
      <c r="R3547" s="1684"/>
    </row>
    <row r="3548" spans="1:18" ht="21" hidden="1" customHeight="1" x14ac:dyDescent="0.35">
      <c r="A3548" s="1190">
        <f t="shared" si="18"/>
        <v>3636</v>
      </c>
      <c r="B3548" s="1371" t="s">
        <v>31</v>
      </c>
      <c r="C3548" s="1371" t="s">
        <v>7760</v>
      </c>
      <c r="D3548" s="232">
        <v>58</v>
      </c>
      <c r="E3548" s="232" t="s">
        <v>30</v>
      </c>
      <c r="F3548" s="629">
        <v>16</v>
      </c>
      <c r="G3548" s="629">
        <v>12</v>
      </c>
      <c r="H3548" s="629"/>
      <c r="I3548" s="232" t="s">
        <v>28</v>
      </c>
      <c r="J3548" s="228"/>
      <c r="K3548" s="629" t="s">
        <v>205</v>
      </c>
      <c r="L3548" s="629" t="s">
        <v>246</v>
      </c>
      <c r="M3548" s="234" t="s">
        <v>42</v>
      </c>
      <c r="N3548" s="629" t="s">
        <v>32</v>
      </c>
      <c r="O3548" s="1683">
        <v>20</v>
      </c>
      <c r="P3548" s="1683">
        <v>12</v>
      </c>
      <c r="Q3548" s="93" t="s">
        <v>7788</v>
      </c>
      <c r="R3548" s="1191"/>
    </row>
    <row r="3549" spans="1:18" ht="21" hidden="1" customHeight="1" x14ac:dyDescent="0.35">
      <c r="A3549" s="1190">
        <f t="shared" si="18"/>
        <v>3637</v>
      </c>
      <c r="B3549" s="1371" t="s">
        <v>31</v>
      </c>
      <c r="C3549" s="1371" t="s">
        <v>7761</v>
      </c>
      <c r="D3549" s="232">
        <v>58</v>
      </c>
      <c r="E3549" s="232" t="s">
        <v>30</v>
      </c>
      <c r="F3549" s="629">
        <v>16</v>
      </c>
      <c r="G3549" s="629">
        <v>12</v>
      </c>
      <c r="H3549" s="629"/>
      <c r="I3549" s="232" t="s">
        <v>28</v>
      </c>
      <c r="J3549" s="228"/>
      <c r="K3549" s="629" t="s">
        <v>205</v>
      </c>
      <c r="L3549" s="629" t="s">
        <v>246</v>
      </c>
      <c r="M3549" s="234" t="s">
        <v>42</v>
      </c>
      <c r="N3549" s="629" t="s">
        <v>32</v>
      </c>
      <c r="O3549" s="1683">
        <v>20</v>
      </c>
      <c r="P3549" s="1683">
        <v>12</v>
      </c>
      <c r="Q3549" s="93" t="s">
        <v>7789</v>
      </c>
      <c r="R3549" s="1191"/>
    </row>
    <row r="3550" spans="1:18" ht="21" hidden="1" customHeight="1" x14ac:dyDescent="0.35">
      <c r="A3550" s="1190">
        <f t="shared" si="18"/>
        <v>3638</v>
      </c>
      <c r="B3550" s="1371" t="s">
        <v>31</v>
      </c>
      <c r="C3550" s="267" t="s">
        <v>7762</v>
      </c>
      <c r="D3550" s="232">
        <v>22</v>
      </c>
      <c r="E3550" s="232" t="s">
        <v>27</v>
      </c>
      <c r="F3550" s="629">
        <v>16</v>
      </c>
      <c r="G3550" s="629">
        <v>12</v>
      </c>
      <c r="H3550" s="629"/>
      <c r="I3550" s="232" t="s">
        <v>28</v>
      </c>
      <c r="J3550" s="228"/>
      <c r="K3550" s="629" t="s">
        <v>205</v>
      </c>
      <c r="L3550" s="629" t="s">
        <v>246</v>
      </c>
      <c r="M3550" s="234" t="s">
        <v>42</v>
      </c>
      <c r="N3550" s="629" t="s">
        <v>32</v>
      </c>
      <c r="O3550" s="1651">
        <v>17</v>
      </c>
      <c r="P3550" s="1651">
        <v>12</v>
      </c>
      <c r="Q3550" s="93" t="s">
        <v>7790</v>
      </c>
      <c r="R3550" s="1191"/>
    </row>
    <row r="3551" spans="1:18" ht="21" hidden="1" customHeight="1" x14ac:dyDescent="0.4">
      <c r="A3551" s="1190">
        <f t="shared" si="18"/>
        <v>3639</v>
      </c>
      <c r="B3551" s="1371" t="s">
        <v>31</v>
      </c>
      <c r="C3551" s="1371" t="s">
        <v>7763</v>
      </c>
      <c r="D3551" s="232">
        <v>53</v>
      </c>
      <c r="E3551" s="232" t="s">
        <v>27</v>
      </c>
      <c r="F3551" s="629">
        <v>16</v>
      </c>
      <c r="G3551" s="629">
        <v>12</v>
      </c>
      <c r="H3551" s="629"/>
      <c r="I3551" s="232"/>
      <c r="J3551" s="1407" t="s">
        <v>28</v>
      </c>
      <c r="K3551" s="629" t="s">
        <v>205</v>
      </c>
      <c r="L3551" s="629" t="s">
        <v>246</v>
      </c>
      <c r="M3551" s="629" t="s">
        <v>40</v>
      </c>
      <c r="N3551" s="629" t="s">
        <v>32</v>
      </c>
      <c r="O3551" s="1683">
        <v>23</v>
      </c>
      <c r="P3551" s="1683">
        <v>12</v>
      </c>
      <c r="Q3551" s="93" t="s">
        <v>7791</v>
      </c>
      <c r="R3551" s="1191"/>
    </row>
    <row r="3552" spans="1:18" ht="21" hidden="1" customHeight="1" x14ac:dyDescent="0.35">
      <c r="A3552" s="1190">
        <f t="shared" si="18"/>
        <v>3640</v>
      </c>
      <c r="B3552" s="1371" t="s">
        <v>31</v>
      </c>
      <c r="C3552" s="1371" t="s">
        <v>8370</v>
      </c>
      <c r="D3552" s="232">
        <v>52</v>
      </c>
      <c r="E3552" s="232" t="s">
        <v>27</v>
      </c>
      <c r="F3552" s="629">
        <v>16</v>
      </c>
      <c r="G3552" s="629">
        <v>12</v>
      </c>
      <c r="H3552" s="629"/>
      <c r="I3552" s="232"/>
      <c r="J3552" s="80" t="s">
        <v>28</v>
      </c>
      <c r="K3552" s="629" t="s">
        <v>205</v>
      </c>
      <c r="L3552" s="629" t="s">
        <v>246</v>
      </c>
      <c r="M3552" s="629" t="s">
        <v>40</v>
      </c>
      <c r="N3552" s="629" t="s">
        <v>32</v>
      </c>
      <c r="O3552" s="1683">
        <v>24</v>
      </c>
      <c r="P3552" s="1683">
        <v>12</v>
      </c>
      <c r="Q3552" s="93" t="s">
        <v>7791</v>
      </c>
      <c r="R3552" s="1191"/>
    </row>
    <row r="3553" spans="1:18" ht="21" hidden="1" customHeight="1" x14ac:dyDescent="0.35">
      <c r="A3553" s="1190">
        <f t="shared" si="18"/>
        <v>3641</v>
      </c>
      <c r="B3553" s="1371" t="s">
        <v>31</v>
      </c>
      <c r="C3553" s="1371" t="s">
        <v>7764</v>
      </c>
      <c r="D3553" s="232">
        <v>71</v>
      </c>
      <c r="E3553" s="232" t="s">
        <v>27</v>
      </c>
      <c r="F3553" s="629">
        <v>16</v>
      </c>
      <c r="G3553" s="629">
        <v>12</v>
      </c>
      <c r="H3553" s="629"/>
      <c r="I3553" s="232" t="s">
        <v>28</v>
      </c>
      <c r="J3553" s="228"/>
      <c r="K3553" s="629" t="s">
        <v>205</v>
      </c>
      <c r="L3553" s="629" t="s">
        <v>246</v>
      </c>
      <c r="M3553" s="234" t="s">
        <v>165</v>
      </c>
      <c r="N3553" s="629" t="s">
        <v>32</v>
      </c>
      <c r="O3553" s="1683">
        <v>18</v>
      </c>
      <c r="P3553" s="1683">
        <v>12</v>
      </c>
      <c r="Q3553" s="93" t="s">
        <v>7792</v>
      </c>
      <c r="R3553" s="1191"/>
    </row>
    <row r="3554" spans="1:18" ht="21" hidden="1" customHeight="1" x14ac:dyDescent="0.35">
      <c r="A3554" s="1190">
        <f t="shared" si="18"/>
        <v>3642</v>
      </c>
      <c r="B3554" s="1371" t="s">
        <v>31</v>
      </c>
      <c r="C3554" s="1371" t="s">
        <v>7765</v>
      </c>
      <c r="D3554" s="232">
        <v>19</v>
      </c>
      <c r="E3554" s="232" t="s">
        <v>27</v>
      </c>
      <c r="F3554" s="629">
        <v>16</v>
      </c>
      <c r="G3554" s="629">
        <v>12</v>
      </c>
      <c r="H3554" s="629"/>
      <c r="I3554" s="232" t="s">
        <v>28</v>
      </c>
      <c r="J3554" s="228"/>
      <c r="K3554" s="629" t="s">
        <v>205</v>
      </c>
      <c r="L3554" s="629" t="s">
        <v>246</v>
      </c>
      <c r="M3554" s="234" t="s">
        <v>165</v>
      </c>
      <c r="N3554" s="629" t="s">
        <v>32</v>
      </c>
      <c r="O3554" s="1748">
        <v>18</v>
      </c>
      <c r="P3554" s="1748">
        <v>12</v>
      </c>
      <c r="Q3554" s="93" t="s">
        <v>7793</v>
      </c>
      <c r="R3554" s="1191"/>
    </row>
    <row r="3555" spans="1:18" ht="21" hidden="1" customHeight="1" x14ac:dyDescent="0.35">
      <c r="A3555" s="1190">
        <f t="shared" si="18"/>
        <v>3643</v>
      </c>
      <c r="B3555" s="1371" t="s">
        <v>31</v>
      </c>
      <c r="C3555" s="1371" t="s">
        <v>7766</v>
      </c>
      <c r="D3555" s="232">
        <v>19</v>
      </c>
      <c r="E3555" s="232" t="s">
        <v>30</v>
      </c>
      <c r="F3555" s="629">
        <v>16</v>
      </c>
      <c r="G3555" s="629">
        <v>12</v>
      </c>
      <c r="H3555" s="629"/>
      <c r="I3555" s="232" t="s">
        <v>28</v>
      </c>
      <c r="J3555" s="228"/>
      <c r="K3555" s="629" t="s">
        <v>205</v>
      </c>
      <c r="L3555" s="629" t="s">
        <v>246</v>
      </c>
      <c r="M3555" s="234" t="s">
        <v>165</v>
      </c>
      <c r="N3555" s="629" t="s">
        <v>32</v>
      </c>
      <c r="O3555" s="1748">
        <v>18</v>
      </c>
      <c r="P3555" s="1748">
        <v>12</v>
      </c>
      <c r="Q3555" s="93" t="s">
        <v>7794</v>
      </c>
      <c r="R3555" s="1191"/>
    </row>
    <row r="3556" spans="1:18" ht="21" hidden="1" customHeight="1" x14ac:dyDescent="0.35">
      <c r="A3556" s="1190">
        <f t="shared" si="18"/>
        <v>3644</v>
      </c>
      <c r="B3556" s="1371" t="s">
        <v>31</v>
      </c>
      <c r="C3556" s="1371" t="s">
        <v>7767</v>
      </c>
      <c r="D3556" s="232">
        <v>23</v>
      </c>
      <c r="E3556" s="232" t="s">
        <v>27</v>
      </c>
      <c r="F3556" s="629">
        <v>16</v>
      </c>
      <c r="G3556" s="629">
        <v>12</v>
      </c>
      <c r="H3556" s="629"/>
      <c r="I3556" s="232"/>
      <c r="J3556" s="1407" t="s">
        <v>28</v>
      </c>
      <c r="K3556" s="629" t="s">
        <v>205</v>
      </c>
      <c r="L3556" s="629" t="s">
        <v>246</v>
      </c>
      <c r="M3556" s="1842" t="s">
        <v>3254</v>
      </c>
      <c r="N3556" s="629" t="s">
        <v>32</v>
      </c>
      <c r="O3556" s="1683">
        <v>26</v>
      </c>
      <c r="P3556" s="1683">
        <v>12</v>
      </c>
      <c r="Q3556" s="93" t="s">
        <v>7795</v>
      </c>
      <c r="R3556" s="1191"/>
    </row>
    <row r="3557" spans="1:18" ht="21" hidden="1" customHeight="1" x14ac:dyDescent="0.35">
      <c r="A3557" s="1190">
        <f t="shared" si="18"/>
        <v>3645</v>
      </c>
      <c r="B3557" s="1371" t="s">
        <v>31</v>
      </c>
      <c r="C3557" s="1371" t="s">
        <v>7768</v>
      </c>
      <c r="D3557" s="232">
        <v>27</v>
      </c>
      <c r="E3557" s="232" t="s">
        <v>27</v>
      </c>
      <c r="F3557" s="629">
        <v>16</v>
      </c>
      <c r="G3557" s="629">
        <v>12</v>
      </c>
      <c r="H3557" s="629"/>
      <c r="I3557" s="232"/>
      <c r="J3557" s="80" t="s">
        <v>28</v>
      </c>
      <c r="K3557" s="629" t="s">
        <v>205</v>
      </c>
      <c r="L3557" s="629" t="s">
        <v>246</v>
      </c>
      <c r="M3557" s="1842" t="s">
        <v>3254</v>
      </c>
      <c r="N3557" s="629" t="s">
        <v>32</v>
      </c>
      <c r="O3557" s="1683">
        <v>25</v>
      </c>
      <c r="P3557" s="1683">
        <v>12</v>
      </c>
      <c r="Q3557" s="93" t="s">
        <v>7796</v>
      </c>
      <c r="R3557" s="1191"/>
    </row>
    <row r="3558" spans="1:18" ht="21" hidden="1" customHeight="1" x14ac:dyDescent="0.35">
      <c r="A3558" s="1190">
        <f t="shared" si="18"/>
        <v>3646</v>
      </c>
      <c r="B3558" s="1371" t="s">
        <v>31</v>
      </c>
      <c r="C3558" s="1371" t="s">
        <v>7769</v>
      </c>
      <c r="D3558" s="232">
        <v>34</v>
      </c>
      <c r="E3558" s="232" t="s">
        <v>27</v>
      </c>
      <c r="F3558" s="629">
        <v>16</v>
      </c>
      <c r="G3558" s="629">
        <v>12</v>
      </c>
      <c r="H3558" s="629"/>
      <c r="I3558" s="232"/>
      <c r="J3558" s="1407" t="s">
        <v>28</v>
      </c>
      <c r="K3558" s="629" t="s">
        <v>205</v>
      </c>
      <c r="L3558" s="629" t="s">
        <v>246</v>
      </c>
      <c r="M3558" s="1842" t="s">
        <v>3254</v>
      </c>
      <c r="N3558" s="629" t="s">
        <v>32</v>
      </c>
      <c r="O3558" s="1683">
        <v>23</v>
      </c>
      <c r="P3558" s="1683">
        <v>12</v>
      </c>
      <c r="Q3558" s="93" t="s">
        <v>7797</v>
      </c>
      <c r="R3558" s="1191"/>
    </row>
    <row r="3559" spans="1:18" ht="21" hidden="1" customHeight="1" x14ac:dyDescent="0.35">
      <c r="A3559" s="1190">
        <f t="shared" si="18"/>
        <v>3647</v>
      </c>
      <c r="B3559" s="1371" t="s">
        <v>31</v>
      </c>
      <c r="C3559" s="1371" t="s">
        <v>7770</v>
      </c>
      <c r="D3559" s="232">
        <v>46</v>
      </c>
      <c r="E3559" s="232" t="s">
        <v>30</v>
      </c>
      <c r="F3559" s="629">
        <v>16</v>
      </c>
      <c r="G3559" s="629">
        <v>12</v>
      </c>
      <c r="H3559" s="629"/>
      <c r="I3559" s="232"/>
      <c r="J3559" s="1407" t="s">
        <v>28</v>
      </c>
      <c r="K3559" s="629" t="s">
        <v>205</v>
      </c>
      <c r="L3559" s="629" t="s">
        <v>246</v>
      </c>
      <c r="M3559" s="1842" t="s">
        <v>3254</v>
      </c>
      <c r="N3559" s="629" t="s">
        <v>32</v>
      </c>
      <c r="O3559" s="1683">
        <v>23</v>
      </c>
      <c r="P3559" s="1683">
        <v>12</v>
      </c>
      <c r="Q3559" s="93" t="s">
        <v>7798</v>
      </c>
      <c r="R3559" s="1191"/>
    </row>
    <row r="3560" spans="1:18" ht="21" hidden="1" customHeight="1" x14ac:dyDescent="0.35">
      <c r="A3560" s="1190">
        <f t="shared" si="18"/>
        <v>3648</v>
      </c>
      <c r="B3560" s="1371" t="s">
        <v>31</v>
      </c>
      <c r="C3560" s="1371" t="s">
        <v>7771</v>
      </c>
      <c r="D3560" s="232">
        <v>57</v>
      </c>
      <c r="E3560" s="232" t="s">
        <v>30</v>
      </c>
      <c r="F3560" s="629">
        <v>16</v>
      </c>
      <c r="G3560" s="629">
        <v>12</v>
      </c>
      <c r="H3560" s="629"/>
      <c r="I3560" s="232" t="s">
        <v>28</v>
      </c>
      <c r="J3560" s="228"/>
      <c r="K3560" s="629" t="s">
        <v>205</v>
      </c>
      <c r="L3560" s="629" t="s">
        <v>246</v>
      </c>
      <c r="M3560" s="234" t="s">
        <v>165</v>
      </c>
      <c r="N3560" s="629" t="s">
        <v>32</v>
      </c>
      <c r="O3560" s="1683">
        <v>18</v>
      </c>
      <c r="P3560" s="1683">
        <v>12</v>
      </c>
      <c r="Q3560" s="93" t="s">
        <v>7799</v>
      </c>
      <c r="R3560" s="1191"/>
    </row>
    <row r="3561" spans="1:18" ht="21" hidden="1" customHeight="1" x14ac:dyDescent="0.35">
      <c r="A3561" s="1190">
        <f t="shared" si="18"/>
        <v>3649</v>
      </c>
      <c r="B3561" s="1371" t="s">
        <v>31</v>
      </c>
      <c r="C3561" s="24" t="s">
        <v>7772</v>
      </c>
      <c r="D3561" s="232">
        <v>39</v>
      </c>
      <c r="E3561" s="232" t="s">
        <v>30</v>
      </c>
      <c r="F3561" s="629">
        <v>16</v>
      </c>
      <c r="G3561" s="629">
        <v>12</v>
      </c>
      <c r="H3561" s="629"/>
      <c r="I3561" s="228" t="s">
        <v>28</v>
      </c>
      <c r="J3561" s="228"/>
      <c r="K3561" s="629" t="s">
        <v>205</v>
      </c>
      <c r="L3561" s="629" t="s">
        <v>246</v>
      </c>
      <c r="M3561" s="234" t="s">
        <v>165</v>
      </c>
      <c r="N3561" s="629" t="s">
        <v>32</v>
      </c>
      <c r="O3561" s="1683">
        <v>22</v>
      </c>
      <c r="P3561" s="1683">
        <v>12</v>
      </c>
      <c r="Q3561" s="234" t="s">
        <v>7800</v>
      </c>
      <c r="R3561" s="1191"/>
    </row>
    <row r="3562" spans="1:18" ht="21" hidden="1" customHeight="1" x14ac:dyDescent="0.35">
      <c r="A3562" s="1190">
        <f t="shared" si="18"/>
        <v>3650</v>
      </c>
      <c r="B3562" s="1371" t="s">
        <v>31</v>
      </c>
      <c r="C3562" s="24" t="s">
        <v>7773</v>
      </c>
      <c r="D3562" s="232">
        <v>39</v>
      </c>
      <c r="E3562" s="232" t="s">
        <v>30</v>
      </c>
      <c r="F3562" s="629">
        <v>16</v>
      </c>
      <c r="G3562" s="629">
        <v>12</v>
      </c>
      <c r="H3562" s="629"/>
      <c r="I3562" s="228" t="s">
        <v>28</v>
      </c>
      <c r="J3562" s="228"/>
      <c r="K3562" s="629" t="s">
        <v>205</v>
      </c>
      <c r="L3562" s="629" t="s">
        <v>246</v>
      </c>
      <c r="M3562" s="234" t="s">
        <v>165</v>
      </c>
      <c r="N3562" s="629" t="s">
        <v>32</v>
      </c>
      <c r="O3562" s="1683">
        <v>18</v>
      </c>
      <c r="P3562" s="1683">
        <v>12</v>
      </c>
      <c r="Q3562" s="234" t="s">
        <v>7801</v>
      </c>
      <c r="R3562" s="1191"/>
    </row>
    <row r="3563" spans="1:18" ht="21" hidden="1" customHeight="1" x14ac:dyDescent="0.35">
      <c r="A3563" s="1190">
        <f t="shared" si="18"/>
        <v>3651</v>
      </c>
      <c r="B3563" s="1371" t="s">
        <v>31</v>
      </c>
      <c r="C3563" s="24" t="s">
        <v>7774</v>
      </c>
      <c r="D3563" s="232">
        <v>27</v>
      </c>
      <c r="E3563" s="232" t="s">
        <v>27</v>
      </c>
      <c r="F3563" s="629">
        <v>16</v>
      </c>
      <c r="G3563" s="629">
        <v>12</v>
      </c>
      <c r="H3563" s="629"/>
      <c r="I3563" s="228" t="s">
        <v>28</v>
      </c>
      <c r="J3563" s="228"/>
      <c r="K3563" s="629" t="s">
        <v>205</v>
      </c>
      <c r="L3563" s="629" t="s">
        <v>246</v>
      </c>
      <c r="M3563" s="234" t="s">
        <v>7190</v>
      </c>
      <c r="N3563" s="629" t="s">
        <v>32</v>
      </c>
      <c r="O3563" s="1651">
        <v>17</v>
      </c>
      <c r="P3563" s="1651">
        <v>12</v>
      </c>
      <c r="Q3563" s="234" t="s">
        <v>7802</v>
      </c>
      <c r="R3563" s="1191"/>
    </row>
    <row r="3564" spans="1:18" ht="21" hidden="1" customHeight="1" x14ac:dyDescent="0.35">
      <c r="A3564" s="1190">
        <f t="shared" si="18"/>
        <v>3652</v>
      </c>
      <c r="B3564" s="1371" t="s">
        <v>31</v>
      </c>
      <c r="C3564" s="24" t="s">
        <v>7775</v>
      </c>
      <c r="D3564" s="232">
        <v>71</v>
      </c>
      <c r="E3564" s="232" t="s">
        <v>27</v>
      </c>
      <c r="F3564" s="629">
        <v>16</v>
      </c>
      <c r="G3564" s="629">
        <v>12</v>
      </c>
      <c r="H3564" s="228"/>
      <c r="I3564" s="228" t="s">
        <v>28</v>
      </c>
      <c r="J3564" s="228"/>
      <c r="K3564" s="629" t="s">
        <v>205</v>
      </c>
      <c r="L3564" s="629" t="s">
        <v>246</v>
      </c>
      <c r="M3564" s="234" t="s">
        <v>7190</v>
      </c>
      <c r="N3564" s="629" t="s">
        <v>32</v>
      </c>
      <c r="O3564" s="1748">
        <v>18</v>
      </c>
      <c r="P3564" s="1748">
        <v>12</v>
      </c>
      <c r="Q3564" s="234" t="s">
        <v>7803</v>
      </c>
      <c r="R3564" s="1191"/>
    </row>
    <row r="3565" spans="1:18" ht="21" hidden="1" customHeight="1" x14ac:dyDescent="0.35">
      <c r="A3565" s="1190">
        <f t="shared" si="18"/>
        <v>3653</v>
      </c>
      <c r="B3565" s="1371" t="s">
        <v>31</v>
      </c>
      <c r="C3565" s="24" t="s">
        <v>7776</v>
      </c>
      <c r="D3565" s="232">
        <v>32</v>
      </c>
      <c r="E3565" s="232" t="s">
        <v>30</v>
      </c>
      <c r="F3565" s="629">
        <v>16</v>
      </c>
      <c r="G3565" s="629">
        <v>12</v>
      </c>
      <c r="H3565" s="228"/>
      <c r="I3565" s="228" t="s">
        <v>28</v>
      </c>
      <c r="J3565" s="228"/>
      <c r="K3565" s="629" t="s">
        <v>205</v>
      </c>
      <c r="L3565" s="629" t="s">
        <v>246</v>
      </c>
      <c r="M3565" s="234" t="s">
        <v>165</v>
      </c>
      <c r="N3565" s="629" t="s">
        <v>32</v>
      </c>
      <c r="O3565" s="1748">
        <v>18</v>
      </c>
      <c r="P3565" s="1748">
        <v>12</v>
      </c>
      <c r="Q3565" s="234" t="s">
        <v>7394</v>
      </c>
      <c r="R3565" s="1191"/>
    </row>
    <row r="3566" spans="1:18" ht="21" hidden="1" customHeight="1" x14ac:dyDescent="0.35">
      <c r="A3566" s="1190">
        <f t="shared" si="18"/>
        <v>3654</v>
      </c>
      <c r="B3566" s="1371" t="s">
        <v>31</v>
      </c>
      <c r="C3566" s="24" t="s">
        <v>7777</v>
      </c>
      <c r="D3566" s="232">
        <v>27</v>
      </c>
      <c r="E3566" s="232" t="s">
        <v>30</v>
      </c>
      <c r="F3566" s="629">
        <v>16</v>
      </c>
      <c r="G3566" s="629">
        <v>12</v>
      </c>
      <c r="H3566" s="228"/>
      <c r="I3566" s="228" t="s">
        <v>28</v>
      </c>
      <c r="J3566" s="228"/>
      <c r="K3566" s="629" t="s">
        <v>205</v>
      </c>
      <c r="L3566" s="1748" t="s">
        <v>6299</v>
      </c>
      <c r="M3566" s="234" t="s">
        <v>165</v>
      </c>
      <c r="N3566" s="629" t="s">
        <v>32</v>
      </c>
      <c r="O3566" s="1683">
        <v>20</v>
      </c>
      <c r="P3566" s="1683">
        <v>12</v>
      </c>
      <c r="Q3566" s="234" t="s">
        <v>7804</v>
      </c>
      <c r="R3566" s="1191"/>
    </row>
    <row r="3567" spans="1:18" ht="21" hidden="1" customHeight="1" x14ac:dyDescent="0.35">
      <c r="A3567" s="1190">
        <f t="shared" si="18"/>
        <v>3655</v>
      </c>
      <c r="B3567" s="1371" t="s">
        <v>31</v>
      </c>
      <c r="C3567" s="24" t="s">
        <v>7778</v>
      </c>
      <c r="D3567" s="232">
        <v>16</v>
      </c>
      <c r="E3567" s="232" t="s">
        <v>27</v>
      </c>
      <c r="F3567" s="629">
        <v>16</v>
      </c>
      <c r="G3567" s="629">
        <v>12</v>
      </c>
      <c r="H3567" s="629"/>
      <c r="I3567" s="228" t="s">
        <v>28</v>
      </c>
      <c r="J3567" s="228"/>
      <c r="K3567" s="629" t="s">
        <v>205</v>
      </c>
      <c r="L3567" s="1748" t="s">
        <v>6299</v>
      </c>
      <c r="M3567" s="234" t="s">
        <v>165</v>
      </c>
      <c r="N3567" s="629" t="s">
        <v>32</v>
      </c>
      <c r="O3567" s="1683">
        <v>20</v>
      </c>
      <c r="P3567" s="1683">
        <v>12</v>
      </c>
      <c r="Q3567" s="234" t="s">
        <v>7804</v>
      </c>
      <c r="R3567" s="1191"/>
    </row>
    <row r="3568" spans="1:18" ht="21" hidden="1" customHeight="1" x14ac:dyDescent="0.35">
      <c r="A3568" s="1190">
        <f t="shared" si="18"/>
        <v>3656</v>
      </c>
      <c r="B3568" s="1371" t="s">
        <v>31</v>
      </c>
      <c r="C3568" s="1435" t="s">
        <v>7779</v>
      </c>
      <c r="D3568" s="232">
        <v>76</v>
      </c>
      <c r="E3568" s="232" t="s">
        <v>30</v>
      </c>
      <c r="F3568" s="629">
        <v>16</v>
      </c>
      <c r="G3568" s="629">
        <v>12</v>
      </c>
      <c r="H3568" s="629"/>
      <c r="I3568" s="228" t="s">
        <v>28</v>
      </c>
      <c r="J3568" s="228"/>
      <c r="K3568" s="629" t="s">
        <v>205</v>
      </c>
      <c r="L3568" s="629" t="s">
        <v>246</v>
      </c>
      <c r="M3568" s="234" t="s">
        <v>165</v>
      </c>
      <c r="N3568" s="629" t="s">
        <v>32</v>
      </c>
      <c r="O3568" s="1683">
        <v>19</v>
      </c>
      <c r="P3568" s="1683">
        <v>12</v>
      </c>
      <c r="Q3568" s="234" t="s">
        <v>7805</v>
      </c>
      <c r="R3568" s="1191"/>
    </row>
    <row r="3569" spans="1:18" ht="21" hidden="1" customHeight="1" x14ac:dyDescent="0.35">
      <c r="A3569" s="1190">
        <f t="shared" si="18"/>
        <v>3657</v>
      </c>
      <c r="B3569" s="1371" t="s">
        <v>31</v>
      </c>
      <c r="C3569" s="24" t="s">
        <v>7780</v>
      </c>
      <c r="D3569" s="232">
        <v>54</v>
      </c>
      <c r="E3569" s="232" t="s">
        <v>30</v>
      </c>
      <c r="F3569" s="629">
        <v>16</v>
      </c>
      <c r="G3569" s="629">
        <v>12</v>
      </c>
      <c r="H3569" s="629"/>
      <c r="I3569" s="228" t="s">
        <v>28</v>
      </c>
      <c r="J3569" s="228"/>
      <c r="K3569" s="629" t="s">
        <v>205</v>
      </c>
      <c r="L3569" s="629" t="s">
        <v>246</v>
      </c>
      <c r="M3569" s="234" t="s">
        <v>165</v>
      </c>
      <c r="N3569" s="629" t="s">
        <v>32</v>
      </c>
      <c r="O3569" s="1683">
        <v>22</v>
      </c>
      <c r="P3569" s="1683">
        <v>12</v>
      </c>
      <c r="Q3569" s="234" t="s">
        <v>7806</v>
      </c>
      <c r="R3569" s="1191"/>
    </row>
    <row r="3570" spans="1:18" ht="21" hidden="1" customHeight="1" x14ac:dyDescent="0.35">
      <c r="A3570" s="1190">
        <f t="shared" si="18"/>
        <v>3658</v>
      </c>
      <c r="B3570" s="1371" t="s">
        <v>31</v>
      </c>
      <c r="C3570" s="24" t="s">
        <v>7781</v>
      </c>
      <c r="D3570" s="232">
        <v>68</v>
      </c>
      <c r="E3570" s="232" t="s">
        <v>30</v>
      </c>
      <c r="F3570" s="629">
        <v>16</v>
      </c>
      <c r="G3570" s="629">
        <v>12</v>
      </c>
      <c r="H3570" s="629"/>
      <c r="I3570" s="228" t="s">
        <v>28</v>
      </c>
      <c r="J3570" s="228"/>
      <c r="K3570" s="629" t="s">
        <v>205</v>
      </c>
      <c r="L3570" s="629" t="s">
        <v>246</v>
      </c>
      <c r="M3570" s="234" t="s">
        <v>165</v>
      </c>
      <c r="N3570" s="629" t="s">
        <v>32</v>
      </c>
      <c r="O3570" s="1683">
        <v>18</v>
      </c>
      <c r="P3570" s="1683">
        <v>12</v>
      </c>
      <c r="Q3570" s="234" t="s">
        <v>7807</v>
      </c>
      <c r="R3570" s="1191"/>
    </row>
    <row r="3571" spans="1:18" ht="21" hidden="1" customHeight="1" x14ac:dyDescent="0.35">
      <c r="A3571" s="1190">
        <f t="shared" si="18"/>
        <v>3659</v>
      </c>
      <c r="B3571" s="1371" t="s">
        <v>31</v>
      </c>
      <c r="C3571" s="1435" t="s">
        <v>7782</v>
      </c>
      <c r="D3571" s="232">
        <v>78</v>
      </c>
      <c r="E3571" s="232" t="s">
        <v>30</v>
      </c>
      <c r="F3571" s="629">
        <v>16</v>
      </c>
      <c r="G3571" s="629">
        <v>12</v>
      </c>
      <c r="H3571" s="629"/>
      <c r="I3571" s="228" t="s">
        <v>28</v>
      </c>
      <c r="J3571" s="228"/>
      <c r="K3571" s="629" t="s">
        <v>205</v>
      </c>
      <c r="L3571" s="629" t="s">
        <v>246</v>
      </c>
      <c r="M3571" s="234" t="s">
        <v>165</v>
      </c>
      <c r="N3571" s="629" t="s">
        <v>32</v>
      </c>
      <c r="O3571" s="1683">
        <v>19</v>
      </c>
      <c r="P3571" s="1683">
        <v>12</v>
      </c>
      <c r="Q3571" s="234" t="s">
        <v>7808</v>
      </c>
      <c r="R3571" s="1191"/>
    </row>
    <row r="3572" spans="1:18" ht="21" hidden="1" customHeight="1" x14ac:dyDescent="0.4">
      <c r="A3572" s="1190">
        <f t="shared" si="18"/>
        <v>3660</v>
      </c>
      <c r="B3572" s="1371" t="s">
        <v>31</v>
      </c>
      <c r="C3572" s="24" t="s">
        <v>7783</v>
      </c>
      <c r="D3572" s="232">
        <v>69</v>
      </c>
      <c r="E3572" s="232" t="s">
        <v>27</v>
      </c>
      <c r="F3572" s="629">
        <v>16</v>
      </c>
      <c r="G3572" s="629">
        <v>12</v>
      </c>
      <c r="H3572" s="629"/>
      <c r="I3572" s="228"/>
      <c r="J3572" s="80" t="s">
        <v>28</v>
      </c>
      <c r="K3572" s="629" t="s">
        <v>205</v>
      </c>
      <c r="L3572" s="629" t="s">
        <v>246</v>
      </c>
      <c r="M3572" s="234" t="s">
        <v>832</v>
      </c>
      <c r="N3572" s="629" t="s">
        <v>32</v>
      </c>
      <c r="O3572" s="1683">
        <v>24</v>
      </c>
      <c r="P3572" s="1683">
        <v>12</v>
      </c>
      <c r="Q3572" s="234" t="s">
        <v>7809</v>
      </c>
      <c r="R3572" s="1191"/>
    </row>
    <row r="3573" spans="1:18" ht="21" hidden="1" customHeight="1" x14ac:dyDescent="0.4">
      <c r="A3573" s="1190">
        <f t="shared" si="18"/>
        <v>3661</v>
      </c>
      <c r="B3573" s="1371" t="s">
        <v>31</v>
      </c>
      <c r="C3573" s="24" t="s">
        <v>7784</v>
      </c>
      <c r="D3573" s="232">
        <v>69</v>
      </c>
      <c r="E3573" s="232" t="s">
        <v>27</v>
      </c>
      <c r="F3573" s="629">
        <v>16</v>
      </c>
      <c r="G3573" s="629">
        <v>12</v>
      </c>
      <c r="H3573" s="629"/>
      <c r="I3573" s="228"/>
      <c r="J3573" s="80" t="s">
        <v>28</v>
      </c>
      <c r="K3573" s="629" t="s">
        <v>205</v>
      </c>
      <c r="L3573" s="629" t="s">
        <v>246</v>
      </c>
      <c r="M3573" s="234" t="s">
        <v>42</v>
      </c>
      <c r="N3573" s="629" t="s">
        <v>32</v>
      </c>
      <c r="O3573" s="1779">
        <v>24</v>
      </c>
      <c r="P3573" s="1779">
        <v>12</v>
      </c>
      <c r="Q3573" s="234" t="s">
        <v>7810</v>
      </c>
      <c r="R3573" s="1191"/>
    </row>
    <row r="3574" spans="1:18" ht="21" hidden="1" customHeight="1" x14ac:dyDescent="0.4">
      <c r="A3574" s="1190">
        <f t="shared" si="18"/>
        <v>3662</v>
      </c>
      <c r="B3574" s="1371" t="s">
        <v>31</v>
      </c>
      <c r="C3574" s="172" t="s">
        <v>7785</v>
      </c>
      <c r="D3574" s="232">
        <v>17</v>
      </c>
      <c r="E3574" s="232" t="s">
        <v>30</v>
      </c>
      <c r="F3574" s="629">
        <v>16</v>
      </c>
      <c r="G3574" s="629">
        <v>12</v>
      </c>
      <c r="H3574" s="629"/>
      <c r="I3574" s="228"/>
      <c r="J3574" s="1448" t="s">
        <v>28</v>
      </c>
      <c r="K3574" s="629" t="s">
        <v>205</v>
      </c>
      <c r="L3574" s="629" t="s">
        <v>246</v>
      </c>
      <c r="M3574" s="234" t="s">
        <v>42</v>
      </c>
      <c r="N3574" s="629" t="s">
        <v>32</v>
      </c>
      <c r="O3574" s="1779">
        <v>26</v>
      </c>
      <c r="P3574" s="1779">
        <v>12</v>
      </c>
      <c r="Q3574" s="234" t="s">
        <v>7810</v>
      </c>
      <c r="R3574" s="1191"/>
    </row>
    <row r="3575" spans="1:18" ht="21" hidden="1" customHeight="1" x14ac:dyDescent="0.35">
      <c r="A3575" s="1190">
        <f t="shared" si="18"/>
        <v>3663</v>
      </c>
      <c r="B3575" s="1371" t="s">
        <v>31</v>
      </c>
      <c r="C3575" s="24" t="s">
        <v>7786</v>
      </c>
      <c r="D3575" s="232">
        <v>47</v>
      </c>
      <c r="E3575" s="232" t="s">
        <v>30</v>
      </c>
      <c r="F3575" s="629">
        <v>16</v>
      </c>
      <c r="G3575" s="629">
        <v>12</v>
      </c>
      <c r="H3575" s="19"/>
      <c r="I3575" s="80"/>
      <c r="J3575" s="80" t="s">
        <v>28</v>
      </c>
      <c r="K3575" s="629" t="s">
        <v>205</v>
      </c>
      <c r="L3575" s="629" t="s">
        <v>246</v>
      </c>
      <c r="M3575" s="1735" t="s">
        <v>6004</v>
      </c>
      <c r="N3575" s="629" t="s">
        <v>32</v>
      </c>
      <c r="O3575" s="1683">
        <v>25</v>
      </c>
      <c r="P3575" s="1683">
        <v>12</v>
      </c>
      <c r="Q3575" s="234" t="s">
        <v>7811</v>
      </c>
      <c r="R3575" s="1191"/>
    </row>
    <row r="3576" spans="1:18" ht="21" hidden="1" customHeight="1" x14ac:dyDescent="0.35">
      <c r="A3576" s="1190">
        <f t="shared" si="18"/>
        <v>3664</v>
      </c>
      <c r="B3576" s="1371" t="s">
        <v>31</v>
      </c>
      <c r="C3576" s="24" t="s">
        <v>7787</v>
      </c>
      <c r="D3576" s="232">
        <v>69</v>
      </c>
      <c r="E3576" s="232" t="s">
        <v>30</v>
      </c>
      <c r="F3576" s="629">
        <v>16</v>
      </c>
      <c r="G3576" s="629">
        <v>12</v>
      </c>
      <c r="H3576" s="19"/>
      <c r="I3576" s="80"/>
      <c r="J3576" s="80" t="s">
        <v>28</v>
      </c>
      <c r="K3576" s="629" t="s">
        <v>205</v>
      </c>
      <c r="L3576" s="629" t="s">
        <v>246</v>
      </c>
      <c r="M3576" s="1735" t="s">
        <v>6004</v>
      </c>
      <c r="N3576" s="629" t="s">
        <v>32</v>
      </c>
      <c r="O3576" s="1779">
        <v>25</v>
      </c>
      <c r="P3576" s="1779">
        <v>12</v>
      </c>
      <c r="Q3576" s="234" t="s">
        <v>7811</v>
      </c>
      <c r="R3576" s="1191"/>
    </row>
    <row r="3577" spans="1:18" ht="21" hidden="1" customHeight="1" x14ac:dyDescent="0.35">
      <c r="A3577" s="1190">
        <f t="shared" si="18"/>
        <v>3665</v>
      </c>
      <c r="B3577" s="1371" t="s">
        <v>31</v>
      </c>
      <c r="C3577" s="24" t="s">
        <v>7834</v>
      </c>
      <c r="D3577" s="232">
        <v>56</v>
      </c>
      <c r="E3577" s="232" t="s">
        <v>27</v>
      </c>
      <c r="F3577" s="629">
        <v>16</v>
      </c>
      <c r="G3577" s="629">
        <v>12</v>
      </c>
      <c r="H3577" s="629"/>
      <c r="I3577" s="228" t="s">
        <v>28</v>
      </c>
      <c r="J3577" s="228"/>
      <c r="K3577" s="629" t="s">
        <v>205</v>
      </c>
      <c r="L3577" s="629" t="s">
        <v>246</v>
      </c>
      <c r="M3577" s="234" t="s">
        <v>40</v>
      </c>
      <c r="N3577" s="629" t="s">
        <v>32</v>
      </c>
      <c r="O3577" s="1683">
        <v>18</v>
      </c>
      <c r="P3577" s="1683">
        <v>12</v>
      </c>
      <c r="Q3577" s="234" t="s">
        <v>7843</v>
      </c>
      <c r="R3577" s="1191"/>
    </row>
    <row r="3578" spans="1:18" ht="21" hidden="1" customHeight="1" x14ac:dyDescent="0.35">
      <c r="A3578" s="1190">
        <f t="shared" si="18"/>
        <v>3666</v>
      </c>
      <c r="B3578" s="1371" t="s">
        <v>31</v>
      </c>
      <c r="C3578" s="24" t="s">
        <v>7835</v>
      </c>
      <c r="D3578" s="232">
        <v>50</v>
      </c>
      <c r="E3578" s="232" t="s">
        <v>27</v>
      </c>
      <c r="F3578" s="629">
        <v>16</v>
      </c>
      <c r="G3578" s="629">
        <v>12</v>
      </c>
      <c r="H3578" s="629"/>
      <c r="I3578" s="228" t="s">
        <v>28</v>
      </c>
      <c r="J3578" s="228"/>
      <c r="K3578" s="629" t="s">
        <v>205</v>
      </c>
      <c r="L3578" s="629" t="s">
        <v>246</v>
      </c>
      <c r="M3578" s="234" t="s">
        <v>40</v>
      </c>
      <c r="N3578" s="629" t="s">
        <v>32</v>
      </c>
      <c r="O3578" s="1748">
        <v>18</v>
      </c>
      <c r="P3578" s="1748">
        <v>12</v>
      </c>
      <c r="Q3578" s="234" t="s">
        <v>7844</v>
      </c>
      <c r="R3578" s="1191"/>
    </row>
    <row r="3579" spans="1:18" ht="21" hidden="1" customHeight="1" x14ac:dyDescent="0.4">
      <c r="A3579" s="1190">
        <f t="shared" si="18"/>
        <v>3667</v>
      </c>
      <c r="B3579" s="1371" t="s">
        <v>31</v>
      </c>
      <c r="C3579" s="24" t="s">
        <v>7836</v>
      </c>
      <c r="D3579" s="232">
        <v>27</v>
      </c>
      <c r="E3579" s="232" t="s">
        <v>30</v>
      </c>
      <c r="F3579" s="629">
        <v>16</v>
      </c>
      <c r="G3579" s="629">
        <v>12</v>
      </c>
      <c r="H3579" s="629"/>
      <c r="I3579" s="228"/>
      <c r="J3579" s="80" t="s">
        <v>28</v>
      </c>
      <c r="K3579" s="629" t="s">
        <v>205</v>
      </c>
      <c r="L3579" s="629" t="s">
        <v>246</v>
      </c>
      <c r="M3579" s="234" t="s">
        <v>832</v>
      </c>
      <c r="N3579" s="629" t="s">
        <v>32</v>
      </c>
      <c r="O3579" s="1683">
        <v>24</v>
      </c>
      <c r="P3579" s="1683">
        <v>12</v>
      </c>
      <c r="Q3579" s="234" t="s">
        <v>7845</v>
      </c>
      <c r="R3579" s="1191"/>
    </row>
    <row r="3580" spans="1:18" ht="21" hidden="1" customHeight="1" x14ac:dyDescent="0.35">
      <c r="A3580" s="1190">
        <f t="shared" si="18"/>
        <v>3668</v>
      </c>
      <c r="B3580" s="1371" t="s">
        <v>31</v>
      </c>
      <c r="C3580" s="24" t="s">
        <v>7837</v>
      </c>
      <c r="D3580" s="232">
        <v>51</v>
      </c>
      <c r="E3580" s="232" t="s">
        <v>30</v>
      </c>
      <c r="F3580" s="629">
        <v>16</v>
      </c>
      <c r="G3580" s="629">
        <v>12</v>
      </c>
      <c r="H3580" s="80" t="s">
        <v>28</v>
      </c>
      <c r="I3580" s="80"/>
      <c r="J3580" s="80"/>
      <c r="K3580" s="629" t="s">
        <v>205</v>
      </c>
      <c r="L3580" s="629" t="s">
        <v>246</v>
      </c>
      <c r="M3580" s="1735" t="s">
        <v>6004</v>
      </c>
      <c r="N3580" s="629" t="s">
        <v>32</v>
      </c>
      <c r="O3580" s="1779">
        <v>25</v>
      </c>
      <c r="P3580" s="1779">
        <v>12</v>
      </c>
      <c r="Q3580" s="234" t="s">
        <v>7846</v>
      </c>
      <c r="R3580" s="1191"/>
    </row>
    <row r="3581" spans="1:18" ht="21" hidden="1" customHeight="1" x14ac:dyDescent="0.35">
      <c r="A3581" s="1190">
        <f t="shared" si="18"/>
        <v>3669</v>
      </c>
      <c r="B3581" s="1371" t="s">
        <v>31</v>
      </c>
      <c r="C3581" s="24" t="s">
        <v>7838</v>
      </c>
      <c r="D3581" s="232">
        <v>38</v>
      </c>
      <c r="E3581" s="232" t="s">
        <v>30</v>
      </c>
      <c r="F3581" s="629">
        <v>16</v>
      </c>
      <c r="G3581" s="629">
        <v>12</v>
      </c>
      <c r="H3581" s="80" t="s">
        <v>28</v>
      </c>
      <c r="I3581" s="80"/>
      <c r="J3581" s="80"/>
      <c r="K3581" s="629" t="s">
        <v>205</v>
      </c>
      <c r="L3581" s="629" t="s">
        <v>246</v>
      </c>
      <c r="M3581" s="1735" t="s">
        <v>6004</v>
      </c>
      <c r="N3581" s="629" t="s">
        <v>32</v>
      </c>
      <c r="O3581" s="1779">
        <v>25</v>
      </c>
      <c r="P3581" s="1779">
        <v>12</v>
      </c>
      <c r="Q3581" s="234" t="s">
        <v>7847</v>
      </c>
      <c r="R3581" s="1191"/>
    </row>
    <row r="3582" spans="1:18" ht="21" hidden="1" customHeight="1" x14ac:dyDescent="0.35">
      <c r="A3582" s="1190">
        <f t="shared" si="18"/>
        <v>3670</v>
      </c>
      <c r="B3582" s="1371" t="s">
        <v>31</v>
      </c>
      <c r="C3582" s="24" t="s">
        <v>7839</v>
      </c>
      <c r="D3582" s="232">
        <v>49</v>
      </c>
      <c r="E3582" s="232" t="s">
        <v>27</v>
      </c>
      <c r="F3582" s="629">
        <v>16</v>
      </c>
      <c r="G3582" s="629">
        <v>12</v>
      </c>
      <c r="H3582" s="629"/>
      <c r="I3582" s="228" t="s">
        <v>28</v>
      </c>
      <c r="J3582" s="127"/>
      <c r="K3582" s="629" t="s">
        <v>205</v>
      </c>
      <c r="L3582" s="629" t="s">
        <v>246</v>
      </c>
      <c r="M3582" s="234" t="s">
        <v>40</v>
      </c>
      <c r="N3582" s="629" t="s">
        <v>32</v>
      </c>
      <c r="O3582" s="1683">
        <v>20</v>
      </c>
      <c r="P3582" s="1683">
        <v>12</v>
      </c>
      <c r="Q3582" s="234" t="s">
        <v>7848</v>
      </c>
      <c r="R3582" s="1191"/>
    </row>
    <row r="3583" spans="1:18" ht="21" hidden="1" customHeight="1" x14ac:dyDescent="0.35">
      <c r="A3583" s="1190">
        <f t="shared" si="18"/>
        <v>3671</v>
      </c>
      <c r="B3583" s="1371" t="s">
        <v>31</v>
      </c>
      <c r="C3583" s="24" t="s">
        <v>7840</v>
      </c>
      <c r="D3583" s="232">
        <v>45</v>
      </c>
      <c r="E3583" s="232" t="s">
        <v>27</v>
      </c>
      <c r="F3583" s="629">
        <v>16</v>
      </c>
      <c r="G3583" s="629">
        <v>12</v>
      </c>
      <c r="H3583" s="629"/>
      <c r="I3583" s="228" t="s">
        <v>28</v>
      </c>
      <c r="J3583" s="127"/>
      <c r="K3583" s="629" t="s">
        <v>205</v>
      </c>
      <c r="L3583" s="629" t="s">
        <v>246</v>
      </c>
      <c r="M3583" s="234" t="s">
        <v>40</v>
      </c>
      <c r="N3583" s="629" t="s">
        <v>32</v>
      </c>
      <c r="O3583" s="1683">
        <v>19</v>
      </c>
      <c r="P3583" s="1683">
        <v>12</v>
      </c>
      <c r="Q3583" s="234" t="s">
        <v>7391</v>
      </c>
      <c r="R3583" s="1191"/>
    </row>
    <row r="3584" spans="1:18" ht="21" hidden="1" customHeight="1" x14ac:dyDescent="0.35">
      <c r="A3584" s="1190">
        <f t="shared" si="18"/>
        <v>3672</v>
      </c>
      <c r="B3584" s="1371" t="s">
        <v>31</v>
      </c>
      <c r="C3584" s="24" t="s">
        <v>7841</v>
      </c>
      <c r="D3584" s="232">
        <v>74</v>
      </c>
      <c r="E3584" s="232" t="s">
        <v>27</v>
      </c>
      <c r="F3584" s="629">
        <v>16</v>
      </c>
      <c r="G3584" s="629">
        <v>12</v>
      </c>
      <c r="H3584" s="629"/>
      <c r="I3584" s="228" t="s">
        <v>28</v>
      </c>
      <c r="J3584" s="127"/>
      <c r="K3584" s="629" t="s">
        <v>205</v>
      </c>
      <c r="L3584" s="629" t="s">
        <v>246</v>
      </c>
      <c r="M3584" s="234" t="s">
        <v>40</v>
      </c>
      <c r="N3584" s="629" t="s">
        <v>32</v>
      </c>
      <c r="O3584" s="1683">
        <v>19</v>
      </c>
      <c r="P3584" s="1683">
        <v>12</v>
      </c>
      <c r="Q3584" s="234" t="s">
        <v>7391</v>
      </c>
      <c r="R3584" s="1191"/>
    </row>
    <row r="3585" spans="1:18" ht="21" hidden="1" customHeight="1" x14ac:dyDescent="0.35">
      <c r="A3585" s="1190">
        <f t="shared" si="18"/>
        <v>3673</v>
      </c>
      <c r="B3585" s="1371" t="s">
        <v>31</v>
      </c>
      <c r="C3585" s="24" t="s">
        <v>7842</v>
      </c>
      <c r="D3585" s="232">
        <v>51</v>
      </c>
      <c r="E3585" s="232" t="s">
        <v>30</v>
      </c>
      <c r="F3585" s="629">
        <v>16</v>
      </c>
      <c r="G3585" s="629">
        <v>12</v>
      </c>
      <c r="H3585" s="629"/>
      <c r="I3585" s="228" t="s">
        <v>28</v>
      </c>
      <c r="J3585" s="127"/>
      <c r="K3585" s="629" t="s">
        <v>205</v>
      </c>
      <c r="L3585" s="629" t="s">
        <v>246</v>
      </c>
      <c r="M3585" s="234" t="s">
        <v>40</v>
      </c>
      <c r="N3585" s="629" t="s">
        <v>32</v>
      </c>
      <c r="O3585" s="1683">
        <v>18</v>
      </c>
      <c r="P3585" s="1683">
        <v>12</v>
      </c>
      <c r="Q3585" s="234" t="s">
        <v>7849</v>
      </c>
      <c r="R3585" s="1191"/>
    </row>
    <row r="3586" spans="1:18" ht="21" hidden="1" customHeight="1" x14ac:dyDescent="0.35">
      <c r="A3586" s="1230">
        <f t="shared" si="18"/>
        <v>3674</v>
      </c>
      <c r="B3586" s="1228" t="s">
        <v>31</v>
      </c>
      <c r="C3586" s="172" t="s">
        <v>7852</v>
      </c>
      <c r="D3586" s="1686">
        <v>35</v>
      </c>
      <c r="E3586" s="1686" t="s">
        <v>30</v>
      </c>
      <c r="F3586" s="1682">
        <v>17</v>
      </c>
      <c r="G3586" s="1682">
        <v>12</v>
      </c>
      <c r="H3586" s="1682"/>
      <c r="I3586" s="1685" t="s">
        <v>28</v>
      </c>
      <c r="J3586" s="1685"/>
      <c r="K3586" s="1682" t="s">
        <v>205</v>
      </c>
      <c r="L3586" s="1682" t="s">
        <v>246</v>
      </c>
      <c r="M3586" s="265" t="s">
        <v>40</v>
      </c>
      <c r="N3586" s="1682" t="s">
        <v>32</v>
      </c>
      <c r="O3586" s="1748">
        <v>18</v>
      </c>
      <c r="P3586" s="1748">
        <v>12</v>
      </c>
      <c r="Q3586" s="265" t="s">
        <v>7869</v>
      </c>
      <c r="R3586" s="1682"/>
    </row>
    <row r="3587" spans="1:18" ht="21" hidden="1" customHeight="1" x14ac:dyDescent="0.35">
      <c r="A3587" s="1190">
        <f t="shared" si="18"/>
        <v>3675</v>
      </c>
      <c r="B3587" s="1228" t="s">
        <v>31</v>
      </c>
      <c r="C3587" s="172" t="s">
        <v>7853</v>
      </c>
      <c r="D3587" s="1686">
        <v>27</v>
      </c>
      <c r="E3587" s="1686" t="s">
        <v>30</v>
      </c>
      <c r="F3587" s="1682">
        <v>17</v>
      </c>
      <c r="G3587" s="1682">
        <v>12</v>
      </c>
      <c r="H3587" s="1420"/>
      <c r="I3587" s="1419"/>
      <c r="J3587" s="1782" t="s">
        <v>28</v>
      </c>
      <c r="K3587" s="1682" t="s">
        <v>205</v>
      </c>
      <c r="L3587" s="1682" t="s">
        <v>246</v>
      </c>
      <c r="M3587" s="1751" t="s">
        <v>6004</v>
      </c>
      <c r="N3587" s="1682" t="s">
        <v>32</v>
      </c>
      <c r="O3587" s="1779">
        <v>25</v>
      </c>
      <c r="P3587" s="1779">
        <v>12</v>
      </c>
      <c r="Q3587" s="265" t="s">
        <v>7870</v>
      </c>
      <c r="R3587" s="1682"/>
    </row>
    <row r="3588" spans="1:18" ht="21" hidden="1" customHeight="1" x14ac:dyDescent="0.35">
      <c r="A3588" s="1190">
        <f t="shared" si="18"/>
        <v>3676</v>
      </c>
      <c r="B3588" s="1228" t="s">
        <v>31</v>
      </c>
      <c r="C3588" s="172" t="s">
        <v>7854</v>
      </c>
      <c r="D3588" s="1686">
        <v>26</v>
      </c>
      <c r="E3588" s="1686" t="s">
        <v>30</v>
      </c>
      <c r="F3588" s="1682">
        <v>17</v>
      </c>
      <c r="G3588" s="1682">
        <v>12</v>
      </c>
      <c r="H3588" s="1420"/>
      <c r="I3588" s="1419"/>
      <c r="J3588" s="1782" t="s">
        <v>28</v>
      </c>
      <c r="K3588" s="1682" t="s">
        <v>205</v>
      </c>
      <c r="L3588" s="1682" t="s">
        <v>246</v>
      </c>
      <c r="M3588" s="1751" t="s">
        <v>6004</v>
      </c>
      <c r="N3588" s="1682" t="s">
        <v>32</v>
      </c>
      <c r="O3588" s="1779">
        <v>25</v>
      </c>
      <c r="P3588" s="1779">
        <v>12</v>
      </c>
      <c r="Q3588" s="265" t="s">
        <v>7870</v>
      </c>
      <c r="R3588" s="1682"/>
    </row>
    <row r="3589" spans="1:18" ht="21" hidden="1" customHeight="1" x14ac:dyDescent="0.35">
      <c r="A3589" s="1190">
        <f t="shared" si="18"/>
        <v>3677</v>
      </c>
      <c r="B3589" s="1228" t="s">
        <v>31</v>
      </c>
      <c r="C3589" s="172" t="s">
        <v>7855</v>
      </c>
      <c r="D3589" s="1686">
        <v>26</v>
      </c>
      <c r="E3589" s="1686" t="s">
        <v>30</v>
      </c>
      <c r="F3589" s="1682">
        <v>17</v>
      </c>
      <c r="G3589" s="1682">
        <v>12</v>
      </c>
      <c r="H3589" s="1419" t="s">
        <v>28</v>
      </c>
      <c r="I3589" s="1419"/>
      <c r="J3589" s="1419"/>
      <c r="K3589" s="1682" t="s">
        <v>205</v>
      </c>
      <c r="L3589" s="1682" t="s">
        <v>246</v>
      </c>
      <c r="M3589" s="1751" t="s">
        <v>6004</v>
      </c>
      <c r="N3589" s="1682" t="s">
        <v>32</v>
      </c>
      <c r="O3589" s="1779">
        <v>25</v>
      </c>
      <c r="P3589" s="1779">
        <v>12</v>
      </c>
      <c r="Q3589" s="265" t="s">
        <v>7871</v>
      </c>
      <c r="R3589" s="1682"/>
    </row>
    <row r="3590" spans="1:18" ht="21" hidden="1" customHeight="1" x14ac:dyDescent="0.35">
      <c r="A3590" s="1190">
        <f t="shared" si="18"/>
        <v>3678</v>
      </c>
      <c r="B3590" s="1228" t="s">
        <v>31</v>
      </c>
      <c r="C3590" s="172" t="s">
        <v>7856</v>
      </c>
      <c r="D3590" s="1686">
        <v>44</v>
      </c>
      <c r="E3590" s="1686" t="s">
        <v>30</v>
      </c>
      <c r="F3590" s="1682">
        <v>17</v>
      </c>
      <c r="G3590" s="1682">
        <v>12</v>
      </c>
      <c r="H3590" s="1419" t="s">
        <v>28</v>
      </c>
      <c r="I3590" s="1419"/>
      <c r="J3590" s="1419"/>
      <c r="K3590" s="1682" t="s">
        <v>205</v>
      </c>
      <c r="L3590" s="1682" t="s">
        <v>246</v>
      </c>
      <c r="M3590" s="1751" t="s">
        <v>6004</v>
      </c>
      <c r="N3590" s="1682" t="s">
        <v>32</v>
      </c>
      <c r="O3590" s="1779">
        <v>25</v>
      </c>
      <c r="P3590" s="1779">
        <v>12</v>
      </c>
      <c r="Q3590" s="265" t="s">
        <v>7872</v>
      </c>
      <c r="R3590" s="1682"/>
    </row>
    <row r="3591" spans="1:18" ht="21" hidden="1" customHeight="1" x14ac:dyDescent="0.35">
      <c r="A3591" s="1190">
        <f t="shared" si="18"/>
        <v>3679</v>
      </c>
      <c r="B3591" s="1228" t="s">
        <v>31</v>
      </c>
      <c r="C3591" s="172" t="s">
        <v>7857</v>
      </c>
      <c r="D3591" s="1686">
        <v>59</v>
      </c>
      <c r="E3591" s="1686" t="s">
        <v>27</v>
      </c>
      <c r="F3591" s="1682">
        <v>17</v>
      </c>
      <c r="G3591" s="1682">
        <v>12</v>
      </c>
      <c r="H3591" s="1682"/>
      <c r="I3591" s="1685" t="s">
        <v>28</v>
      </c>
      <c r="J3591" s="1685"/>
      <c r="K3591" s="1682" t="s">
        <v>205</v>
      </c>
      <c r="L3591" s="1682" t="s">
        <v>246</v>
      </c>
      <c r="M3591" s="265" t="s">
        <v>3382</v>
      </c>
      <c r="N3591" s="1682" t="s">
        <v>32</v>
      </c>
      <c r="O3591" s="1683">
        <v>18</v>
      </c>
      <c r="P3591" s="1683">
        <v>12</v>
      </c>
      <c r="Q3591" s="265" t="s">
        <v>7873</v>
      </c>
      <c r="R3591" s="1682"/>
    </row>
    <row r="3592" spans="1:18" ht="21" hidden="1" customHeight="1" x14ac:dyDescent="0.35">
      <c r="A3592" s="1190">
        <f t="shared" si="18"/>
        <v>3680</v>
      </c>
      <c r="B3592" s="1228" t="s">
        <v>31</v>
      </c>
      <c r="C3592" s="1228" t="s">
        <v>7858</v>
      </c>
      <c r="D3592" s="1686">
        <v>20</v>
      </c>
      <c r="E3592" s="1685" t="s">
        <v>27</v>
      </c>
      <c r="F3592" s="1682">
        <v>17</v>
      </c>
      <c r="G3592" s="1682">
        <v>12</v>
      </c>
      <c r="H3592" s="1682"/>
      <c r="I3592" s="1685" t="s">
        <v>28</v>
      </c>
      <c r="J3592" s="1685"/>
      <c r="K3592" s="1682" t="s">
        <v>205</v>
      </c>
      <c r="L3592" s="1682" t="s">
        <v>246</v>
      </c>
      <c r="M3592" s="1682" t="s">
        <v>40</v>
      </c>
      <c r="N3592" s="1682" t="s">
        <v>32</v>
      </c>
      <c r="O3592" s="1748">
        <v>18</v>
      </c>
      <c r="P3592" s="1748">
        <v>12</v>
      </c>
      <c r="Q3592" s="531" t="s">
        <v>7874</v>
      </c>
      <c r="R3592" s="1682"/>
    </row>
    <row r="3593" spans="1:18" ht="21" hidden="1" customHeight="1" x14ac:dyDescent="0.35">
      <c r="A3593" s="1190">
        <f t="shared" si="18"/>
        <v>3681</v>
      </c>
      <c r="B3593" s="1228" t="s">
        <v>31</v>
      </c>
      <c r="C3593" s="1228" t="s">
        <v>7859</v>
      </c>
      <c r="D3593" s="1686">
        <v>20</v>
      </c>
      <c r="E3593" s="1685" t="s">
        <v>27</v>
      </c>
      <c r="F3593" s="1682">
        <v>17</v>
      </c>
      <c r="G3593" s="1682">
        <v>12</v>
      </c>
      <c r="H3593" s="1682"/>
      <c r="I3593" s="1685" t="s">
        <v>28</v>
      </c>
      <c r="J3593" s="1685"/>
      <c r="K3593" s="1682" t="s">
        <v>205</v>
      </c>
      <c r="L3593" s="1682" t="s">
        <v>246</v>
      </c>
      <c r="M3593" s="1682" t="s">
        <v>199</v>
      </c>
      <c r="N3593" s="1682" t="s">
        <v>32</v>
      </c>
      <c r="O3593" s="1748">
        <v>18</v>
      </c>
      <c r="P3593" s="1748">
        <v>12</v>
      </c>
      <c r="Q3593" s="531" t="s">
        <v>7875</v>
      </c>
      <c r="R3593" s="1682"/>
    </row>
    <row r="3594" spans="1:18" ht="21" hidden="1" customHeight="1" x14ac:dyDescent="0.35">
      <c r="A3594" s="1190">
        <f t="shared" si="18"/>
        <v>3682</v>
      </c>
      <c r="B3594" s="1228" t="s">
        <v>31</v>
      </c>
      <c r="C3594" s="1228" t="s">
        <v>7860</v>
      </c>
      <c r="D3594" s="1686">
        <v>27</v>
      </c>
      <c r="E3594" s="1686" t="s">
        <v>27</v>
      </c>
      <c r="F3594" s="1682">
        <v>17</v>
      </c>
      <c r="G3594" s="1682">
        <v>12</v>
      </c>
      <c r="H3594" s="1682"/>
      <c r="I3594" s="1685" t="s">
        <v>28</v>
      </c>
      <c r="J3594" s="1685"/>
      <c r="K3594" s="1682" t="s">
        <v>205</v>
      </c>
      <c r="L3594" s="1682" t="s">
        <v>246</v>
      </c>
      <c r="M3594" s="265" t="s">
        <v>199</v>
      </c>
      <c r="N3594" s="1682" t="s">
        <v>32</v>
      </c>
      <c r="O3594" s="1683">
        <v>23</v>
      </c>
      <c r="P3594" s="1683">
        <v>12</v>
      </c>
      <c r="Q3594" s="531" t="s">
        <v>7876</v>
      </c>
      <c r="R3594" s="1682"/>
    </row>
    <row r="3595" spans="1:18" ht="21" hidden="1" customHeight="1" x14ac:dyDescent="0.35">
      <c r="A3595" s="1190">
        <f t="shared" si="18"/>
        <v>3683</v>
      </c>
      <c r="B3595" s="1228" t="s">
        <v>31</v>
      </c>
      <c r="C3595" s="1228" t="s">
        <v>7861</v>
      </c>
      <c r="D3595" s="1686">
        <v>36</v>
      </c>
      <c r="E3595" s="1686" t="s">
        <v>30</v>
      </c>
      <c r="F3595" s="1682">
        <v>17</v>
      </c>
      <c r="G3595" s="1682">
        <v>12</v>
      </c>
      <c r="H3595" s="1682"/>
      <c r="I3595" s="1685" t="s">
        <v>28</v>
      </c>
      <c r="J3595" s="1685"/>
      <c r="K3595" s="1682" t="s">
        <v>205</v>
      </c>
      <c r="L3595" s="1682" t="s">
        <v>246</v>
      </c>
      <c r="M3595" s="265" t="s">
        <v>40</v>
      </c>
      <c r="N3595" s="1682" t="s">
        <v>32</v>
      </c>
      <c r="O3595" s="1683">
        <v>23</v>
      </c>
      <c r="P3595" s="1683">
        <v>12</v>
      </c>
      <c r="Q3595" s="531" t="s">
        <v>7877</v>
      </c>
      <c r="R3595" s="1682"/>
    </row>
    <row r="3596" spans="1:18" ht="21" hidden="1" customHeight="1" x14ac:dyDescent="0.35">
      <c r="A3596" s="1190">
        <f t="shared" si="18"/>
        <v>3684</v>
      </c>
      <c r="B3596" s="1228" t="s">
        <v>31</v>
      </c>
      <c r="C3596" s="1228" t="s">
        <v>7862</v>
      </c>
      <c r="D3596" s="1686">
        <v>55</v>
      </c>
      <c r="E3596" s="1686" t="s">
        <v>27</v>
      </c>
      <c r="F3596" s="1682">
        <v>17</v>
      </c>
      <c r="G3596" s="1682">
        <v>12</v>
      </c>
      <c r="H3596" s="1682"/>
      <c r="I3596" s="1685"/>
      <c r="J3596" s="1419" t="s">
        <v>28</v>
      </c>
      <c r="K3596" s="1682" t="s">
        <v>205</v>
      </c>
      <c r="L3596" s="1682" t="s">
        <v>246</v>
      </c>
      <c r="M3596" s="1842" t="s">
        <v>3254</v>
      </c>
      <c r="N3596" s="1682" t="s">
        <v>32</v>
      </c>
      <c r="O3596" s="1683">
        <v>24</v>
      </c>
      <c r="P3596" s="1683">
        <v>12</v>
      </c>
      <c r="Q3596" s="531" t="s">
        <v>7878</v>
      </c>
      <c r="R3596" s="1682"/>
    </row>
    <row r="3597" spans="1:18" ht="21" hidden="1" customHeight="1" x14ac:dyDescent="0.35">
      <c r="A3597" s="1190">
        <f t="shared" si="18"/>
        <v>3685</v>
      </c>
      <c r="B3597" s="1228" t="s">
        <v>31</v>
      </c>
      <c r="C3597" s="1228" t="s">
        <v>7863</v>
      </c>
      <c r="D3597" s="1686">
        <v>51</v>
      </c>
      <c r="E3597" s="1686" t="s">
        <v>27</v>
      </c>
      <c r="F3597" s="1682">
        <v>17</v>
      </c>
      <c r="G3597" s="1682">
        <v>12</v>
      </c>
      <c r="H3597" s="1682"/>
      <c r="I3597" s="1685"/>
      <c r="J3597" s="1419" t="s">
        <v>28</v>
      </c>
      <c r="K3597" s="1682" t="s">
        <v>205</v>
      </c>
      <c r="L3597" s="1682" t="s">
        <v>246</v>
      </c>
      <c r="M3597" s="1842" t="s">
        <v>3254</v>
      </c>
      <c r="N3597" s="1682" t="s">
        <v>32</v>
      </c>
      <c r="O3597" s="1683">
        <v>24</v>
      </c>
      <c r="P3597" s="1683">
        <v>12</v>
      </c>
      <c r="Q3597" s="531" t="s">
        <v>7879</v>
      </c>
      <c r="R3597" s="1682"/>
    </row>
    <row r="3598" spans="1:18" ht="21" hidden="1" customHeight="1" x14ac:dyDescent="0.35">
      <c r="A3598" s="1190">
        <f t="shared" si="18"/>
        <v>3686</v>
      </c>
      <c r="B3598" s="1228" t="s">
        <v>31</v>
      </c>
      <c r="C3598" s="1228" t="s">
        <v>7864</v>
      </c>
      <c r="D3598" s="1686">
        <v>83</v>
      </c>
      <c r="E3598" s="1686" t="s">
        <v>30</v>
      </c>
      <c r="F3598" s="1682">
        <v>17</v>
      </c>
      <c r="G3598" s="1682">
        <v>12</v>
      </c>
      <c r="H3598" s="1682"/>
      <c r="I3598" s="1685" t="s">
        <v>28</v>
      </c>
      <c r="J3598" s="1685"/>
      <c r="K3598" s="1682" t="s">
        <v>205</v>
      </c>
      <c r="L3598" s="1682" t="s">
        <v>246</v>
      </c>
      <c r="M3598" s="265" t="s">
        <v>7188</v>
      </c>
      <c r="N3598" s="1682" t="s">
        <v>32</v>
      </c>
      <c r="O3598" s="1683">
        <v>19</v>
      </c>
      <c r="P3598" s="1683">
        <v>12</v>
      </c>
      <c r="Q3598" s="531" t="s">
        <v>7880</v>
      </c>
      <c r="R3598" s="1682"/>
    </row>
    <row r="3599" spans="1:18" ht="21" hidden="1" customHeight="1" x14ac:dyDescent="0.35">
      <c r="A3599" s="1190">
        <f t="shared" ref="A3599:A3662" si="19">A3598+1</f>
        <v>3687</v>
      </c>
      <c r="B3599" s="1228" t="s">
        <v>31</v>
      </c>
      <c r="C3599" s="1228" t="s">
        <v>7865</v>
      </c>
      <c r="D3599" s="1686">
        <v>24</v>
      </c>
      <c r="E3599" s="1686" t="s">
        <v>27</v>
      </c>
      <c r="F3599" s="1682">
        <v>17</v>
      </c>
      <c r="G3599" s="1682">
        <v>12</v>
      </c>
      <c r="H3599" s="1682"/>
      <c r="I3599" s="1685" t="s">
        <v>28</v>
      </c>
      <c r="J3599" s="1685"/>
      <c r="K3599" s="1682" t="s">
        <v>205</v>
      </c>
      <c r="L3599" s="1682" t="s">
        <v>246</v>
      </c>
      <c r="M3599" s="265" t="s">
        <v>3382</v>
      </c>
      <c r="N3599" s="1682" t="s">
        <v>32</v>
      </c>
      <c r="O3599" s="1683">
        <v>18</v>
      </c>
      <c r="P3599" s="1683">
        <v>12</v>
      </c>
      <c r="Q3599" s="531" t="s">
        <v>7881</v>
      </c>
      <c r="R3599" s="1682"/>
    </row>
    <row r="3600" spans="1:18" ht="21" hidden="1" customHeight="1" x14ac:dyDescent="0.35">
      <c r="A3600" s="1230">
        <f t="shared" si="19"/>
        <v>3688</v>
      </c>
      <c r="B3600" s="1228" t="s">
        <v>31</v>
      </c>
      <c r="C3600" s="1228" t="s">
        <v>7866</v>
      </c>
      <c r="D3600" s="1686">
        <v>20</v>
      </c>
      <c r="E3600" s="1686" t="s">
        <v>30</v>
      </c>
      <c r="F3600" s="1682">
        <v>17</v>
      </c>
      <c r="G3600" s="1682">
        <v>12</v>
      </c>
      <c r="H3600" s="1682"/>
      <c r="I3600" s="1685"/>
      <c r="J3600" s="1419" t="s">
        <v>28</v>
      </c>
      <c r="K3600" s="1682" t="s">
        <v>205</v>
      </c>
      <c r="L3600" s="1682" t="s">
        <v>246</v>
      </c>
      <c r="M3600" s="629" t="s">
        <v>40</v>
      </c>
      <c r="N3600" s="1682" t="s">
        <v>32</v>
      </c>
      <c r="O3600" s="1683">
        <v>25</v>
      </c>
      <c r="P3600" s="1683">
        <v>12</v>
      </c>
      <c r="Q3600" s="531" t="s">
        <v>7882</v>
      </c>
      <c r="R3600" s="1682"/>
    </row>
    <row r="3601" spans="1:18" ht="21" hidden="1" customHeight="1" x14ac:dyDescent="0.35">
      <c r="A3601" s="1190">
        <f t="shared" si="19"/>
        <v>3689</v>
      </c>
      <c r="B3601" s="1228" t="s">
        <v>31</v>
      </c>
      <c r="C3601" s="1228" t="s">
        <v>7867</v>
      </c>
      <c r="D3601" s="1686">
        <v>62</v>
      </c>
      <c r="E3601" s="1686" t="s">
        <v>27</v>
      </c>
      <c r="F3601" s="1682">
        <v>17</v>
      </c>
      <c r="G3601" s="1682">
        <v>12</v>
      </c>
      <c r="H3601" s="1682"/>
      <c r="I3601" s="1685" t="s">
        <v>28</v>
      </c>
      <c r="J3601" s="1685"/>
      <c r="K3601" s="1682" t="s">
        <v>205</v>
      </c>
      <c r="L3601" s="1682" t="s">
        <v>246</v>
      </c>
      <c r="M3601" s="265" t="s">
        <v>40</v>
      </c>
      <c r="N3601" s="1682" t="s">
        <v>32</v>
      </c>
      <c r="O3601" s="1683">
        <v>23</v>
      </c>
      <c r="P3601" s="1683">
        <v>12</v>
      </c>
      <c r="Q3601" s="531" t="s">
        <v>7883</v>
      </c>
      <c r="R3601" s="1682"/>
    </row>
    <row r="3602" spans="1:18" ht="21" hidden="1" customHeight="1" x14ac:dyDescent="0.35">
      <c r="A3602" s="1190">
        <f t="shared" si="19"/>
        <v>3690</v>
      </c>
      <c r="B3602" s="1228" t="s">
        <v>31</v>
      </c>
      <c r="C3602" s="1228" t="s">
        <v>7868</v>
      </c>
      <c r="D3602" s="1686">
        <v>19</v>
      </c>
      <c r="E3602" s="1686" t="s">
        <v>27</v>
      </c>
      <c r="F3602" s="1682">
        <v>17</v>
      </c>
      <c r="G3602" s="1682">
        <v>12</v>
      </c>
      <c r="H3602" s="1682"/>
      <c r="I3602" s="1685" t="s">
        <v>28</v>
      </c>
      <c r="J3602" s="1685"/>
      <c r="K3602" s="1682" t="s">
        <v>205</v>
      </c>
      <c r="L3602" s="1682" t="s">
        <v>246</v>
      </c>
      <c r="M3602" s="265" t="s">
        <v>40</v>
      </c>
      <c r="N3602" s="1682" t="s">
        <v>32</v>
      </c>
      <c r="O3602" s="1683">
        <v>18</v>
      </c>
      <c r="P3602" s="1683">
        <v>12</v>
      </c>
      <c r="Q3602" s="531" t="s">
        <v>7884</v>
      </c>
      <c r="R3602" s="1682"/>
    </row>
    <row r="3603" spans="1:18" ht="21" hidden="1" customHeight="1" x14ac:dyDescent="0.35">
      <c r="A3603" s="1190">
        <f t="shared" si="19"/>
        <v>3691</v>
      </c>
      <c r="B3603" s="1228" t="s">
        <v>31</v>
      </c>
      <c r="C3603" s="1228" t="s">
        <v>7920</v>
      </c>
      <c r="D3603" s="1686">
        <v>48</v>
      </c>
      <c r="E3603" s="1686" t="s">
        <v>30</v>
      </c>
      <c r="F3603" s="1682">
        <v>17</v>
      </c>
      <c r="G3603" s="1682">
        <v>12</v>
      </c>
      <c r="H3603" s="1682"/>
      <c r="I3603" s="1685" t="s">
        <v>28</v>
      </c>
      <c r="J3603" s="1685"/>
      <c r="K3603" s="1682" t="s">
        <v>205</v>
      </c>
      <c r="L3603" s="1682" t="s">
        <v>246</v>
      </c>
      <c r="M3603" s="531" t="s">
        <v>40</v>
      </c>
      <c r="N3603" s="1682" t="s">
        <v>32</v>
      </c>
      <c r="O3603" s="1683">
        <v>20</v>
      </c>
      <c r="P3603" s="1683">
        <v>12</v>
      </c>
      <c r="Q3603" s="531" t="s">
        <v>7921</v>
      </c>
      <c r="R3603" s="1682"/>
    </row>
    <row r="3604" spans="1:18" ht="21" hidden="1" customHeight="1" x14ac:dyDescent="0.35">
      <c r="A3604" s="1190">
        <f t="shared" si="19"/>
        <v>3692</v>
      </c>
      <c r="B3604" s="1228" t="s">
        <v>31</v>
      </c>
      <c r="C3604" s="1228" t="s">
        <v>7922</v>
      </c>
      <c r="D3604" s="1686">
        <v>48</v>
      </c>
      <c r="E3604" s="1686" t="s">
        <v>30</v>
      </c>
      <c r="F3604" s="1682">
        <v>17</v>
      </c>
      <c r="G3604" s="1682">
        <v>12</v>
      </c>
      <c r="H3604" s="1682"/>
      <c r="I3604" s="1685"/>
      <c r="J3604" s="80" t="s">
        <v>28</v>
      </c>
      <c r="K3604" s="1682" t="s">
        <v>205</v>
      </c>
      <c r="L3604" s="1682" t="s">
        <v>246</v>
      </c>
      <c r="M3604" s="629" t="s">
        <v>40</v>
      </c>
      <c r="N3604" s="1682" t="s">
        <v>32</v>
      </c>
      <c r="O3604" s="1683">
        <v>28</v>
      </c>
      <c r="P3604" s="1683">
        <v>12</v>
      </c>
      <c r="Q3604" s="531" t="s">
        <v>7923</v>
      </c>
      <c r="R3604" s="1682"/>
    </row>
    <row r="3605" spans="1:18" ht="21" hidden="1" customHeight="1" x14ac:dyDescent="0.35">
      <c r="A3605" s="1190">
        <f t="shared" si="19"/>
        <v>3693</v>
      </c>
      <c r="B3605" s="1228" t="s">
        <v>31</v>
      </c>
      <c r="C3605" s="1228" t="s">
        <v>7924</v>
      </c>
      <c r="D3605" s="1686">
        <v>61</v>
      </c>
      <c r="E3605" s="1686" t="s">
        <v>30</v>
      </c>
      <c r="F3605" s="1682">
        <v>17</v>
      </c>
      <c r="G3605" s="1682">
        <v>12</v>
      </c>
      <c r="H3605" s="1682"/>
      <c r="I3605" s="1685"/>
      <c r="J3605" s="1366" t="s">
        <v>28</v>
      </c>
      <c r="K3605" s="1682" t="s">
        <v>205</v>
      </c>
      <c r="L3605" s="1682" t="s">
        <v>246</v>
      </c>
      <c r="M3605" s="629" t="s">
        <v>40</v>
      </c>
      <c r="N3605" s="1682" t="s">
        <v>32</v>
      </c>
      <c r="O3605" s="1683">
        <v>26</v>
      </c>
      <c r="P3605" s="1683">
        <v>12</v>
      </c>
      <c r="Q3605" s="531" t="s">
        <v>7925</v>
      </c>
      <c r="R3605" s="1682"/>
    </row>
    <row r="3606" spans="1:18" ht="21" hidden="1" customHeight="1" x14ac:dyDescent="0.35">
      <c r="A3606" s="1190">
        <f t="shared" si="19"/>
        <v>3694</v>
      </c>
      <c r="B3606" s="1228" t="s">
        <v>31</v>
      </c>
      <c r="C3606" s="1228" t="s">
        <v>7926</v>
      </c>
      <c r="D3606" s="1686">
        <v>78</v>
      </c>
      <c r="E3606" s="1686" t="s">
        <v>30</v>
      </c>
      <c r="F3606" s="1682">
        <v>17</v>
      </c>
      <c r="G3606" s="1682">
        <v>12</v>
      </c>
      <c r="H3606" s="1682"/>
      <c r="I3606" s="1685" t="s">
        <v>28</v>
      </c>
      <c r="J3606" s="1685"/>
      <c r="K3606" s="1682" t="s">
        <v>205</v>
      </c>
      <c r="L3606" s="1682" t="s">
        <v>246</v>
      </c>
      <c r="M3606" s="531" t="s">
        <v>7189</v>
      </c>
      <c r="N3606" s="1682" t="s">
        <v>32</v>
      </c>
      <c r="O3606" s="1683">
        <v>21</v>
      </c>
      <c r="P3606" s="1683">
        <v>12</v>
      </c>
      <c r="Q3606" s="531" t="s">
        <v>7927</v>
      </c>
      <c r="R3606" s="1682"/>
    </row>
    <row r="3607" spans="1:18" ht="21" customHeight="1" x14ac:dyDescent="0.35">
      <c r="A3607" s="1190">
        <f t="shared" si="19"/>
        <v>3695</v>
      </c>
      <c r="B3607" s="1228" t="s">
        <v>31</v>
      </c>
      <c r="C3607" s="2239" t="s">
        <v>7928</v>
      </c>
      <c r="D3607" s="1686">
        <v>57</v>
      </c>
      <c r="E3607" s="1686" t="s">
        <v>27</v>
      </c>
      <c r="F3607" s="1682">
        <v>17</v>
      </c>
      <c r="G3607" s="1682">
        <v>12</v>
      </c>
      <c r="H3607" s="1682"/>
      <c r="I3607" s="1685"/>
      <c r="J3607" s="1366" t="s">
        <v>28</v>
      </c>
      <c r="K3607" s="1682" t="s">
        <v>205</v>
      </c>
      <c r="L3607" s="1682" t="s">
        <v>41</v>
      </c>
      <c r="M3607" s="629" t="s">
        <v>40</v>
      </c>
      <c r="N3607" s="1682" t="s">
        <v>32</v>
      </c>
      <c r="O3607" s="1683">
        <v>26</v>
      </c>
      <c r="P3607" s="1683">
        <v>12</v>
      </c>
      <c r="Q3607" s="531" t="s">
        <v>7929</v>
      </c>
      <c r="R3607" s="1682" t="s">
        <v>7930</v>
      </c>
    </row>
    <row r="3608" spans="1:18" ht="21" hidden="1" customHeight="1" x14ac:dyDescent="0.35">
      <c r="A3608" s="1859">
        <f t="shared" si="19"/>
        <v>3696</v>
      </c>
      <c r="B3608" s="1860" t="s">
        <v>31</v>
      </c>
      <c r="C3608" s="1860" t="s">
        <v>7940</v>
      </c>
      <c r="D3608" s="1861">
        <v>87</v>
      </c>
      <c r="E3608" s="1861" t="s">
        <v>30</v>
      </c>
      <c r="F3608" s="261">
        <v>17</v>
      </c>
      <c r="G3608" s="261">
        <v>12</v>
      </c>
      <c r="H3608" s="261"/>
      <c r="I3608" s="1862"/>
      <c r="J3608" s="1863" t="s">
        <v>28</v>
      </c>
      <c r="K3608" s="261" t="s">
        <v>205</v>
      </c>
      <c r="L3608" s="261" t="s">
        <v>246</v>
      </c>
      <c r="M3608" s="1864" t="s">
        <v>199</v>
      </c>
      <c r="N3608" s="261" t="s">
        <v>2292</v>
      </c>
      <c r="O3608" s="1763">
        <v>27</v>
      </c>
      <c r="P3608" s="1763">
        <v>12</v>
      </c>
      <c r="Q3608" s="1864" t="s">
        <v>7956</v>
      </c>
      <c r="R3608" s="1749"/>
    </row>
    <row r="3609" spans="1:18" ht="21" hidden="1" customHeight="1" x14ac:dyDescent="0.35">
      <c r="A3609" s="1190">
        <f t="shared" si="19"/>
        <v>3697</v>
      </c>
      <c r="B3609" s="1228" t="s">
        <v>31</v>
      </c>
      <c r="C3609" s="1228" t="s">
        <v>7941</v>
      </c>
      <c r="D3609" s="1686">
        <v>74</v>
      </c>
      <c r="E3609" s="1686" t="s">
        <v>30</v>
      </c>
      <c r="F3609" s="1682">
        <v>17</v>
      </c>
      <c r="G3609" s="1682">
        <v>12</v>
      </c>
      <c r="H3609" s="1682"/>
      <c r="I3609" s="1685" t="s">
        <v>28</v>
      </c>
      <c r="J3609" s="1685"/>
      <c r="K3609" s="1682" t="s">
        <v>205</v>
      </c>
      <c r="L3609" s="1682" t="s">
        <v>246</v>
      </c>
      <c r="M3609" s="531" t="s">
        <v>40</v>
      </c>
      <c r="N3609" s="1682" t="s">
        <v>32</v>
      </c>
      <c r="O3609" s="1748">
        <v>22</v>
      </c>
      <c r="P3609" s="1748">
        <v>12</v>
      </c>
      <c r="Q3609" s="531" t="s">
        <v>7957</v>
      </c>
      <c r="R3609" s="1749"/>
    </row>
    <row r="3610" spans="1:18" ht="21" hidden="1" customHeight="1" x14ac:dyDescent="0.35">
      <c r="A3610" s="1190">
        <f t="shared" si="19"/>
        <v>3698</v>
      </c>
      <c r="B3610" s="1228" t="s">
        <v>31</v>
      </c>
      <c r="C3610" s="1228" t="s">
        <v>7942</v>
      </c>
      <c r="D3610" s="1686">
        <v>53</v>
      </c>
      <c r="E3610" s="1686" t="s">
        <v>30</v>
      </c>
      <c r="F3610" s="1682">
        <v>17</v>
      </c>
      <c r="G3610" s="1682">
        <v>12</v>
      </c>
      <c r="H3610" s="1682"/>
      <c r="I3610" s="1685" t="s">
        <v>28</v>
      </c>
      <c r="J3610" s="1685"/>
      <c r="K3610" s="1682" t="s">
        <v>205</v>
      </c>
      <c r="L3610" s="1682" t="s">
        <v>246</v>
      </c>
      <c r="M3610" s="531" t="s">
        <v>40</v>
      </c>
      <c r="N3610" s="1682" t="s">
        <v>32</v>
      </c>
      <c r="O3610" s="1748">
        <v>20</v>
      </c>
      <c r="P3610" s="1748">
        <v>12</v>
      </c>
      <c r="Q3610" s="531" t="s">
        <v>7958</v>
      </c>
      <c r="R3610" s="1749"/>
    </row>
    <row r="3611" spans="1:18" ht="21" hidden="1" customHeight="1" x14ac:dyDescent="0.35">
      <c r="A3611" s="1190">
        <f t="shared" si="19"/>
        <v>3699</v>
      </c>
      <c r="B3611" s="1228" t="s">
        <v>31</v>
      </c>
      <c r="C3611" s="1228" t="s">
        <v>7943</v>
      </c>
      <c r="D3611" s="1686">
        <v>53</v>
      </c>
      <c r="E3611" s="1686" t="s">
        <v>27</v>
      </c>
      <c r="F3611" s="1682">
        <v>17</v>
      </c>
      <c r="G3611" s="1682">
        <v>12</v>
      </c>
      <c r="H3611" s="1682"/>
      <c r="I3611" s="1685" t="s">
        <v>28</v>
      </c>
      <c r="J3611" s="1685"/>
      <c r="K3611" s="1682" t="s">
        <v>205</v>
      </c>
      <c r="L3611" s="1682" t="s">
        <v>246</v>
      </c>
      <c r="M3611" s="531" t="s">
        <v>40</v>
      </c>
      <c r="N3611" s="1682" t="s">
        <v>32</v>
      </c>
      <c r="O3611" s="1748">
        <v>22</v>
      </c>
      <c r="P3611" s="1748">
        <v>12</v>
      </c>
      <c r="Q3611" s="531" t="s">
        <v>7959</v>
      </c>
      <c r="R3611" s="1749"/>
    </row>
    <row r="3612" spans="1:18" ht="21" hidden="1" customHeight="1" x14ac:dyDescent="0.4">
      <c r="A3612" s="1190">
        <f t="shared" si="19"/>
        <v>3700</v>
      </c>
      <c r="B3612" s="1228" t="s">
        <v>31</v>
      </c>
      <c r="C3612" s="1228" t="s">
        <v>7944</v>
      </c>
      <c r="D3612" s="1686">
        <v>35</v>
      </c>
      <c r="E3612" s="1686" t="s">
        <v>27</v>
      </c>
      <c r="F3612" s="1682">
        <v>17</v>
      </c>
      <c r="G3612" s="1682">
        <v>12</v>
      </c>
      <c r="H3612" s="1682"/>
      <c r="I3612" s="1685"/>
      <c r="J3612" s="1404" t="s">
        <v>28</v>
      </c>
      <c r="K3612" s="1682" t="s">
        <v>205</v>
      </c>
      <c r="L3612" s="1682" t="s">
        <v>246</v>
      </c>
      <c r="M3612" s="629" t="s">
        <v>40</v>
      </c>
      <c r="N3612" s="1682" t="s">
        <v>32</v>
      </c>
      <c r="O3612" s="1748">
        <v>26</v>
      </c>
      <c r="P3612" s="1748">
        <v>12</v>
      </c>
      <c r="Q3612" s="531" t="s">
        <v>7960</v>
      </c>
      <c r="R3612" s="1749"/>
    </row>
    <row r="3613" spans="1:18" ht="21" hidden="1" customHeight="1" x14ac:dyDescent="0.35">
      <c r="A3613" s="1190">
        <f t="shared" si="19"/>
        <v>3701</v>
      </c>
      <c r="B3613" s="1228" t="s">
        <v>31</v>
      </c>
      <c r="C3613" s="1228" t="s">
        <v>7945</v>
      </c>
      <c r="D3613" s="1686">
        <v>60</v>
      </c>
      <c r="E3613" s="1686" t="s">
        <v>27</v>
      </c>
      <c r="F3613" s="1682">
        <v>17</v>
      </c>
      <c r="G3613" s="1682">
        <v>12</v>
      </c>
      <c r="H3613" s="1682"/>
      <c r="I3613" s="1685"/>
      <c r="J3613" s="1419" t="s">
        <v>28</v>
      </c>
      <c r="K3613" s="1682" t="s">
        <v>205</v>
      </c>
      <c r="L3613" s="1682" t="s">
        <v>246</v>
      </c>
      <c r="M3613" s="629" t="s">
        <v>40</v>
      </c>
      <c r="N3613" s="1682" t="s">
        <v>32</v>
      </c>
      <c r="O3613" s="1748">
        <v>25</v>
      </c>
      <c r="P3613" s="1748">
        <v>12</v>
      </c>
      <c r="Q3613" s="531" t="s">
        <v>7961</v>
      </c>
      <c r="R3613" s="1749"/>
    </row>
    <row r="3614" spans="1:18" ht="21" hidden="1" customHeight="1" x14ac:dyDescent="0.35">
      <c r="A3614" s="1190">
        <f t="shared" si="19"/>
        <v>3702</v>
      </c>
      <c r="B3614" s="1228" t="s">
        <v>31</v>
      </c>
      <c r="C3614" s="1228" t="s">
        <v>7989</v>
      </c>
      <c r="D3614" s="1686">
        <v>71</v>
      </c>
      <c r="E3614" s="1686" t="s">
        <v>30</v>
      </c>
      <c r="F3614" s="1682">
        <v>17</v>
      </c>
      <c r="G3614" s="1682">
        <v>12</v>
      </c>
      <c r="H3614" s="1682"/>
      <c r="I3614" s="1685"/>
      <c r="J3614" s="1404" t="s">
        <v>28</v>
      </c>
      <c r="K3614" s="1682" t="s">
        <v>205</v>
      </c>
      <c r="L3614" s="1682" t="s">
        <v>246</v>
      </c>
      <c r="M3614" s="629" t="s">
        <v>40</v>
      </c>
      <c r="N3614" s="1682" t="s">
        <v>32</v>
      </c>
      <c r="O3614" s="1748">
        <v>26</v>
      </c>
      <c r="P3614" s="1748">
        <v>12</v>
      </c>
      <c r="Q3614" s="531" t="s">
        <v>7962</v>
      </c>
      <c r="R3614" s="1749"/>
    </row>
    <row r="3615" spans="1:18" ht="21" hidden="1" customHeight="1" x14ac:dyDescent="0.35">
      <c r="A3615" s="1190">
        <f t="shared" si="19"/>
        <v>3703</v>
      </c>
      <c r="B3615" s="1228" t="s">
        <v>31</v>
      </c>
      <c r="C3615" s="1228" t="s">
        <v>7946</v>
      </c>
      <c r="D3615" s="1686">
        <v>21</v>
      </c>
      <c r="E3615" s="1686" t="s">
        <v>27</v>
      </c>
      <c r="F3615" s="1682">
        <v>17</v>
      </c>
      <c r="G3615" s="1682">
        <v>12</v>
      </c>
      <c r="H3615" s="1682"/>
      <c r="I3615" s="1685" t="s">
        <v>28</v>
      </c>
      <c r="J3615" s="1685"/>
      <c r="K3615" s="1682" t="s">
        <v>205</v>
      </c>
      <c r="L3615" s="1682" t="s">
        <v>246</v>
      </c>
      <c r="M3615" s="531" t="s">
        <v>40</v>
      </c>
      <c r="N3615" s="1682" t="s">
        <v>32</v>
      </c>
      <c r="O3615" s="1748">
        <v>19</v>
      </c>
      <c r="P3615" s="1748">
        <v>12</v>
      </c>
      <c r="Q3615" s="531" t="s">
        <v>7963</v>
      </c>
      <c r="R3615" s="1749"/>
    </row>
    <row r="3616" spans="1:18" ht="21" hidden="1" customHeight="1" x14ac:dyDescent="0.35">
      <c r="A3616" s="1190">
        <f t="shared" si="19"/>
        <v>3704</v>
      </c>
      <c r="B3616" s="1228" t="s">
        <v>31</v>
      </c>
      <c r="C3616" s="1228" t="s">
        <v>7947</v>
      </c>
      <c r="D3616" s="1686">
        <v>28</v>
      </c>
      <c r="E3616" s="1686" t="s">
        <v>27</v>
      </c>
      <c r="F3616" s="1682">
        <v>17</v>
      </c>
      <c r="G3616" s="1682">
        <v>12</v>
      </c>
      <c r="H3616" s="1682"/>
      <c r="I3616" s="1685" t="s">
        <v>28</v>
      </c>
      <c r="J3616" s="1685"/>
      <c r="K3616" s="1682" t="s">
        <v>205</v>
      </c>
      <c r="L3616" s="1682" t="s">
        <v>246</v>
      </c>
      <c r="M3616" s="531" t="s">
        <v>40</v>
      </c>
      <c r="N3616" s="1682" t="s">
        <v>32</v>
      </c>
      <c r="O3616" s="1748">
        <v>19</v>
      </c>
      <c r="P3616" s="1748">
        <v>12</v>
      </c>
      <c r="Q3616" s="531" t="s">
        <v>7964</v>
      </c>
      <c r="R3616" s="1749"/>
    </row>
    <row r="3617" spans="1:18" ht="21" hidden="1" customHeight="1" x14ac:dyDescent="0.35">
      <c r="A3617" s="1327">
        <f t="shared" si="19"/>
        <v>3705</v>
      </c>
      <c r="B3617" s="1400" t="s">
        <v>31</v>
      </c>
      <c r="C3617" s="1400" t="s">
        <v>7948</v>
      </c>
      <c r="D3617" s="1801">
        <v>72</v>
      </c>
      <c r="E3617" s="1801" t="s">
        <v>30</v>
      </c>
      <c r="F3617" s="1749">
        <v>17</v>
      </c>
      <c r="G3617" s="1749">
        <v>12</v>
      </c>
      <c r="H3617" s="1749"/>
      <c r="I3617" s="1655" t="s">
        <v>28</v>
      </c>
      <c r="J3617" s="1655"/>
      <c r="K3617" s="1749" t="s">
        <v>205</v>
      </c>
      <c r="L3617" s="1749" t="s">
        <v>246</v>
      </c>
      <c r="M3617" s="1311" t="s">
        <v>40</v>
      </c>
      <c r="N3617" s="1749" t="s">
        <v>8047</v>
      </c>
      <c r="O3617" s="535">
        <v>23</v>
      </c>
      <c r="P3617" s="535">
        <v>12</v>
      </c>
      <c r="Q3617" s="1311" t="s">
        <v>7965</v>
      </c>
      <c r="R3617" s="1749"/>
    </row>
    <row r="3618" spans="1:18" ht="21" hidden="1" customHeight="1" x14ac:dyDescent="0.35">
      <c r="A3618" s="1190">
        <f t="shared" si="19"/>
        <v>3706</v>
      </c>
      <c r="B3618" s="1228" t="s">
        <v>31</v>
      </c>
      <c r="C3618" s="1228" t="s">
        <v>7949</v>
      </c>
      <c r="D3618" s="1686">
        <v>56</v>
      </c>
      <c r="E3618" s="1686" t="s">
        <v>27</v>
      </c>
      <c r="F3618" s="1682">
        <v>17</v>
      </c>
      <c r="G3618" s="1682">
        <v>12</v>
      </c>
      <c r="H3618" s="1682"/>
      <c r="I3618" s="1685" t="s">
        <v>28</v>
      </c>
      <c r="J3618" s="1685"/>
      <c r="K3618" s="1682" t="s">
        <v>205</v>
      </c>
      <c r="L3618" s="1682" t="s">
        <v>246</v>
      </c>
      <c r="M3618" s="531" t="s">
        <v>40</v>
      </c>
      <c r="N3618" s="1682" t="s">
        <v>32</v>
      </c>
      <c r="O3618" s="1748">
        <v>26</v>
      </c>
      <c r="P3618" s="1748">
        <v>12</v>
      </c>
      <c r="Q3618" s="531" t="s">
        <v>7966</v>
      </c>
      <c r="R3618" s="1749"/>
    </row>
    <row r="3619" spans="1:18" ht="21" hidden="1" customHeight="1" x14ac:dyDescent="0.35">
      <c r="A3619" s="1190">
        <f t="shared" si="19"/>
        <v>3707</v>
      </c>
      <c r="B3619" s="1228" t="s">
        <v>31</v>
      </c>
      <c r="C3619" s="1228" t="s">
        <v>7950</v>
      </c>
      <c r="D3619" s="1686">
        <v>20</v>
      </c>
      <c r="E3619" s="1686" t="s">
        <v>30</v>
      </c>
      <c r="F3619" s="1682">
        <v>17</v>
      </c>
      <c r="G3619" s="1682">
        <v>12</v>
      </c>
      <c r="H3619" s="1682"/>
      <c r="I3619" s="1685" t="s">
        <v>28</v>
      </c>
      <c r="J3619" s="1685"/>
      <c r="K3619" s="1682" t="s">
        <v>205</v>
      </c>
      <c r="L3619" s="1682" t="s">
        <v>246</v>
      </c>
      <c r="M3619" s="531" t="s">
        <v>40</v>
      </c>
      <c r="N3619" s="1682" t="s">
        <v>32</v>
      </c>
      <c r="O3619" s="1748">
        <v>22</v>
      </c>
      <c r="P3619" s="1748">
        <v>12</v>
      </c>
      <c r="Q3619" s="531" t="s">
        <v>7967</v>
      </c>
      <c r="R3619" s="1749"/>
    </row>
    <row r="3620" spans="1:18" ht="21" hidden="1" customHeight="1" x14ac:dyDescent="0.35">
      <c r="A3620" s="1190">
        <f t="shared" si="19"/>
        <v>3708</v>
      </c>
      <c r="B3620" s="1228" t="s">
        <v>31</v>
      </c>
      <c r="C3620" s="1228" t="s">
        <v>7951</v>
      </c>
      <c r="D3620" s="1686">
        <v>40</v>
      </c>
      <c r="E3620" s="1686" t="s">
        <v>30</v>
      </c>
      <c r="F3620" s="1682">
        <v>18</v>
      </c>
      <c r="G3620" s="1682">
        <v>12</v>
      </c>
      <c r="H3620" s="1682"/>
      <c r="I3620" s="1685"/>
      <c r="J3620" s="1404" t="s">
        <v>28</v>
      </c>
      <c r="K3620" s="1682" t="s">
        <v>205</v>
      </c>
      <c r="L3620" s="1682" t="s">
        <v>246</v>
      </c>
      <c r="M3620" s="1842" t="s">
        <v>3254</v>
      </c>
      <c r="N3620" s="1682" t="s">
        <v>32</v>
      </c>
      <c r="O3620" s="1748">
        <v>27</v>
      </c>
      <c r="P3620" s="1748">
        <v>12</v>
      </c>
      <c r="Q3620" s="531" t="s">
        <v>7968</v>
      </c>
      <c r="R3620" s="1749"/>
    </row>
    <row r="3621" spans="1:18" ht="21" hidden="1" customHeight="1" x14ac:dyDescent="0.35">
      <c r="A3621" s="1190">
        <f t="shared" si="19"/>
        <v>3709</v>
      </c>
      <c r="B3621" s="1228" t="s">
        <v>31</v>
      </c>
      <c r="C3621" s="1228" t="s">
        <v>7952</v>
      </c>
      <c r="D3621" s="1686">
        <v>38</v>
      </c>
      <c r="E3621" s="1686" t="s">
        <v>30</v>
      </c>
      <c r="F3621" s="1682">
        <v>18</v>
      </c>
      <c r="G3621" s="1682">
        <v>12</v>
      </c>
      <c r="H3621" s="1682"/>
      <c r="I3621" s="1685"/>
      <c r="J3621" s="1404" t="s">
        <v>28</v>
      </c>
      <c r="K3621" s="1682" t="s">
        <v>205</v>
      </c>
      <c r="L3621" s="1682" t="s">
        <v>246</v>
      </c>
      <c r="M3621" s="531" t="s">
        <v>42</v>
      </c>
      <c r="N3621" s="1682" t="s">
        <v>32</v>
      </c>
      <c r="O3621" s="1748">
        <v>26</v>
      </c>
      <c r="P3621" s="1748">
        <v>12</v>
      </c>
      <c r="Q3621" s="531" t="s">
        <v>7969</v>
      </c>
      <c r="R3621" s="1749"/>
    </row>
    <row r="3622" spans="1:18" ht="21" hidden="1" customHeight="1" x14ac:dyDescent="0.35">
      <c r="A3622" s="1190">
        <f t="shared" si="19"/>
        <v>3710</v>
      </c>
      <c r="B3622" s="1228" t="s">
        <v>31</v>
      </c>
      <c r="C3622" s="1228" t="s">
        <v>7953</v>
      </c>
      <c r="D3622" s="1686">
        <v>25</v>
      </c>
      <c r="E3622" s="1686" t="s">
        <v>27</v>
      </c>
      <c r="F3622" s="1682">
        <v>18</v>
      </c>
      <c r="G3622" s="1682">
        <v>12</v>
      </c>
      <c r="H3622" s="1682"/>
      <c r="I3622" s="1685"/>
      <c r="J3622" s="1404" t="s">
        <v>28</v>
      </c>
      <c r="K3622" s="1682" t="s">
        <v>205</v>
      </c>
      <c r="L3622" s="1682" t="s">
        <v>246</v>
      </c>
      <c r="M3622" s="531" t="s">
        <v>42</v>
      </c>
      <c r="N3622" s="1682" t="s">
        <v>32</v>
      </c>
      <c r="O3622" s="1748">
        <v>27</v>
      </c>
      <c r="P3622" s="1748">
        <v>12</v>
      </c>
      <c r="Q3622" s="531" t="s">
        <v>7970</v>
      </c>
      <c r="R3622" s="1749"/>
    </row>
    <row r="3623" spans="1:18" ht="21" hidden="1" customHeight="1" x14ac:dyDescent="0.35">
      <c r="A3623" s="1190">
        <f t="shared" si="19"/>
        <v>3711</v>
      </c>
      <c r="B3623" s="1228" t="s">
        <v>31</v>
      </c>
      <c r="C3623" s="1228" t="s">
        <v>7954</v>
      </c>
      <c r="D3623" s="1686">
        <v>53</v>
      </c>
      <c r="E3623" s="1686" t="s">
        <v>27</v>
      </c>
      <c r="F3623" s="1682">
        <v>18</v>
      </c>
      <c r="G3623" s="1682">
        <v>12</v>
      </c>
      <c r="H3623" s="1682"/>
      <c r="I3623" s="1685" t="s">
        <v>28</v>
      </c>
      <c r="J3623" s="1685"/>
      <c r="K3623" s="1682" t="s">
        <v>205</v>
      </c>
      <c r="L3623" s="1682" t="s">
        <v>246</v>
      </c>
      <c r="M3623" s="531" t="s">
        <v>42</v>
      </c>
      <c r="N3623" s="1682" t="s">
        <v>32</v>
      </c>
      <c r="O3623" s="1748">
        <v>30</v>
      </c>
      <c r="P3623" s="1748">
        <v>12</v>
      </c>
      <c r="Q3623" s="531" t="s">
        <v>7971</v>
      </c>
      <c r="R3623" s="1749"/>
    </row>
    <row r="3624" spans="1:18" ht="21" hidden="1" customHeight="1" x14ac:dyDescent="0.35">
      <c r="A3624" s="1190">
        <f t="shared" si="19"/>
        <v>3712</v>
      </c>
      <c r="B3624" s="1228" t="s">
        <v>31</v>
      </c>
      <c r="C3624" s="1228" t="s">
        <v>7955</v>
      </c>
      <c r="D3624" s="1686">
        <v>44</v>
      </c>
      <c r="E3624" s="1686" t="s">
        <v>27</v>
      </c>
      <c r="F3624" s="1682">
        <v>18</v>
      </c>
      <c r="G3624" s="1682">
        <v>12</v>
      </c>
      <c r="H3624" s="1682"/>
      <c r="I3624" s="1685" t="s">
        <v>28</v>
      </c>
      <c r="J3624" s="1685"/>
      <c r="K3624" s="1682" t="s">
        <v>205</v>
      </c>
      <c r="L3624" s="1682" t="s">
        <v>246</v>
      </c>
      <c r="M3624" s="531" t="s">
        <v>42</v>
      </c>
      <c r="N3624" s="1682" t="s">
        <v>32</v>
      </c>
      <c r="O3624" s="1748">
        <v>26</v>
      </c>
      <c r="P3624" s="1748">
        <v>12</v>
      </c>
      <c r="Q3624" s="531" t="s">
        <v>7972</v>
      </c>
      <c r="R3624" s="1749"/>
    </row>
    <row r="3625" spans="1:18" s="1277" customFormat="1" ht="21" hidden="1" customHeight="1" x14ac:dyDescent="0.35">
      <c r="A3625" s="1271">
        <f t="shared" si="19"/>
        <v>3713</v>
      </c>
      <c r="B3625" s="305" t="s">
        <v>31</v>
      </c>
      <c r="C3625" s="305" t="s">
        <v>7992</v>
      </c>
      <c r="D3625" s="306">
        <v>55</v>
      </c>
      <c r="E3625" s="306" t="s">
        <v>27</v>
      </c>
      <c r="F3625" s="307">
        <v>18</v>
      </c>
      <c r="G3625" s="307">
        <v>12</v>
      </c>
      <c r="H3625" s="307"/>
      <c r="I3625" s="306" t="s">
        <v>28</v>
      </c>
      <c r="J3625" s="1610"/>
      <c r="K3625" s="307" t="s">
        <v>205</v>
      </c>
      <c r="L3625" s="307" t="s">
        <v>246</v>
      </c>
      <c r="M3625" s="305" t="s">
        <v>40</v>
      </c>
      <c r="N3625" s="307" t="s">
        <v>8047</v>
      </c>
      <c r="O3625" s="307">
        <v>19</v>
      </c>
      <c r="P3625" s="307">
        <v>12</v>
      </c>
      <c r="Q3625" s="305" t="s">
        <v>7995</v>
      </c>
      <c r="R3625" s="1763" t="s">
        <v>8047</v>
      </c>
    </row>
    <row r="3626" spans="1:18" ht="21" hidden="1" customHeight="1" x14ac:dyDescent="0.35">
      <c r="A3626" s="1190">
        <f t="shared" si="19"/>
        <v>3714</v>
      </c>
      <c r="B3626" s="1228" t="s">
        <v>31</v>
      </c>
      <c r="C3626" s="1228" t="s">
        <v>7993</v>
      </c>
      <c r="D3626" s="1686">
        <v>40</v>
      </c>
      <c r="E3626" s="1686" t="s">
        <v>30</v>
      </c>
      <c r="F3626" s="1682">
        <v>18</v>
      </c>
      <c r="G3626" s="1682">
        <v>12</v>
      </c>
      <c r="H3626" s="1682"/>
      <c r="I3626" s="1685" t="s">
        <v>28</v>
      </c>
      <c r="J3626" s="1191"/>
      <c r="K3626" s="1682" t="s">
        <v>205</v>
      </c>
      <c r="L3626" s="1682" t="s">
        <v>246</v>
      </c>
      <c r="M3626" s="531" t="s">
        <v>40</v>
      </c>
      <c r="N3626" s="1682" t="s">
        <v>32</v>
      </c>
      <c r="O3626" s="1748">
        <v>25</v>
      </c>
      <c r="P3626" s="1748">
        <v>12</v>
      </c>
      <c r="Q3626" s="531" t="s">
        <v>7996</v>
      </c>
      <c r="R3626" s="1749"/>
    </row>
    <row r="3627" spans="1:18" ht="21" hidden="1" customHeight="1" x14ac:dyDescent="0.35">
      <c r="A3627" s="1190">
        <f t="shared" si="19"/>
        <v>3715</v>
      </c>
      <c r="B3627" s="1228" t="s">
        <v>31</v>
      </c>
      <c r="C3627" s="1914" t="s">
        <v>7994</v>
      </c>
      <c r="D3627" s="1686">
        <v>37</v>
      </c>
      <c r="E3627" s="1686" t="s">
        <v>27</v>
      </c>
      <c r="F3627" s="1682">
        <v>18</v>
      </c>
      <c r="G3627" s="1682">
        <v>12</v>
      </c>
      <c r="H3627" s="1682"/>
      <c r="I3627" s="1685"/>
      <c r="J3627" s="1230" t="s">
        <v>28</v>
      </c>
      <c r="K3627" s="1682" t="s">
        <v>205</v>
      </c>
      <c r="L3627" s="1682" t="s">
        <v>246</v>
      </c>
      <c r="M3627" s="531" t="s">
        <v>42</v>
      </c>
      <c r="N3627" s="1682" t="s">
        <v>32</v>
      </c>
      <c r="O3627" s="1748">
        <v>2</v>
      </c>
      <c r="P3627" s="1748">
        <v>1</v>
      </c>
      <c r="Q3627" s="531" t="s">
        <v>7997</v>
      </c>
      <c r="R3627" s="1749"/>
    </row>
    <row r="3628" spans="1:18" ht="21" hidden="1" customHeight="1" x14ac:dyDescent="0.35">
      <c r="A3628" s="1190">
        <f t="shared" si="19"/>
        <v>3716</v>
      </c>
      <c r="B3628" s="1371" t="s">
        <v>31</v>
      </c>
      <c r="C3628" s="1371" t="s">
        <v>7998</v>
      </c>
      <c r="D3628" s="232">
        <v>58</v>
      </c>
      <c r="E3628" s="232" t="s">
        <v>30</v>
      </c>
      <c r="F3628" s="629">
        <v>19</v>
      </c>
      <c r="G3628" s="629">
        <v>12</v>
      </c>
      <c r="H3628" s="629"/>
      <c r="I3628" s="228"/>
      <c r="J3628" s="1407" t="s">
        <v>28</v>
      </c>
      <c r="K3628" s="629" t="s">
        <v>205</v>
      </c>
      <c r="L3628" s="629" t="s">
        <v>246</v>
      </c>
      <c r="M3628" s="1765" t="s">
        <v>6004</v>
      </c>
      <c r="N3628" s="629" t="s">
        <v>32</v>
      </c>
      <c r="O3628" s="211">
        <v>30</v>
      </c>
      <c r="P3628" s="211">
        <v>12</v>
      </c>
      <c r="Q3628" s="93" t="s">
        <v>8023</v>
      </c>
      <c r="R3628" s="1749"/>
    </row>
    <row r="3629" spans="1:18" ht="21" hidden="1" customHeight="1" x14ac:dyDescent="0.35">
      <c r="A3629" s="1190">
        <f t="shared" si="19"/>
        <v>3717</v>
      </c>
      <c r="B3629" s="1371" t="s">
        <v>31</v>
      </c>
      <c r="C3629" s="1371" t="s">
        <v>7999</v>
      </c>
      <c r="D3629" s="232">
        <v>47</v>
      </c>
      <c r="E3629" s="232" t="s">
        <v>27</v>
      </c>
      <c r="F3629" s="629">
        <v>19</v>
      </c>
      <c r="G3629" s="629">
        <v>12</v>
      </c>
      <c r="H3629" s="629"/>
      <c r="I3629" s="228"/>
      <c r="J3629" s="80" t="s">
        <v>28</v>
      </c>
      <c r="K3629" s="629" t="s">
        <v>205</v>
      </c>
      <c r="L3629" s="629" t="s">
        <v>246</v>
      </c>
      <c r="M3629" s="1765" t="s">
        <v>6004</v>
      </c>
      <c r="N3629" s="629" t="s">
        <v>32</v>
      </c>
      <c r="O3629" s="211">
        <v>2</v>
      </c>
      <c r="P3629" s="211">
        <v>1</v>
      </c>
      <c r="Q3629" s="93" t="s">
        <v>8024</v>
      </c>
      <c r="R3629" s="1749"/>
    </row>
    <row r="3630" spans="1:18" ht="21" hidden="1" customHeight="1" x14ac:dyDescent="0.35">
      <c r="A3630" s="1190">
        <f t="shared" si="19"/>
        <v>3718</v>
      </c>
      <c r="B3630" s="1371" t="s">
        <v>31</v>
      </c>
      <c r="C3630" s="1371" t="s">
        <v>8000</v>
      </c>
      <c r="D3630" s="232">
        <v>28</v>
      </c>
      <c r="E3630" s="232" t="s">
        <v>30</v>
      </c>
      <c r="F3630" s="629">
        <v>19</v>
      </c>
      <c r="G3630" s="629">
        <v>12</v>
      </c>
      <c r="H3630" s="629"/>
      <c r="I3630" s="228"/>
      <c r="J3630" s="80" t="s">
        <v>28</v>
      </c>
      <c r="K3630" s="629" t="s">
        <v>205</v>
      </c>
      <c r="L3630" s="629" t="s">
        <v>246</v>
      </c>
      <c r="M3630" s="1765" t="s">
        <v>6004</v>
      </c>
      <c r="N3630" s="629" t="s">
        <v>32</v>
      </c>
      <c r="O3630" s="211">
        <v>28</v>
      </c>
      <c r="P3630" s="211">
        <v>12</v>
      </c>
      <c r="Q3630" s="93" t="s">
        <v>7870</v>
      </c>
      <c r="R3630" s="1749"/>
    </row>
    <row r="3631" spans="1:18" ht="21" hidden="1" customHeight="1" x14ac:dyDescent="0.35">
      <c r="A3631" s="1190">
        <f t="shared" si="19"/>
        <v>3719</v>
      </c>
      <c r="B3631" s="1371" t="s">
        <v>31</v>
      </c>
      <c r="C3631" s="1371" t="s">
        <v>8001</v>
      </c>
      <c r="D3631" s="232">
        <v>47</v>
      </c>
      <c r="E3631" s="232" t="s">
        <v>30</v>
      </c>
      <c r="F3631" s="629">
        <v>19</v>
      </c>
      <c r="G3631" s="629">
        <v>12</v>
      </c>
      <c r="H3631" s="80" t="s">
        <v>28</v>
      </c>
      <c r="I3631" s="228"/>
      <c r="J3631" s="127"/>
      <c r="K3631" s="629" t="s">
        <v>205</v>
      </c>
      <c r="L3631" s="629" t="s">
        <v>246</v>
      </c>
      <c r="M3631" s="1765" t="s">
        <v>6004</v>
      </c>
      <c r="N3631" s="629" t="s">
        <v>32</v>
      </c>
      <c r="O3631" s="211">
        <v>28</v>
      </c>
      <c r="P3631" s="211">
        <v>12</v>
      </c>
      <c r="Q3631" s="93" t="s">
        <v>8025</v>
      </c>
      <c r="R3631" s="1749"/>
    </row>
    <row r="3632" spans="1:18" ht="21" hidden="1" customHeight="1" x14ac:dyDescent="0.35">
      <c r="A3632" s="1190">
        <f t="shared" si="19"/>
        <v>3720</v>
      </c>
      <c r="B3632" s="1371" t="s">
        <v>31</v>
      </c>
      <c r="C3632" s="1371" t="s">
        <v>8002</v>
      </c>
      <c r="D3632" s="232">
        <v>30</v>
      </c>
      <c r="E3632" s="232" t="s">
        <v>30</v>
      </c>
      <c r="F3632" s="629">
        <v>19</v>
      </c>
      <c r="G3632" s="629">
        <v>12</v>
      </c>
      <c r="H3632" s="29"/>
      <c r="I3632" s="228" t="s">
        <v>28</v>
      </c>
      <c r="J3632" s="1711"/>
      <c r="K3632" s="629" t="s">
        <v>205</v>
      </c>
      <c r="L3632" s="629" t="s">
        <v>246</v>
      </c>
      <c r="M3632" s="93" t="s">
        <v>7188</v>
      </c>
      <c r="N3632" s="629" t="s">
        <v>32</v>
      </c>
      <c r="O3632" s="211">
        <v>20</v>
      </c>
      <c r="P3632" s="211">
        <v>12</v>
      </c>
      <c r="Q3632" s="93" t="s">
        <v>8026</v>
      </c>
      <c r="R3632" s="1759"/>
    </row>
    <row r="3633" spans="1:18" ht="21" hidden="1" customHeight="1" x14ac:dyDescent="0.35">
      <c r="A3633" s="1190">
        <f t="shared" si="19"/>
        <v>3721</v>
      </c>
      <c r="B3633" s="1371" t="s">
        <v>31</v>
      </c>
      <c r="C3633" s="1371" t="s">
        <v>8003</v>
      </c>
      <c r="D3633" s="232">
        <v>22</v>
      </c>
      <c r="E3633" s="232" t="s">
        <v>27</v>
      </c>
      <c r="F3633" s="629">
        <v>19</v>
      </c>
      <c r="G3633" s="629">
        <v>12</v>
      </c>
      <c r="H3633" s="29"/>
      <c r="I3633" s="228" t="s">
        <v>28</v>
      </c>
      <c r="J3633" s="1711"/>
      <c r="K3633" s="629" t="s">
        <v>205</v>
      </c>
      <c r="L3633" s="629" t="s">
        <v>246</v>
      </c>
      <c r="M3633" s="93" t="s">
        <v>40</v>
      </c>
      <c r="N3633" s="629" t="s">
        <v>32</v>
      </c>
      <c r="O3633" s="211">
        <v>20</v>
      </c>
      <c r="P3633" s="211">
        <v>12</v>
      </c>
      <c r="Q3633" s="93" t="s">
        <v>8027</v>
      </c>
      <c r="R3633" s="1759"/>
    </row>
    <row r="3634" spans="1:18" ht="26.25" hidden="1" customHeight="1" x14ac:dyDescent="0.35">
      <c r="A3634" s="1190">
        <f t="shared" si="19"/>
        <v>3722</v>
      </c>
      <c r="B3634" s="1371" t="s">
        <v>31</v>
      </c>
      <c r="C3634" s="1371" t="s">
        <v>8004</v>
      </c>
      <c r="D3634" s="232">
        <v>58</v>
      </c>
      <c r="E3634" s="232" t="s">
        <v>27</v>
      </c>
      <c r="F3634" s="629">
        <v>19</v>
      </c>
      <c r="G3634" s="629">
        <v>12</v>
      </c>
      <c r="H3634" s="29"/>
      <c r="I3634" s="228" t="s">
        <v>28</v>
      </c>
      <c r="J3634" s="1711"/>
      <c r="K3634" s="629" t="s">
        <v>205</v>
      </c>
      <c r="L3634" s="629" t="s">
        <v>246</v>
      </c>
      <c r="M3634" s="93" t="s">
        <v>40</v>
      </c>
      <c r="N3634" s="629" t="s">
        <v>32</v>
      </c>
      <c r="O3634" s="211">
        <v>3</v>
      </c>
      <c r="P3634" s="211">
        <v>1</v>
      </c>
      <c r="Q3634" s="93" t="s">
        <v>8028</v>
      </c>
      <c r="R3634" s="1759"/>
    </row>
    <row r="3635" spans="1:18" ht="21" hidden="1" customHeight="1" x14ac:dyDescent="0.35">
      <c r="A3635" s="1190">
        <f t="shared" si="19"/>
        <v>3723</v>
      </c>
      <c r="B3635" s="1371" t="s">
        <v>31</v>
      </c>
      <c r="C3635" s="1371" t="s">
        <v>7321</v>
      </c>
      <c r="D3635" s="232">
        <v>71</v>
      </c>
      <c r="E3635" s="232" t="s">
        <v>30</v>
      </c>
      <c r="F3635" s="629">
        <v>19</v>
      </c>
      <c r="G3635" s="629">
        <v>12</v>
      </c>
      <c r="H3635" s="29"/>
      <c r="I3635" s="228" t="s">
        <v>28</v>
      </c>
      <c r="J3635" s="1711"/>
      <c r="K3635" s="629" t="s">
        <v>205</v>
      </c>
      <c r="L3635" s="629" t="s">
        <v>246</v>
      </c>
      <c r="M3635" s="93" t="s">
        <v>40</v>
      </c>
      <c r="N3635" s="629" t="s">
        <v>32</v>
      </c>
      <c r="O3635" s="211">
        <v>20</v>
      </c>
      <c r="P3635" s="211">
        <v>12</v>
      </c>
      <c r="Q3635" s="93" t="s">
        <v>7349</v>
      </c>
      <c r="R3635" s="1759"/>
    </row>
    <row r="3636" spans="1:18" ht="21" hidden="1" customHeight="1" x14ac:dyDescent="0.35">
      <c r="A3636" s="1190">
        <f t="shared" si="19"/>
        <v>3724</v>
      </c>
      <c r="B3636" s="1371" t="s">
        <v>31</v>
      </c>
      <c r="C3636" s="1371" t="s">
        <v>8005</v>
      </c>
      <c r="D3636" s="232">
        <v>49</v>
      </c>
      <c r="E3636" s="232" t="s">
        <v>30</v>
      </c>
      <c r="F3636" s="629">
        <v>19</v>
      </c>
      <c r="G3636" s="629">
        <v>12</v>
      </c>
      <c r="H3636" s="29"/>
      <c r="I3636" s="228" t="s">
        <v>28</v>
      </c>
      <c r="J3636" s="1711"/>
      <c r="K3636" s="629" t="s">
        <v>205</v>
      </c>
      <c r="L3636" s="629" t="s">
        <v>246</v>
      </c>
      <c r="M3636" s="93" t="s">
        <v>40</v>
      </c>
      <c r="N3636" s="629" t="s">
        <v>32</v>
      </c>
      <c r="O3636" s="211">
        <v>20</v>
      </c>
      <c r="P3636" s="211">
        <v>12</v>
      </c>
      <c r="Q3636" s="93" t="s">
        <v>8029</v>
      </c>
      <c r="R3636" s="1759"/>
    </row>
    <row r="3637" spans="1:18" ht="21" hidden="1" customHeight="1" x14ac:dyDescent="0.4">
      <c r="A3637" s="1190">
        <f t="shared" si="19"/>
        <v>3725</v>
      </c>
      <c r="B3637" s="1371" t="s">
        <v>31</v>
      </c>
      <c r="C3637" s="1371" t="s">
        <v>8006</v>
      </c>
      <c r="D3637" s="232">
        <v>38</v>
      </c>
      <c r="E3637" s="232" t="s">
        <v>27</v>
      </c>
      <c r="F3637" s="629">
        <v>19</v>
      </c>
      <c r="G3637" s="629">
        <v>12</v>
      </c>
      <c r="H3637" s="29"/>
      <c r="I3637" s="228"/>
      <c r="J3637" s="1766" t="s">
        <v>28</v>
      </c>
      <c r="K3637" s="629" t="s">
        <v>205</v>
      </c>
      <c r="L3637" s="629" t="s">
        <v>246</v>
      </c>
      <c r="M3637" s="629" t="s">
        <v>40</v>
      </c>
      <c r="N3637" s="629" t="s">
        <v>32</v>
      </c>
      <c r="O3637" s="211">
        <v>27</v>
      </c>
      <c r="P3637" s="211">
        <v>12</v>
      </c>
      <c r="Q3637" s="93" t="s">
        <v>8030</v>
      </c>
      <c r="R3637" s="1759"/>
    </row>
    <row r="3638" spans="1:18" ht="21" hidden="1" customHeight="1" x14ac:dyDescent="0.4">
      <c r="A3638" s="1190">
        <f t="shared" si="19"/>
        <v>3726</v>
      </c>
      <c r="B3638" s="1371" t="s">
        <v>31</v>
      </c>
      <c r="C3638" s="1371" t="s">
        <v>8007</v>
      </c>
      <c r="D3638" s="232">
        <v>8</v>
      </c>
      <c r="E3638" s="232" t="s">
        <v>30</v>
      </c>
      <c r="F3638" s="629">
        <v>19</v>
      </c>
      <c r="G3638" s="629">
        <v>12</v>
      </c>
      <c r="H3638" s="29"/>
      <c r="I3638" s="228"/>
      <c r="J3638" s="1766" t="s">
        <v>28</v>
      </c>
      <c r="K3638" s="629" t="s">
        <v>205</v>
      </c>
      <c r="L3638" s="629" t="s">
        <v>246</v>
      </c>
      <c r="M3638" s="629" t="s">
        <v>40</v>
      </c>
      <c r="N3638" s="629" t="s">
        <v>32</v>
      </c>
      <c r="O3638" s="211">
        <v>27</v>
      </c>
      <c r="P3638" s="211">
        <v>12</v>
      </c>
      <c r="Q3638" s="93" t="s">
        <v>8030</v>
      </c>
      <c r="R3638" s="1759"/>
    </row>
    <row r="3639" spans="1:18" ht="21" hidden="1" customHeight="1" x14ac:dyDescent="0.4">
      <c r="A3639" s="1190">
        <f t="shared" si="19"/>
        <v>3727</v>
      </c>
      <c r="B3639" s="1371" t="s">
        <v>31</v>
      </c>
      <c r="C3639" s="1371" t="s">
        <v>8008</v>
      </c>
      <c r="D3639" s="232">
        <v>37</v>
      </c>
      <c r="E3639" s="232" t="s">
        <v>30</v>
      </c>
      <c r="F3639" s="629">
        <v>19</v>
      </c>
      <c r="G3639" s="629">
        <v>12</v>
      </c>
      <c r="H3639" s="29"/>
      <c r="I3639" s="228"/>
      <c r="J3639" s="1766" t="s">
        <v>28</v>
      </c>
      <c r="K3639" s="629" t="s">
        <v>205</v>
      </c>
      <c r="L3639" s="629" t="s">
        <v>246</v>
      </c>
      <c r="M3639" s="629" t="s">
        <v>40</v>
      </c>
      <c r="N3639" s="629" t="s">
        <v>32</v>
      </c>
      <c r="O3639" s="211">
        <v>26</v>
      </c>
      <c r="P3639" s="211">
        <v>12</v>
      </c>
      <c r="Q3639" s="93" t="s">
        <v>8031</v>
      </c>
      <c r="R3639" s="1759"/>
    </row>
    <row r="3640" spans="1:18" ht="21" hidden="1" customHeight="1" x14ac:dyDescent="0.35">
      <c r="A3640" s="1190">
        <f t="shared" si="19"/>
        <v>3728</v>
      </c>
      <c r="B3640" s="1371" t="s">
        <v>31</v>
      </c>
      <c r="C3640" s="1371" t="s">
        <v>8009</v>
      </c>
      <c r="D3640" s="232">
        <v>43</v>
      </c>
      <c r="E3640" s="232" t="s">
        <v>27</v>
      </c>
      <c r="F3640" s="629">
        <v>19</v>
      </c>
      <c r="G3640" s="629">
        <v>12</v>
      </c>
      <c r="H3640" s="29"/>
      <c r="I3640" s="228" t="s">
        <v>28</v>
      </c>
      <c r="J3640" s="1711"/>
      <c r="K3640" s="629" t="s">
        <v>205</v>
      </c>
      <c r="L3640" s="629" t="s">
        <v>246</v>
      </c>
      <c r="M3640" s="93" t="s">
        <v>42</v>
      </c>
      <c r="N3640" s="629" t="s">
        <v>32</v>
      </c>
      <c r="O3640" s="211">
        <v>20</v>
      </c>
      <c r="P3640" s="211">
        <v>12</v>
      </c>
      <c r="Q3640" s="93" t="s">
        <v>8032</v>
      </c>
      <c r="R3640" s="1759"/>
    </row>
    <row r="3641" spans="1:18" ht="21" hidden="1" customHeight="1" x14ac:dyDescent="0.35">
      <c r="A3641" s="1190">
        <f t="shared" si="19"/>
        <v>3729</v>
      </c>
      <c r="B3641" s="1371" t="s">
        <v>31</v>
      </c>
      <c r="C3641" s="1371" t="s">
        <v>8010</v>
      </c>
      <c r="D3641" s="232">
        <v>45</v>
      </c>
      <c r="E3641" s="232" t="s">
        <v>30</v>
      </c>
      <c r="F3641" s="629">
        <v>19</v>
      </c>
      <c r="G3641" s="629">
        <v>12</v>
      </c>
      <c r="H3641" s="29"/>
      <c r="I3641" s="228" t="s">
        <v>28</v>
      </c>
      <c r="J3641" s="1711"/>
      <c r="K3641" s="629" t="s">
        <v>205</v>
      </c>
      <c r="L3641" s="629" t="s">
        <v>246</v>
      </c>
      <c r="M3641" s="93" t="s">
        <v>42</v>
      </c>
      <c r="N3641" s="629" t="s">
        <v>32</v>
      </c>
      <c r="O3641" s="211">
        <v>20</v>
      </c>
      <c r="P3641" s="211">
        <v>12</v>
      </c>
      <c r="Q3641" s="93" t="s">
        <v>8033</v>
      </c>
      <c r="R3641" s="1759"/>
    </row>
    <row r="3642" spans="1:18" ht="21" hidden="1" customHeight="1" x14ac:dyDescent="0.35">
      <c r="A3642" s="1190">
        <f t="shared" si="19"/>
        <v>3730</v>
      </c>
      <c r="B3642" s="1371" t="s">
        <v>31</v>
      </c>
      <c r="C3642" s="1371" t="s">
        <v>8011</v>
      </c>
      <c r="D3642" s="232">
        <v>21</v>
      </c>
      <c r="E3642" s="232" t="s">
        <v>30</v>
      </c>
      <c r="F3642" s="629">
        <v>19</v>
      </c>
      <c r="G3642" s="629">
        <v>12</v>
      </c>
      <c r="H3642" s="29"/>
      <c r="I3642" s="228" t="s">
        <v>28</v>
      </c>
      <c r="J3642" s="1711"/>
      <c r="K3642" s="629" t="s">
        <v>205</v>
      </c>
      <c r="L3642" s="629" t="s">
        <v>246</v>
      </c>
      <c r="M3642" s="93" t="s">
        <v>42</v>
      </c>
      <c r="N3642" s="629" t="s">
        <v>32</v>
      </c>
      <c r="O3642" s="211">
        <v>20</v>
      </c>
      <c r="P3642" s="211">
        <v>12</v>
      </c>
      <c r="Q3642" s="93" t="s">
        <v>8034</v>
      </c>
      <c r="R3642" s="1759"/>
    </row>
    <row r="3643" spans="1:18" ht="21" hidden="1" customHeight="1" x14ac:dyDescent="0.35">
      <c r="A3643" s="1190">
        <f t="shared" si="19"/>
        <v>3731</v>
      </c>
      <c r="B3643" s="1371" t="s">
        <v>31</v>
      </c>
      <c r="C3643" s="1371" t="s">
        <v>8012</v>
      </c>
      <c r="D3643" s="232">
        <v>54</v>
      </c>
      <c r="E3643" s="232" t="s">
        <v>27</v>
      </c>
      <c r="F3643" s="629">
        <v>19</v>
      </c>
      <c r="G3643" s="629">
        <v>12</v>
      </c>
      <c r="H3643" s="29"/>
      <c r="I3643" s="228" t="s">
        <v>28</v>
      </c>
      <c r="J3643" s="1711"/>
      <c r="K3643" s="629" t="s">
        <v>205</v>
      </c>
      <c r="L3643" s="629" t="s">
        <v>246</v>
      </c>
      <c r="M3643" s="93" t="s">
        <v>832</v>
      </c>
      <c r="N3643" s="629" t="s">
        <v>32</v>
      </c>
      <c r="O3643" s="211">
        <v>31</v>
      </c>
      <c r="P3643" s="211">
        <v>12</v>
      </c>
      <c r="Q3643" s="93" t="s">
        <v>8035</v>
      </c>
      <c r="R3643" s="1759"/>
    </row>
    <row r="3644" spans="1:18" ht="21" hidden="1" customHeight="1" x14ac:dyDescent="0.35">
      <c r="A3644" s="1190">
        <f t="shared" si="19"/>
        <v>3732</v>
      </c>
      <c r="B3644" s="1371" t="s">
        <v>31</v>
      </c>
      <c r="C3644" s="1371" t="s">
        <v>8013</v>
      </c>
      <c r="D3644" s="232">
        <v>82</v>
      </c>
      <c r="E3644" s="232" t="s">
        <v>27</v>
      </c>
      <c r="F3644" s="629">
        <v>19</v>
      </c>
      <c r="G3644" s="629">
        <v>12</v>
      </c>
      <c r="H3644" s="29"/>
      <c r="I3644" s="228"/>
      <c r="J3644" s="1766" t="s">
        <v>28</v>
      </c>
      <c r="K3644" s="629" t="s">
        <v>205</v>
      </c>
      <c r="L3644" s="629" t="s">
        <v>246</v>
      </c>
      <c r="M3644" s="1842" t="s">
        <v>3254</v>
      </c>
      <c r="N3644" s="629" t="s">
        <v>32</v>
      </c>
      <c r="O3644" s="211">
        <v>27</v>
      </c>
      <c r="P3644" s="211">
        <v>12</v>
      </c>
      <c r="Q3644" s="93" t="s">
        <v>7461</v>
      </c>
      <c r="R3644" s="1759"/>
    </row>
    <row r="3645" spans="1:18" ht="21" hidden="1" customHeight="1" x14ac:dyDescent="0.35">
      <c r="A3645" s="1190">
        <f t="shared" si="19"/>
        <v>3733</v>
      </c>
      <c r="B3645" s="1371" t="s">
        <v>31</v>
      </c>
      <c r="C3645" s="1371" t="s">
        <v>8014</v>
      </c>
      <c r="D3645" s="232">
        <v>22</v>
      </c>
      <c r="E3645" s="232" t="s">
        <v>30</v>
      </c>
      <c r="F3645" s="629">
        <v>19</v>
      </c>
      <c r="G3645" s="629">
        <v>12</v>
      </c>
      <c r="H3645" s="29"/>
      <c r="I3645" s="228" t="s">
        <v>28</v>
      </c>
      <c r="J3645" s="1711"/>
      <c r="K3645" s="629" t="s">
        <v>205</v>
      </c>
      <c r="L3645" s="629" t="s">
        <v>246</v>
      </c>
      <c r="M3645" s="93" t="s">
        <v>40</v>
      </c>
      <c r="N3645" s="629" t="s">
        <v>32</v>
      </c>
      <c r="O3645" s="211">
        <v>20</v>
      </c>
      <c r="P3645" s="211">
        <v>12</v>
      </c>
      <c r="Q3645" s="93" t="s">
        <v>8036</v>
      </c>
      <c r="R3645" s="1759"/>
    </row>
    <row r="3646" spans="1:18" ht="21" hidden="1" customHeight="1" x14ac:dyDescent="0.35">
      <c r="A3646" s="1190">
        <f t="shared" si="19"/>
        <v>3734</v>
      </c>
      <c r="B3646" s="1371" t="s">
        <v>31</v>
      </c>
      <c r="C3646" s="1371" t="s">
        <v>8015</v>
      </c>
      <c r="D3646" s="232">
        <v>21</v>
      </c>
      <c r="E3646" s="232" t="s">
        <v>30</v>
      </c>
      <c r="F3646" s="629">
        <v>19</v>
      </c>
      <c r="G3646" s="629">
        <v>12</v>
      </c>
      <c r="H3646" s="29"/>
      <c r="I3646" s="228" t="s">
        <v>28</v>
      </c>
      <c r="J3646" s="1711"/>
      <c r="K3646" s="629" t="s">
        <v>205</v>
      </c>
      <c r="L3646" s="629" t="s">
        <v>246</v>
      </c>
      <c r="M3646" s="93" t="s">
        <v>40</v>
      </c>
      <c r="N3646" s="629" t="s">
        <v>32</v>
      </c>
      <c r="O3646" s="211">
        <v>21</v>
      </c>
      <c r="P3646" s="211">
        <v>12</v>
      </c>
      <c r="Q3646" s="93" t="s">
        <v>8037</v>
      </c>
      <c r="R3646" s="1759"/>
    </row>
    <row r="3647" spans="1:18" ht="21" hidden="1" customHeight="1" x14ac:dyDescent="0.35">
      <c r="A3647" s="1190">
        <f t="shared" si="19"/>
        <v>3735</v>
      </c>
      <c r="B3647" s="1371" t="s">
        <v>31</v>
      </c>
      <c r="C3647" s="1371" t="s">
        <v>8016</v>
      </c>
      <c r="D3647" s="232">
        <v>77</v>
      </c>
      <c r="E3647" s="232" t="s">
        <v>30</v>
      </c>
      <c r="F3647" s="629">
        <v>19</v>
      </c>
      <c r="G3647" s="629">
        <v>12</v>
      </c>
      <c r="H3647" s="29"/>
      <c r="I3647" s="228" t="s">
        <v>28</v>
      </c>
      <c r="J3647" s="1711"/>
      <c r="K3647" s="629" t="s">
        <v>205</v>
      </c>
      <c r="L3647" s="629" t="s">
        <v>246</v>
      </c>
      <c r="M3647" s="93" t="s">
        <v>40</v>
      </c>
      <c r="N3647" s="629" t="s">
        <v>32</v>
      </c>
      <c r="O3647" s="211">
        <v>22</v>
      </c>
      <c r="P3647" s="211">
        <v>12</v>
      </c>
      <c r="Q3647" s="93" t="s">
        <v>8038</v>
      </c>
      <c r="R3647" s="1759"/>
    </row>
    <row r="3648" spans="1:18" ht="21" hidden="1" customHeight="1" x14ac:dyDescent="0.35">
      <c r="A3648" s="1190">
        <f t="shared" si="19"/>
        <v>3736</v>
      </c>
      <c r="B3648" s="1371" t="s">
        <v>31</v>
      </c>
      <c r="C3648" s="1371" t="s">
        <v>8017</v>
      </c>
      <c r="D3648" s="232">
        <v>47</v>
      </c>
      <c r="E3648" s="232" t="s">
        <v>30</v>
      </c>
      <c r="F3648" s="629">
        <v>19</v>
      </c>
      <c r="G3648" s="629">
        <v>12</v>
      </c>
      <c r="H3648" s="29"/>
      <c r="I3648" s="228" t="s">
        <v>28</v>
      </c>
      <c r="J3648" s="1711"/>
      <c r="K3648" s="629" t="s">
        <v>205</v>
      </c>
      <c r="L3648" s="629" t="s">
        <v>246</v>
      </c>
      <c r="M3648" s="93" t="s">
        <v>40</v>
      </c>
      <c r="N3648" s="629" t="s">
        <v>32</v>
      </c>
      <c r="O3648" s="211">
        <v>22</v>
      </c>
      <c r="P3648" s="211">
        <v>12</v>
      </c>
      <c r="Q3648" s="93" t="s">
        <v>8038</v>
      </c>
      <c r="R3648" s="1759"/>
    </row>
    <row r="3649" spans="1:18" ht="21" hidden="1" customHeight="1" x14ac:dyDescent="0.35">
      <c r="A3649" s="1190">
        <f t="shared" si="19"/>
        <v>3737</v>
      </c>
      <c r="B3649" s="1371" t="s">
        <v>31</v>
      </c>
      <c r="C3649" s="1371" t="s">
        <v>8018</v>
      </c>
      <c r="D3649" s="232">
        <v>42</v>
      </c>
      <c r="E3649" s="232" t="s">
        <v>27</v>
      </c>
      <c r="F3649" s="629">
        <v>19</v>
      </c>
      <c r="G3649" s="629">
        <v>12</v>
      </c>
      <c r="H3649" s="629"/>
      <c r="I3649" s="228" t="s">
        <v>28</v>
      </c>
      <c r="J3649" s="1711"/>
      <c r="K3649" s="629" t="s">
        <v>205</v>
      </c>
      <c r="L3649" s="629" t="s">
        <v>246</v>
      </c>
      <c r="M3649" s="93" t="s">
        <v>40</v>
      </c>
      <c r="N3649" s="629" t="s">
        <v>32</v>
      </c>
      <c r="O3649" s="211">
        <v>20</v>
      </c>
      <c r="P3649" s="211">
        <v>12</v>
      </c>
      <c r="Q3649" s="93" t="s">
        <v>8039</v>
      </c>
      <c r="R3649" s="1749"/>
    </row>
    <row r="3650" spans="1:18" ht="21" hidden="1" customHeight="1" x14ac:dyDescent="0.35">
      <c r="A3650" s="1190">
        <f t="shared" si="19"/>
        <v>3738</v>
      </c>
      <c r="B3650" s="1371" t="s">
        <v>31</v>
      </c>
      <c r="C3650" s="1371" t="s">
        <v>8019</v>
      </c>
      <c r="D3650" s="232">
        <v>50</v>
      </c>
      <c r="E3650" s="232" t="s">
        <v>27</v>
      </c>
      <c r="F3650" s="629">
        <v>19</v>
      </c>
      <c r="G3650" s="629">
        <v>12</v>
      </c>
      <c r="H3650" s="29"/>
      <c r="I3650" s="228" t="s">
        <v>28</v>
      </c>
      <c r="J3650" s="1711"/>
      <c r="K3650" s="629" t="s">
        <v>205</v>
      </c>
      <c r="L3650" s="629" t="s">
        <v>246</v>
      </c>
      <c r="M3650" s="93" t="s">
        <v>40</v>
      </c>
      <c r="N3650" s="629" t="s">
        <v>32</v>
      </c>
      <c r="O3650" s="211">
        <v>22</v>
      </c>
      <c r="P3650" s="211">
        <v>12</v>
      </c>
      <c r="Q3650" s="93" t="s">
        <v>8040</v>
      </c>
      <c r="R3650" s="1759"/>
    </row>
    <row r="3651" spans="1:18" ht="26.25" hidden="1" customHeight="1" x14ac:dyDescent="0.35">
      <c r="A3651" s="1190">
        <f t="shared" si="19"/>
        <v>3739</v>
      </c>
      <c r="B3651" s="1371" t="s">
        <v>31</v>
      </c>
      <c r="C3651" s="1371" t="s">
        <v>8020</v>
      </c>
      <c r="D3651" s="232">
        <v>49</v>
      </c>
      <c r="E3651" s="232" t="s">
        <v>27</v>
      </c>
      <c r="F3651" s="629">
        <v>19</v>
      </c>
      <c r="G3651" s="629">
        <v>12</v>
      </c>
      <c r="H3651" s="29"/>
      <c r="I3651" s="228"/>
      <c r="J3651" s="1792" t="s">
        <v>28</v>
      </c>
      <c r="K3651" s="629" t="s">
        <v>205</v>
      </c>
      <c r="L3651" s="629" t="s">
        <v>246</v>
      </c>
      <c r="M3651" s="93" t="s">
        <v>243</v>
      </c>
      <c r="N3651" s="629" t="s">
        <v>32</v>
      </c>
      <c r="O3651" s="211">
        <v>3</v>
      </c>
      <c r="P3651" s="211">
        <v>1</v>
      </c>
      <c r="Q3651" s="93" t="s">
        <v>8041</v>
      </c>
      <c r="R3651" s="1759"/>
    </row>
    <row r="3652" spans="1:18" ht="21" hidden="1" customHeight="1" x14ac:dyDescent="0.35">
      <c r="A3652" s="1190">
        <f t="shared" si="19"/>
        <v>3740</v>
      </c>
      <c r="B3652" s="1371" t="s">
        <v>31</v>
      </c>
      <c r="C3652" s="1371" t="s">
        <v>8021</v>
      </c>
      <c r="D3652" s="232">
        <v>37</v>
      </c>
      <c r="E3652" s="232" t="s">
        <v>30</v>
      </c>
      <c r="F3652" s="629">
        <v>19</v>
      </c>
      <c r="G3652" s="629">
        <v>12</v>
      </c>
      <c r="H3652" s="29"/>
      <c r="I3652" s="228"/>
      <c r="J3652" s="131" t="s">
        <v>28</v>
      </c>
      <c r="K3652" s="629" t="s">
        <v>205</v>
      </c>
      <c r="L3652" s="629" t="s">
        <v>246</v>
      </c>
      <c r="M3652" s="93" t="s">
        <v>243</v>
      </c>
      <c r="N3652" s="629" t="s">
        <v>32</v>
      </c>
      <c r="O3652" s="211">
        <v>28</v>
      </c>
      <c r="P3652" s="211">
        <v>12</v>
      </c>
      <c r="Q3652" s="93" t="s">
        <v>8041</v>
      </c>
      <c r="R3652" s="1759"/>
    </row>
    <row r="3653" spans="1:18" ht="21" hidden="1" customHeight="1" x14ac:dyDescent="0.4">
      <c r="A3653" s="1190">
        <f t="shared" si="19"/>
        <v>3741</v>
      </c>
      <c r="B3653" s="1371" t="s">
        <v>31</v>
      </c>
      <c r="C3653" s="1371" t="s">
        <v>8022</v>
      </c>
      <c r="D3653" s="232">
        <v>70</v>
      </c>
      <c r="E3653" s="232" t="s">
        <v>30</v>
      </c>
      <c r="F3653" s="629">
        <v>19</v>
      </c>
      <c r="G3653" s="629">
        <v>12</v>
      </c>
      <c r="H3653" s="29"/>
      <c r="I3653" s="228"/>
      <c r="J3653" s="1766" t="s">
        <v>28</v>
      </c>
      <c r="K3653" s="629" t="s">
        <v>205</v>
      </c>
      <c r="L3653" s="629" t="s">
        <v>246</v>
      </c>
      <c r="M3653" s="629" t="s">
        <v>40</v>
      </c>
      <c r="N3653" s="629" t="s">
        <v>32</v>
      </c>
      <c r="O3653" s="211">
        <v>26</v>
      </c>
      <c r="P3653" s="211">
        <v>12</v>
      </c>
      <c r="Q3653" s="93" t="s">
        <v>8042</v>
      </c>
      <c r="R3653" s="1759"/>
    </row>
    <row r="3654" spans="1:18" ht="21" hidden="1" customHeight="1" x14ac:dyDescent="0.35">
      <c r="A3654" s="1190">
        <f t="shared" si="19"/>
        <v>3742</v>
      </c>
      <c r="B3654" s="1371" t="s">
        <v>31</v>
      </c>
      <c r="C3654" s="1371" t="s">
        <v>8043</v>
      </c>
      <c r="D3654" s="232">
        <v>24</v>
      </c>
      <c r="E3654" s="232" t="s">
        <v>27</v>
      </c>
      <c r="F3654" s="629">
        <v>19</v>
      </c>
      <c r="G3654" s="629">
        <v>12</v>
      </c>
      <c r="H3654" s="29"/>
      <c r="I3654" s="228"/>
      <c r="J3654" s="1766" t="s">
        <v>28</v>
      </c>
      <c r="K3654" s="629" t="s">
        <v>205</v>
      </c>
      <c r="L3654" s="629" t="s">
        <v>246</v>
      </c>
      <c r="M3654" s="1765" t="s">
        <v>6004</v>
      </c>
      <c r="N3654" s="629" t="s">
        <v>32</v>
      </c>
      <c r="O3654" s="1767">
        <v>30</v>
      </c>
      <c r="P3654" s="1768">
        <v>12</v>
      </c>
      <c r="Q3654" s="93" t="s">
        <v>8046</v>
      </c>
      <c r="R3654" s="1191"/>
    </row>
    <row r="3655" spans="1:18" ht="21" hidden="1" customHeight="1" x14ac:dyDescent="0.35">
      <c r="A3655" s="1190">
        <f t="shared" si="19"/>
        <v>3743</v>
      </c>
      <c r="B3655" s="1371" t="s">
        <v>31</v>
      </c>
      <c r="C3655" s="1371" t="s">
        <v>8044</v>
      </c>
      <c r="D3655" s="232">
        <v>26</v>
      </c>
      <c r="E3655" s="232" t="s">
        <v>30</v>
      </c>
      <c r="F3655" s="629">
        <v>19</v>
      </c>
      <c r="G3655" s="629">
        <v>12</v>
      </c>
      <c r="H3655" s="29"/>
      <c r="I3655" s="228"/>
      <c r="J3655" s="1766" t="s">
        <v>28</v>
      </c>
      <c r="K3655" s="629" t="s">
        <v>6299</v>
      </c>
      <c r="L3655" s="629" t="s">
        <v>6299</v>
      </c>
      <c r="M3655" s="1765" t="s">
        <v>6004</v>
      </c>
      <c r="N3655" s="629" t="s">
        <v>32</v>
      </c>
      <c r="O3655" s="1767">
        <v>20</v>
      </c>
      <c r="P3655" s="1768">
        <v>12</v>
      </c>
      <c r="Q3655" s="93" t="s">
        <v>8046</v>
      </c>
      <c r="R3655" s="1191"/>
    </row>
    <row r="3656" spans="1:18" ht="21" hidden="1" customHeight="1" x14ac:dyDescent="0.35">
      <c r="A3656" s="1190">
        <f t="shared" si="19"/>
        <v>3744</v>
      </c>
      <c r="B3656" s="1371" t="s">
        <v>31</v>
      </c>
      <c r="C3656" s="1371" t="s">
        <v>8045</v>
      </c>
      <c r="D3656" s="232">
        <v>45</v>
      </c>
      <c r="E3656" s="232" t="s">
        <v>30</v>
      </c>
      <c r="F3656" s="629">
        <v>19</v>
      </c>
      <c r="G3656" s="629">
        <v>12</v>
      </c>
      <c r="H3656" s="29"/>
      <c r="I3656" s="228" t="s">
        <v>28</v>
      </c>
      <c r="J3656" s="1711"/>
      <c r="K3656" s="629" t="s">
        <v>205</v>
      </c>
      <c r="L3656" s="629" t="s">
        <v>246</v>
      </c>
      <c r="M3656" s="93" t="s">
        <v>40</v>
      </c>
      <c r="N3656" s="629" t="s">
        <v>32</v>
      </c>
      <c r="O3656" s="1767">
        <v>22</v>
      </c>
      <c r="P3656" s="1768">
        <v>12</v>
      </c>
      <c r="Q3656" s="93" t="s">
        <v>5430</v>
      </c>
      <c r="R3656" s="1191"/>
    </row>
    <row r="3657" spans="1:18" ht="21" hidden="1" customHeight="1" x14ac:dyDescent="0.35">
      <c r="A3657" s="1190">
        <f t="shared" si="19"/>
        <v>3745</v>
      </c>
      <c r="B3657" s="1371" t="s">
        <v>31</v>
      </c>
      <c r="C3657" s="1371" t="s">
        <v>8066</v>
      </c>
      <c r="D3657" s="232">
        <v>49</v>
      </c>
      <c r="E3657" s="232" t="s">
        <v>30</v>
      </c>
      <c r="F3657" s="629">
        <v>19</v>
      </c>
      <c r="G3657" s="629">
        <v>12</v>
      </c>
      <c r="H3657" s="29"/>
      <c r="I3657" s="228" t="s">
        <v>28</v>
      </c>
      <c r="J3657" s="1711"/>
      <c r="K3657" s="629" t="s">
        <v>205</v>
      </c>
      <c r="L3657" s="629" t="s">
        <v>246</v>
      </c>
      <c r="M3657" s="93" t="s">
        <v>42</v>
      </c>
      <c r="N3657" s="629" t="s">
        <v>32</v>
      </c>
      <c r="O3657" s="211">
        <v>22</v>
      </c>
      <c r="P3657" s="211">
        <v>12</v>
      </c>
      <c r="Q3657" s="234" t="s">
        <v>7678</v>
      </c>
      <c r="R3657" s="1759"/>
    </row>
    <row r="3658" spans="1:18" ht="26.25" hidden="1" customHeight="1" x14ac:dyDescent="0.4">
      <c r="A3658" s="1190">
        <f t="shared" si="19"/>
        <v>3746</v>
      </c>
      <c r="B3658" s="1940" t="s">
        <v>31</v>
      </c>
      <c r="C3658" s="1940" t="s">
        <v>8072</v>
      </c>
      <c r="D3658" s="1941">
        <v>52</v>
      </c>
      <c r="E3658" s="1941" t="s">
        <v>30</v>
      </c>
      <c r="F3658" s="1768">
        <v>19</v>
      </c>
      <c r="G3658" s="1768">
        <v>12</v>
      </c>
      <c r="H3658" s="1373"/>
      <c r="I3658" s="1942"/>
      <c r="J3658" s="1230" t="s">
        <v>28</v>
      </c>
      <c r="K3658" s="1768" t="s">
        <v>205</v>
      </c>
      <c r="L3658" s="1768" t="s">
        <v>246</v>
      </c>
      <c r="M3658" s="1943" t="s">
        <v>40</v>
      </c>
      <c r="N3658" s="1768" t="s">
        <v>32</v>
      </c>
      <c r="O3658" s="1767">
        <v>5</v>
      </c>
      <c r="P3658" s="1767">
        <v>1</v>
      </c>
      <c r="Q3658" s="1943" t="s">
        <v>8078</v>
      </c>
      <c r="R3658" s="1759"/>
    </row>
    <row r="3659" spans="1:18" ht="21" hidden="1" customHeight="1" x14ac:dyDescent="0.35">
      <c r="A3659" s="1190">
        <f t="shared" si="19"/>
        <v>3747</v>
      </c>
      <c r="B3659" s="1371" t="s">
        <v>31</v>
      </c>
      <c r="C3659" s="1371" t="s">
        <v>8073</v>
      </c>
      <c r="D3659" s="232">
        <v>64</v>
      </c>
      <c r="E3659" s="232" t="s">
        <v>27</v>
      </c>
      <c r="F3659" s="629">
        <v>19</v>
      </c>
      <c r="G3659" s="629">
        <v>12</v>
      </c>
      <c r="H3659" s="29"/>
      <c r="I3659" s="228"/>
      <c r="J3659" s="1766" t="s">
        <v>28</v>
      </c>
      <c r="K3659" s="629" t="s">
        <v>205</v>
      </c>
      <c r="L3659" s="629" t="s">
        <v>246</v>
      </c>
      <c r="M3659" s="1765" t="s">
        <v>126</v>
      </c>
      <c r="N3659" s="629" t="s">
        <v>32</v>
      </c>
      <c r="O3659" s="211">
        <v>31</v>
      </c>
      <c r="P3659" s="211">
        <v>12</v>
      </c>
      <c r="Q3659" s="93" t="s">
        <v>8079</v>
      </c>
      <c r="R3659" s="1759"/>
    </row>
    <row r="3660" spans="1:18" ht="21" hidden="1" customHeight="1" x14ac:dyDescent="0.4">
      <c r="A3660" s="1190">
        <f t="shared" si="19"/>
        <v>3748</v>
      </c>
      <c r="B3660" s="1371" t="s">
        <v>31</v>
      </c>
      <c r="C3660" s="1371" t="s">
        <v>8074</v>
      </c>
      <c r="D3660" s="232">
        <v>44</v>
      </c>
      <c r="E3660" s="232" t="s">
        <v>27</v>
      </c>
      <c r="F3660" s="629">
        <v>19</v>
      </c>
      <c r="G3660" s="629">
        <v>12</v>
      </c>
      <c r="H3660" s="245"/>
      <c r="I3660" s="228"/>
      <c r="J3660" s="1766" t="s">
        <v>28</v>
      </c>
      <c r="K3660" s="629" t="s">
        <v>205</v>
      </c>
      <c r="L3660" s="629" t="s">
        <v>246</v>
      </c>
      <c r="M3660" s="629" t="s">
        <v>40</v>
      </c>
      <c r="N3660" s="629" t="s">
        <v>32</v>
      </c>
      <c r="O3660" s="211">
        <v>22</v>
      </c>
      <c r="P3660" s="211">
        <v>12</v>
      </c>
      <c r="Q3660" s="93" t="s">
        <v>8080</v>
      </c>
      <c r="R3660" s="1301"/>
    </row>
    <row r="3661" spans="1:18" ht="21" hidden="1" customHeight="1" x14ac:dyDescent="0.35">
      <c r="A3661" s="1190">
        <f t="shared" si="19"/>
        <v>3749</v>
      </c>
      <c r="B3661" s="1371" t="s">
        <v>31</v>
      </c>
      <c r="C3661" s="1371" t="s">
        <v>8075</v>
      </c>
      <c r="D3661" s="232">
        <v>21</v>
      </c>
      <c r="E3661" s="232" t="s">
        <v>27</v>
      </c>
      <c r="F3661" s="629">
        <v>19</v>
      </c>
      <c r="G3661" s="629">
        <v>12</v>
      </c>
      <c r="H3661" s="245"/>
      <c r="I3661" s="228" t="s">
        <v>28</v>
      </c>
      <c r="J3661" s="1711"/>
      <c r="K3661" s="629" t="s">
        <v>205</v>
      </c>
      <c r="L3661" s="629" t="s">
        <v>246</v>
      </c>
      <c r="M3661" s="93" t="s">
        <v>40</v>
      </c>
      <c r="N3661" s="629" t="s">
        <v>32</v>
      </c>
      <c r="O3661" s="211">
        <v>26</v>
      </c>
      <c r="P3661" s="211">
        <v>12</v>
      </c>
      <c r="Q3661" s="93" t="s">
        <v>8081</v>
      </c>
      <c r="R3661" s="1301"/>
    </row>
    <row r="3662" spans="1:18" ht="21" hidden="1" customHeight="1" x14ac:dyDescent="0.35">
      <c r="A3662" s="1190">
        <f t="shared" si="19"/>
        <v>3750</v>
      </c>
      <c r="B3662" s="1371" t="s">
        <v>31</v>
      </c>
      <c r="C3662" s="1371" t="s">
        <v>8076</v>
      </c>
      <c r="D3662" s="232">
        <v>30</v>
      </c>
      <c r="E3662" s="232" t="s">
        <v>30</v>
      </c>
      <c r="F3662" s="629">
        <v>19</v>
      </c>
      <c r="G3662" s="629">
        <v>12</v>
      </c>
      <c r="H3662" s="245"/>
      <c r="I3662" s="1823"/>
      <c r="J3662" s="1766" t="s">
        <v>28</v>
      </c>
      <c r="K3662" s="629" t="s">
        <v>205</v>
      </c>
      <c r="L3662" s="629" t="s">
        <v>246</v>
      </c>
      <c r="M3662" s="93" t="s">
        <v>42</v>
      </c>
      <c r="N3662" s="629" t="s">
        <v>32</v>
      </c>
      <c r="O3662" s="211">
        <v>27</v>
      </c>
      <c r="P3662" s="211">
        <v>12</v>
      </c>
      <c r="Q3662" s="93" t="s">
        <v>8082</v>
      </c>
      <c r="R3662" s="1301"/>
    </row>
    <row r="3663" spans="1:18" ht="21" hidden="1" customHeight="1" x14ac:dyDescent="0.4">
      <c r="A3663" s="1190">
        <f t="shared" ref="A3663:A3726" si="20">A3662+1</f>
        <v>3751</v>
      </c>
      <c r="B3663" s="1371" t="s">
        <v>31</v>
      </c>
      <c r="C3663" s="1371" t="s">
        <v>8077</v>
      </c>
      <c r="D3663" s="232">
        <v>34</v>
      </c>
      <c r="E3663" s="232" t="s">
        <v>27</v>
      </c>
      <c r="F3663" s="629">
        <v>19</v>
      </c>
      <c r="G3663" s="629">
        <v>12</v>
      </c>
      <c r="H3663" s="245"/>
      <c r="I3663" s="228"/>
      <c r="J3663" s="1766" t="s">
        <v>28</v>
      </c>
      <c r="K3663" s="629" t="s">
        <v>205</v>
      </c>
      <c r="L3663" s="629" t="s">
        <v>246</v>
      </c>
      <c r="M3663" s="93" t="s">
        <v>42</v>
      </c>
      <c r="N3663" s="629" t="s">
        <v>32</v>
      </c>
      <c r="O3663" s="211">
        <v>27</v>
      </c>
      <c r="P3663" s="211">
        <v>12</v>
      </c>
      <c r="Q3663" s="93" t="s">
        <v>8082</v>
      </c>
      <c r="R3663" s="1301"/>
    </row>
    <row r="3664" spans="1:18" ht="21" hidden="1" customHeight="1" x14ac:dyDescent="0.35">
      <c r="A3664" s="1230">
        <f t="shared" si="20"/>
        <v>3752</v>
      </c>
      <c r="B3664" s="1228" t="s">
        <v>31</v>
      </c>
      <c r="C3664" s="1228" t="s">
        <v>8087</v>
      </c>
      <c r="D3664" s="1686">
        <v>24</v>
      </c>
      <c r="E3664" s="1686" t="s">
        <v>30</v>
      </c>
      <c r="F3664" s="1682">
        <v>20</v>
      </c>
      <c r="G3664" s="1682">
        <v>12</v>
      </c>
      <c r="H3664" s="1682"/>
      <c r="I3664" s="1685" t="s">
        <v>28</v>
      </c>
      <c r="J3664" s="1685"/>
      <c r="K3664" s="1682" t="s">
        <v>205</v>
      </c>
      <c r="L3664" s="1682" t="s">
        <v>246</v>
      </c>
      <c r="M3664" s="531" t="s">
        <v>40</v>
      </c>
      <c r="N3664" s="1682" t="s">
        <v>32</v>
      </c>
      <c r="O3664" s="1748">
        <v>26</v>
      </c>
      <c r="P3664" s="1748">
        <v>12</v>
      </c>
      <c r="Q3664" s="531" t="s">
        <v>8105</v>
      </c>
      <c r="R3664" s="1191"/>
    </row>
    <row r="3665" spans="1:18" ht="21" hidden="1" customHeight="1" x14ac:dyDescent="0.35">
      <c r="A3665" s="1190">
        <f t="shared" si="20"/>
        <v>3753</v>
      </c>
      <c r="B3665" s="1228" t="s">
        <v>31</v>
      </c>
      <c r="C3665" s="1228" t="s">
        <v>8088</v>
      </c>
      <c r="D3665" s="1686">
        <v>57</v>
      </c>
      <c r="E3665" s="1686" t="s">
        <v>30</v>
      </c>
      <c r="F3665" s="1682">
        <v>20</v>
      </c>
      <c r="G3665" s="1682">
        <v>12</v>
      </c>
      <c r="H3665" s="1682"/>
      <c r="I3665" s="1685" t="s">
        <v>28</v>
      </c>
      <c r="J3665" s="1685"/>
      <c r="K3665" s="1682" t="s">
        <v>205</v>
      </c>
      <c r="L3665" s="1682" t="s">
        <v>246</v>
      </c>
      <c r="M3665" s="531" t="s">
        <v>40</v>
      </c>
      <c r="N3665" s="1682" t="s">
        <v>32</v>
      </c>
      <c r="O3665" s="1748">
        <v>22</v>
      </c>
      <c r="P3665" s="1748">
        <v>12</v>
      </c>
      <c r="Q3665" s="531" t="s">
        <v>8106</v>
      </c>
      <c r="R3665" s="1191"/>
    </row>
    <row r="3666" spans="1:18" ht="21" hidden="1" customHeight="1" x14ac:dyDescent="0.35">
      <c r="A3666" s="1190">
        <f t="shared" si="20"/>
        <v>3754</v>
      </c>
      <c r="B3666" s="1228" t="s">
        <v>31</v>
      </c>
      <c r="C3666" s="1228" t="s">
        <v>8089</v>
      </c>
      <c r="D3666" s="1686">
        <v>35</v>
      </c>
      <c r="E3666" s="1686" t="s">
        <v>27</v>
      </c>
      <c r="F3666" s="1682">
        <v>20</v>
      </c>
      <c r="G3666" s="1682">
        <v>12</v>
      </c>
      <c r="H3666" s="1682"/>
      <c r="I3666" s="1685" t="s">
        <v>28</v>
      </c>
      <c r="J3666" s="1685"/>
      <c r="K3666" s="1682" t="s">
        <v>205</v>
      </c>
      <c r="L3666" s="1682" t="s">
        <v>246</v>
      </c>
      <c r="M3666" s="531" t="s">
        <v>40</v>
      </c>
      <c r="N3666" s="1682" t="s">
        <v>32</v>
      </c>
      <c r="O3666" s="1748">
        <v>22</v>
      </c>
      <c r="P3666" s="1748">
        <v>12</v>
      </c>
      <c r="Q3666" s="531" t="s">
        <v>8107</v>
      </c>
      <c r="R3666" s="1191"/>
    </row>
    <row r="3667" spans="1:18" ht="21" hidden="1" customHeight="1" x14ac:dyDescent="0.35">
      <c r="A3667" s="1190">
        <f t="shared" si="20"/>
        <v>3755</v>
      </c>
      <c r="B3667" s="1228" t="s">
        <v>31</v>
      </c>
      <c r="C3667" s="1228" t="s">
        <v>8090</v>
      </c>
      <c r="D3667" s="1686">
        <v>36</v>
      </c>
      <c r="E3667" s="1686" t="s">
        <v>30</v>
      </c>
      <c r="F3667" s="1682">
        <v>20</v>
      </c>
      <c r="G3667" s="1682">
        <v>12</v>
      </c>
      <c r="H3667" s="1682"/>
      <c r="I3667" s="1685" t="s">
        <v>28</v>
      </c>
      <c r="J3667" s="1685"/>
      <c r="K3667" s="1682" t="s">
        <v>205</v>
      </c>
      <c r="L3667" s="1682" t="s">
        <v>246</v>
      </c>
      <c r="M3667" s="531" t="s">
        <v>40</v>
      </c>
      <c r="N3667" s="1682" t="s">
        <v>32</v>
      </c>
      <c r="O3667" s="1748">
        <v>21</v>
      </c>
      <c r="P3667" s="1748">
        <v>12</v>
      </c>
      <c r="Q3667" s="531" t="s">
        <v>8108</v>
      </c>
      <c r="R3667" s="1191"/>
    </row>
    <row r="3668" spans="1:18" ht="21" hidden="1" customHeight="1" x14ac:dyDescent="0.35">
      <c r="A3668" s="1190">
        <f t="shared" si="20"/>
        <v>3756</v>
      </c>
      <c r="B3668" s="1228" t="s">
        <v>31</v>
      </c>
      <c r="C3668" s="1228" t="s">
        <v>8091</v>
      </c>
      <c r="D3668" s="1686">
        <v>52</v>
      </c>
      <c r="E3668" s="1686" t="s">
        <v>27</v>
      </c>
      <c r="F3668" s="1682">
        <v>20</v>
      </c>
      <c r="G3668" s="1682">
        <v>12</v>
      </c>
      <c r="H3668" s="1682"/>
      <c r="I3668" s="1685" t="s">
        <v>28</v>
      </c>
      <c r="J3668" s="1685"/>
      <c r="K3668" s="1682" t="s">
        <v>205</v>
      </c>
      <c r="L3668" s="1682" t="s">
        <v>246</v>
      </c>
      <c r="M3668" s="531" t="s">
        <v>42</v>
      </c>
      <c r="N3668" s="1682" t="s">
        <v>32</v>
      </c>
      <c r="O3668" s="1779">
        <v>21</v>
      </c>
      <c r="P3668" s="1779">
        <v>12</v>
      </c>
      <c r="Q3668" s="531" t="s">
        <v>8109</v>
      </c>
      <c r="R3668" s="1191"/>
    </row>
    <row r="3669" spans="1:18" ht="21" hidden="1" customHeight="1" x14ac:dyDescent="0.35">
      <c r="A3669" s="1190">
        <f t="shared" si="20"/>
        <v>3757</v>
      </c>
      <c r="B3669" s="1228" t="s">
        <v>31</v>
      </c>
      <c r="C3669" s="1228" t="s">
        <v>8092</v>
      </c>
      <c r="D3669" s="1686">
        <v>75</v>
      </c>
      <c r="E3669" s="1686" t="s">
        <v>30</v>
      </c>
      <c r="F3669" s="1682">
        <v>20</v>
      </c>
      <c r="G3669" s="1682">
        <v>12</v>
      </c>
      <c r="H3669" s="1682"/>
      <c r="I3669" s="1685" t="s">
        <v>28</v>
      </c>
      <c r="J3669" s="1685"/>
      <c r="K3669" s="1682" t="s">
        <v>205</v>
      </c>
      <c r="L3669" s="1682" t="s">
        <v>246</v>
      </c>
      <c r="M3669" s="531" t="s">
        <v>42</v>
      </c>
      <c r="N3669" s="1682" t="s">
        <v>32</v>
      </c>
      <c r="O3669" s="1779">
        <v>21</v>
      </c>
      <c r="P3669" s="1779">
        <v>12</v>
      </c>
      <c r="Q3669" s="531" t="s">
        <v>8110</v>
      </c>
      <c r="R3669" s="1191"/>
    </row>
    <row r="3670" spans="1:18" ht="21" hidden="1" customHeight="1" x14ac:dyDescent="0.35">
      <c r="A3670" s="1190">
        <f t="shared" si="20"/>
        <v>3758</v>
      </c>
      <c r="B3670" s="1228" t="s">
        <v>31</v>
      </c>
      <c r="C3670" s="1228" t="s">
        <v>8093</v>
      </c>
      <c r="D3670" s="1686">
        <v>40</v>
      </c>
      <c r="E3670" s="1686" t="s">
        <v>30</v>
      </c>
      <c r="F3670" s="1682">
        <v>20</v>
      </c>
      <c r="G3670" s="1682">
        <v>12</v>
      </c>
      <c r="H3670" s="1682"/>
      <c r="I3670" s="1685" t="s">
        <v>28</v>
      </c>
      <c r="J3670" s="1685"/>
      <c r="K3670" s="1682" t="s">
        <v>205</v>
      </c>
      <c r="L3670" s="1682" t="s">
        <v>246</v>
      </c>
      <c r="M3670" s="531" t="s">
        <v>40</v>
      </c>
      <c r="N3670" s="1682" t="s">
        <v>32</v>
      </c>
      <c r="O3670" s="1779">
        <v>21</v>
      </c>
      <c r="P3670" s="1779">
        <v>12</v>
      </c>
      <c r="Q3670" s="531" t="s">
        <v>8111</v>
      </c>
      <c r="R3670" s="1191"/>
    </row>
    <row r="3671" spans="1:18" ht="21" hidden="1" customHeight="1" x14ac:dyDescent="0.35">
      <c r="A3671" s="1190">
        <f t="shared" si="20"/>
        <v>3759</v>
      </c>
      <c r="B3671" s="1228" t="s">
        <v>31</v>
      </c>
      <c r="C3671" s="1228" t="s">
        <v>8094</v>
      </c>
      <c r="D3671" s="1686">
        <v>63</v>
      </c>
      <c r="E3671" s="1686" t="s">
        <v>30</v>
      </c>
      <c r="F3671" s="1682">
        <v>20</v>
      </c>
      <c r="G3671" s="1682">
        <v>12</v>
      </c>
      <c r="H3671" s="1682"/>
      <c r="I3671" s="1685" t="s">
        <v>28</v>
      </c>
      <c r="J3671" s="1685"/>
      <c r="K3671" s="1682" t="s">
        <v>205</v>
      </c>
      <c r="L3671" s="1682" t="s">
        <v>246</v>
      </c>
      <c r="M3671" s="1621" t="s">
        <v>3254</v>
      </c>
      <c r="N3671" s="1682" t="s">
        <v>32</v>
      </c>
      <c r="O3671" s="1748">
        <v>27</v>
      </c>
      <c r="P3671" s="1748">
        <v>12</v>
      </c>
      <c r="Q3671" s="531" t="s">
        <v>8112</v>
      </c>
      <c r="R3671" s="1191"/>
    </row>
    <row r="3672" spans="1:18" ht="21" hidden="1" customHeight="1" x14ac:dyDescent="0.35">
      <c r="A3672" s="1190">
        <f t="shared" si="20"/>
        <v>3760</v>
      </c>
      <c r="B3672" s="1228" t="s">
        <v>31</v>
      </c>
      <c r="C3672" s="1228" t="s">
        <v>8095</v>
      </c>
      <c r="D3672" s="1686">
        <v>18</v>
      </c>
      <c r="E3672" s="1686" t="s">
        <v>30</v>
      </c>
      <c r="F3672" s="1682">
        <v>20</v>
      </c>
      <c r="G3672" s="1682">
        <v>12</v>
      </c>
      <c r="H3672" s="1682"/>
      <c r="I3672" s="1685" t="s">
        <v>28</v>
      </c>
      <c r="J3672" s="1685"/>
      <c r="K3672" s="1682" t="s">
        <v>205</v>
      </c>
      <c r="L3672" s="1682" t="s">
        <v>246</v>
      </c>
      <c r="M3672" s="531" t="s">
        <v>243</v>
      </c>
      <c r="N3672" s="1682" t="s">
        <v>32</v>
      </c>
      <c r="O3672" s="1748">
        <v>22</v>
      </c>
      <c r="P3672" s="1748">
        <v>12</v>
      </c>
      <c r="Q3672" s="531" t="s">
        <v>8113</v>
      </c>
      <c r="R3672" s="1191"/>
    </row>
    <row r="3673" spans="1:18" ht="21" hidden="1" customHeight="1" x14ac:dyDescent="0.35">
      <c r="A3673" s="1190">
        <f t="shared" si="20"/>
        <v>3761</v>
      </c>
      <c r="B3673" s="1228" t="s">
        <v>31</v>
      </c>
      <c r="C3673" s="1228" t="s">
        <v>8096</v>
      </c>
      <c r="D3673" s="1686">
        <v>54</v>
      </c>
      <c r="E3673" s="1686" t="s">
        <v>27</v>
      </c>
      <c r="F3673" s="1682">
        <v>20</v>
      </c>
      <c r="G3673" s="1682">
        <v>12</v>
      </c>
      <c r="H3673" s="1682"/>
      <c r="I3673" s="1685"/>
      <c r="J3673" s="1366" t="s">
        <v>28</v>
      </c>
      <c r="K3673" s="1682" t="s">
        <v>205</v>
      </c>
      <c r="L3673" s="1682" t="s">
        <v>246</v>
      </c>
      <c r="M3673" s="531" t="s">
        <v>243</v>
      </c>
      <c r="N3673" s="1682" t="s">
        <v>32</v>
      </c>
      <c r="O3673" s="1748">
        <v>27</v>
      </c>
      <c r="P3673" s="1748">
        <v>12</v>
      </c>
      <c r="Q3673" s="531" t="s">
        <v>8114</v>
      </c>
      <c r="R3673" s="1191"/>
    </row>
    <row r="3674" spans="1:18" ht="21" hidden="1" customHeight="1" x14ac:dyDescent="0.35">
      <c r="A3674" s="1190">
        <f t="shared" si="20"/>
        <v>3762</v>
      </c>
      <c r="B3674" s="1228" t="s">
        <v>31</v>
      </c>
      <c r="C3674" s="1228" t="s">
        <v>8097</v>
      </c>
      <c r="D3674" s="1686">
        <v>46</v>
      </c>
      <c r="E3674" s="1686" t="s">
        <v>30</v>
      </c>
      <c r="F3674" s="1682">
        <v>20</v>
      </c>
      <c r="G3674" s="1682">
        <v>12</v>
      </c>
      <c r="H3674" s="1682"/>
      <c r="I3674" s="1685"/>
      <c r="J3674" s="1419" t="s">
        <v>28</v>
      </c>
      <c r="K3674" s="1682" t="s">
        <v>205</v>
      </c>
      <c r="L3674" s="1682" t="s">
        <v>246</v>
      </c>
      <c r="M3674" s="515" t="s">
        <v>7188</v>
      </c>
      <c r="N3674" s="1682" t="s">
        <v>32</v>
      </c>
      <c r="O3674" s="1748">
        <v>28</v>
      </c>
      <c r="P3674" s="1748">
        <v>12</v>
      </c>
      <c r="Q3674" s="531" t="s">
        <v>8115</v>
      </c>
      <c r="R3674" s="1191"/>
    </row>
    <row r="3675" spans="1:18" ht="21" hidden="1" customHeight="1" x14ac:dyDescent="0.4">
      <c r="A3675" s="1190">
        <f t="shared" si="20"/>
        <v>3763</v>
      </c>
      <c r="B3675" s="1228" t="s">
        <v>31</v>
      </c>
      <c r="C3675" s="1228" t="s">
        <v>6521</v>
      </c>
      <c r="D3675" s="1686">
        <v>29</v>
      </c>
      <c r="E3675" s="1686" t="s">
        <v>27</v>
      </c>
      <c r="F3675" s="1682">
        <v>20</v>
      </c>
      <c r="G3675" s="1682">
        <v>12</v>
      </c>
      <c r="H3675" s="1682"/>
      <c r="I3675" s="1685"/>
      <c r="J3675" s="1419" t="s">
        <v>28</v>
      </c>
      <c r="K3675" s="1682" t="s">
        <v>205</v>
      </c>
      <c r="L3675" s="1682" t="s">
        <v>246</v>
      </c>
      <c r="M3675" s="629" t="s">
        <v>40</v>
      </c>
      <c r="N3675" s="1682" t="s">
        <v>32</v>
      </c>
      <c r="O3675" s="1868">
        <v>28</v>
      </c>
      <c r="P3675" s="1868">
        <v>12</v>
      </c>
      <c r="Q3675" s="531" t="s">
        <v>8116</v>
      </c>
      <c r="R3675" s="1191"/>
    </row>
    <row r="3676" spans="1:18" ht="21" hidden="1" customHeight="1" x14ac:dyDescent="0.4">
      <c r="A3676" s="1190">
        <f t="shared" si="20"/>
        <v>3764</v>
      </c>
      <c r="B3676" s="1228" t="s">
        <v>31</v>
      </c>
      <c r="C3676" s="1228" t="s">
        <v>8098</v>
      </c>
      <c r="D3676" s="1686">
        <v>51</v>
      </c>
      <c r="E3676" s="1686" t="s">
        <v>27</v>
      </c>
      <c r="F3676" s="1682">
        <v>20</v>
      </c>
      <c r="G3676" s="1682">
        <v>12</v>
      </c>
      <c r="H3676" s="1682"/>
      <c r="I3676" s="1685"/>
      <c r="J3676" s="1419" t="s">
        <v>28</v>
      </c>
      <c r="K3676" s="1682" t="s">
        <v>205</v>
      </c>
      <c r="L3676" s="1682" t="s">
        <v>246</v>
      </c>
      <c r="M3676" s="629" t="s">
        <v>40</v>
      </c>
      <c r="N3676" s="1682" t="s">
        <v>32</v>
      </c>
      <c r="O3676" s="1748">
        <v>29</v>
      </c>
      <c r="P3676" s="1748">
        <v>12</v>
      </c>
      <c r="Q3676" s="531" t="s">
        <v>8117</v>
      </c>
      <c r="R3676" s="1191"/>
    </row>
    <row r="3677" spans="1:18" ht="21" hidden="1" customHeight="1" x14ac:dyDescent="0.35">
      <c r="A3677" s="1190">
        <f t="shared" si="20"/>
        <v>3765</v>
      </c>
      <c r="B3677" s="1228" t="s">
        <v>31</v>
      </c>
      <c r="C3677" s="1914" t="s">
        <v>8099</v>
      </c>
      <c r="D3677" s="1686">
        <v>43</v>
      </c>
      <c r="E3677" s="1686" t="s">
        <v>27</v>
      </c>
      <c r="F3677" s="1682">
        <v>20</v>
      </c>
      <c r="G3677" s="1682">
        <v>12</v>
      </c>
      <c r="H3677" s="1682"/>
      <c r="I3677" s="1685"/>
      <c r="J3677" s="1911" t="s">
        <v>28</v>
      </c>
      <c r="K3677" s="1682" t="s">
        <v>205</v>
      </c>
      <c r="L3677" s="1682" t="s">
        <v>246</v>
      </c>
      <c r="M3677" s="629" t="s">
        <v>40</v>
      </c>
      <c r="N3677" s="1682" t="s">
        <v>32</v>
      </c>
      <c r="O3677" s="1748">
        <v>2</v>
      </c>
      <c r="P3677" s="1748">
        <v>1</v>
      </c>
      <c r="Q3677" s="531" t="s">
        <v>8118</v>
      </c>
      <c r="R3677" s="1191"/>
    </row>
    <row r="3678" spans="1:18" ht="21" hidden="1" customHeight="1" x14ac:dyDescent="0.35">
      <c r="A3678" s="1190">
        <f t="shared" si="20"/>
        <v>3766</v>
      </c>
      <c r="B3678" s="1228" t="s">
        <v>31</v>
      </c>
      <c r="C3678" s="1228" t="s">
        <v>8100</v>
      </c>
      <c r="D3678" s="1686">
        <v>40</v>
      </c>
      <c r="E3678" s="1686" t="s">
        <v>27</v>
      </c>
      <c r="F3678" s="1682">
        <v>20</v>
      </c>
      <c r="G3678" s="1682">
        <v>12</v>
      </c>
      <c r="H3678" s="1682"/>
      <c r="I3678" s="1685"/>
      <c r="J3678" s="1366" t="s">
        <v>28</v>
      </c>
      <c r="K3678" s="1682" t="s">
        <v>205</v>
      </c>
      <c r="L3678" s="1682" t="s">
        <v>246</v>
      </c>
      <c r="M3678" s="629" t="s">
        <v>40</v>
      </c>
      <c r="N3678" s="1682" t="s">
        <v>32</v>
      </c>
      <c r="O3678" s="1748">
        <v>31</v>
      </c>
      <c r="P3678" s="1748">
        <v>12</v>
      </c>
      <c r="Q3678" s="531" t="s">
        <v>4567</v>
      </c>
      <c r="R3678" s="1191"/>
    </row>
    <row r="3679" spans="1:18" ht="21" hidden="1" customHeight="1" x14ac:dyDescent="0.4">
      <c r="A3679" s="1190">
        <f t="shared" si="20"/>
        <v>3767</v>
      </c>
      <c r="B3679" s="1228" t="s">
        <v>31</v>
      </c>
      <c r="C3679" s="1228" t="s">
        <v>8101</v>
      </c>
      <c r="D3679" s="1686">
        <v>28</v>
      </c>
      <c r="E3679" s="1686" t="s">
        <v>30</v>
      </c>
      <c r="F3679" s="1682">
        <v>20</v>
      </c>
      <c r="G3679" s="1682">
        <v>12</v>
      </c>
      <c r="H3679" s="1682"/>
      <c r="I3679" s="1685"/>
      <c r="J3679" s="1366" t="s">
        <v>28</v>
      </c>
      <c r="K3679" s="1682" t="s">
        <v>205</v>
      </c>
      <c r="L3679" s="1682" t="s">
        <v>246</v>
      </c>
      <c r="M3679" s="629" t="s">
        <v>40</v>
      </c>
      <c r="N3679" s="1682" t="s">
        <v>32</v>
      </c>
      <c r="O3679" s="1748">
        <v>30</v>
      </c>
      <c r="P3679" s="1748">
        <v>12</v>
      </c>
      <c r="Q3679" s="531" t="s">
        <v>8119</v>
      </c>
      <c r="R3679" s="1191"/>
    </row>
    <row r="3680" spans="1:18" ht="21" hidden="1" customHeight="1" x14ac:dyDescent="0.35">
      <c r="A3680" s="1190">
        <f t="shared" si="20"/>
        <v>3768</v>
      </c>
      <c r="B3680" s="1228" t="s">
        <v>31</v>
      </c>
      <c r="C3680" s="1228" t="s">
        <v>8102</v>
      </c>
      <c r="D3680" s="1686">
        <v>45</v>
      </c>
      <c r="E3680" s="1686" t="s">
        <v>27</v>
      </c>
      <c r="F3680" s="1682">
        <v>20</v>
      </c>
      <c r="G3680" s="1682">
        <v>12</v>
      </c>
      <c r="H3680" s="1682"/>
      <c r="I3680" s="1685" t="s">
        <v>28</v>
      </c>
      <c r="J3680" s="1685"/>
      <c r="K3680" s="1682" t="s">
        <v>205</v>
      </c>
      <c r="L3680" s="1682" t="s">
        <v>246</v>
      </c>
      <c r="M3680" s="531" t="s">
        <v>165</v>
      </c>
      <c r="N3680" s="1682" t="s">
        <v>32</v>
      </c>
      <c r="O3680" s="1748">
        <v>27</v>
      </c>
      <c r="P3680" s="1748">
        <v>12</v>
      </c>
      <c r="Q3680" s="531" t="s">
        <v>8120</v>
      </c>
      <c r="R3680" s="1191"/>
    </row>
    <row r="3681" spans="1:18" ht="21" hidden="1" customHeight="1" x14ac:dyDescent="0.35">
      <c r="A3681" s="1190">
        <f t="shared" si="20"/>
        <v>3769</v>
      </c>
      <c r="B3681" s="1228" t="s">
        <v>31</v>
      </c>
      <c r="C3681" s="1228" t="s">
        <v>8103</v>
      </c>
      <c r="D3681" s="1686">
        <v>38</v>
      </c>
      <c r="E3681" s="1686" t="s">
        <v>27</v>
      </c>
      <c r="F3681" s="1682">
        <v>20</v>
      </c>
      <c r="G3681" s="1682">
        <v>12</v>
      </c>
      <c r="H3681" s="1682"/>
      <c r="I3681" s="1685" t="s">
        <v>28</v>
      </c>
      <c r="J3681" s="1685"/>
      <c r="K3681" s="1682" t="s">
        <v>205</v>
      </c>
      <c r="L3681" s="1682" t="s">
        <v>246</v>
      </c>
      <c r="M3681" s="531" t="s">
        <v>165</v>
      </c>
      <c r="N3681" s="1682" t="s">
        <v>32</v>
      </c>
      <c r="O3681" s="1748">
        <v>22</v>
      </c>
      <c r="P3681" s="1748">
        <v>12</v>
      </c>
      <c r="Q3681" s="531" t="s">
        <v>8121</v>
      </c>
      <c r="R3681" s="1191"/>
    </row>
    <row r="3682" spans="1:18" ht="21" hidden="1" customHeight="1" x14ac:dyDescent="0.35">
      <c r="A3682" s="1190">
        <f t="shared" si="20"/>
        <v>3770</v>
      </c>
      <c r="B3682" s="1228" t="s">
        <v>31</v>
      </c>
      <c r="C3682" s="1228" t="s">
        <v>8104</v>
      </c>
      <c r="D3682" s="1686">
        <v>19</v>
      </c>
      <c r="E3682" s="1686" t="s">
        <v>30</v>
      </c>
      <c r="F3682" s="1682">
        <v>20</v>
      </c>
      <c r="G3682" s="1682">
        <v>12</v>
      </c>
      <c r="H3682" s="1682"/>
      <c r="I3682" s="1685" t="s">
        <v>28</v>
      </c>
      <c r="J3682" s="1685"/>
      <c r="K3682" s="1682" t="s">
        <v>205</v>
      </c>
      <c r="L3682" s="1682" t="s">
        <v>246</v>
      </c>
      <c r="M3682" s="531" t="s">
        <v>42</v>
      </c>
      <c r="N3682" s="1682" t="s">
        <v>32</v>
      </c>
      <c r="O3682" s="1748">
        <v>27</v>
      </c>
      <c r="P3682" s="1748">
        <v>12</v>
      </c>
      <c r="Q3682" s="531" t="s">
        <v>8122</v>
      </c>
      <c r="R3682" s="1191"/>
    </row>
    <row r="3683" spans="1:18" ht="21" hidden="1" customHeight="1" x14ac:dyDescent="0.4">
      <c r="A3683" s="1190">
        <f t="shared" si="20"/>
        <v>3771</v>
      </c>
      <c r="B3683" s="1228" t="s">
        <v>31</v>
      </c>
      <c r="C3683" s="1914" t="s">
        <v>8142</v>
      </c>
      <c r="D3683" s="1686">
        <v>67</v>
      </c>
      <c r="E3683" s="1686" t="s">
        <v>27</v>
      </c>
      <c r="F3683" s="1682">
        <v>20</v>
      </c>
      <c r="G3683" s="1682">
        <v>12</v>
      </c>
      <c r="H3683" s="1682"/>
      <c r="I3683" s="1685"/>
      <c r="J3683" s="1911" t="s">
        <v>28</v>
      </c>
      <c r="K3683" s="1682" t="s">
        <v>205</v>
      </c>
      <c r="L3683" s="1682" t="s">
        <v>246</v>
      </c>
      <c r="M3683" s="629" t="s">
        <v>40</v>
      </c>
      <c r="N3683" s="1682" t="s">
        <v>32</v>
      </c>
      <c r="O3683" s="1748">
        <v>1</v>
      </c>
      <c r="P3683" s="1748">
        <v>1</v>
      </c>
      <c r="Q3683" s="531" t="s">
        <v>8151</v>
      </c>
      <c r="R3683" s="1682"/>
    </row>
    <row r="3684" spans="1:18" ht="21" hidden="1" customHeight="1" x14ac:dyDescent="0.35">
      <c r="A3684" s="1190">
        <f t="shared" si="20"/>
        <v>3772</v>
      </c>
      <c r="B3684" s="1228" t="s">
        <v>31</v>
      </c>
      <c r="C3684" s="1228" t="s">
        <v>8143</v>
      </c>
      <c r="D3684" s="1686">
        <v>86</v>
      </c>
      <c r="E3684" s="1686" t="s">
        <v>30</v>
      </c>
      <c r="F3684" s="1682">
        <v>20</v>
      </c>
      <c r="G3684" s="1682">
        <v>12</v>
      </c>
      <c r="H3684" s="1682"/>
      <c r="I3684" s="1685" t="s">
        <v>28</v>
      </c>
      <c r="J3684" s="1685"/>
      <c r="K3684" s="1682" t="s">
        <v>205</v>
      </c>
      <c r="L3684" s="1682" t="s">
        <v>246</v>
      </c>
      <c r="M3684" s="531" t="s">
        <v>7190</v>
      </c>
      <c r="N3684" s="1682" t="s">
        <v>32</v>
      </c>
      <c r="O3684" s="1748">
        <v>22</v>
      </c>
      <c r="P3684" s="1748">
        <v>12</v>
      </c>
      <c r="Q3684" s="531" t="s">
        <v>8152</v>
      </c>
      <c r="R3684" s="1682"/>
    </row>
    <row r="3685" spans="1:18" ht="21" hidden="1" customHeight="1" x14ac:dyDescent="0.35">
      <c r="A3685" s="1190">
        <f t="shared" si="20"/>
        <v>3773</v>
      </c>
      <c r="B3685" s="1228" t="s">
        <v>31</v>
      </c>
      <c r="C3685" s="1228" t="s">
        <v>8144</v>
      </c>
      <c r="D3685" s="1686">
        <v>49</v>
      </c>
      <c r="E3685" s="1686" t="s">
        <v>30</v>
      </c>
      <c r="F3685" s="1682">
        <v>20</v>
      </c>
      <c r="G3685" s="1682">
        <v>12</v>
      </c>
      <c r="H3685" s="1682"/>
      <c r="I3685" s="1685" t="s">
        <v>28</v>
      </c>
      <c r="J3685" s="1685"/>
      <c r="K3685" s="1682" t="s">
        <v>205</v>
      </c>
      <c r="L3685" s="1682" t="s">
        <v>246</v>
      </c>
      <c r="M3685" s="531" t="s">
        <v>199</v>
      </c>
      <c r="N3685" s="1682" t="s">
        <v>32</v>
      </c>
      <c r="O3685" s="1748">
        <v>22</v>
      </c>
      <c r="P3685" s="1748">
        <v>12</v>
      </c>
      <c r="Q3685" s="531" t="s">
        <v>8153</v>
      </c>
      <c r="R3685" s="1682"/>
    </row>
    <row r="3686" spans="1:18" ht="21" hidden="1" customHeight="1" x14ac:dyDescent="0.35">
      <c r="A3686" s="1190">
        <f t="shared" si="20"/>
        <v>3774</v>
      </c>
      <c r="B3686" s="1228" t="s">
        <v>31</v>
      </c>
      <c r="C3686" s="1228" t="s">
        <v>8145</v>
      </c>
      <c r="D3686" s="1686">
        <v>54</v>
      </c>
      <c r="E3686" s="1686" t="s">
        <v>27</v>
      </c>
      <c r="F3686" s="1682">
        <v>20</v>
      </c>
      <c r="G3686" s="1682">
        <v>12</v>
      </c>
      <c r="H3686" s="1682"/>
      <c r="I3686" s="1685"/>
      <c r="J3686" s="1419" t="s">
        <v>28</v>
      </c>
      <c r="K3686" s="1682" t="s">
        <v>205</v>
      </c>
      <c r="L3686" s="1682" t="s">
        <v>246</v>
      </c>
      <c r="M3686" s="1842" t="s">
        <v>3254</v>
      </c>
      <c r="N3686" s="1682" t="s">
        <v>32</v>
      </c>
      <c r="O3686" s="1748">
        <v>28</v>
      </c>
      <c r="P3686" s="1748">
        <v>12</v>
      </c>
      <c r="Q3686" s="531" t="s">
        <v>8154</v>
      </c>
      <c r="R3686" s="1682"/>
    </row>
    <row r="3687" spans="1:18" ht="26.25" hidden="1" customHeight="1" x14ac:dyDescent="0.4">
      <c r="A3687" s="1190">
        <f t="shared" si="20"/>
        <v>3775</v>
      </c>
      <c r="B3687" s="1133" t="s">
        <v>31</v>
      </c>
      <c r="C3687" s="2101" t="s">
        <v>8146</v>
      </c>
      <c r="D3687" s="1944">
        <v>31</v>
      </c>
      <c r="E3687" s="1944" t="s">
        <v>27</v>
      </c>
      <c r="F3687" s="1141">
        <v>20</v>
      </c>
      <c r="G3687" s="1141">
        <v>12</v>
      </c>
      <c r="H3687" s="1141"/>
      <c r="I3687" s="1137"/>
      <c r="J3687" s="1127" t="s">
        <v>28</v>
      </c>
      <c r="K3687" s="1141" t="s">
        <v>205</v>
      </c>
      <c r="L3687" s="1141" t="s">
        <v>246</v>
      </c>
      <c r="M3687" s="1946" t="s">
        <v>40</v>
      </c>
      <c r="N3687" s="1141" t="s">
        <v>32</v>
      </c>
      <c r="O3687" s="1767">
        <v>9</v>
      </c>
      <c r="P3687" s="1145">
        <v>1</v>
      </c>
      <c r="Q3687" s="1946" t="s">
        <v>8155</v>
      </c>
      <c r="R3687" s="1682"/>
    </row>
    <row r="3688" spans="1:18" ht="26.25" hidden="1" customHeight="1" x14ac:dyDescent="0.35">
      <c r="A3688" s="1190">
        <f t="shared" si="20"/>
        <v>3776</v>
      </c>
      <c r="B3688" s="1228" t="s">
        <v>31</v>
      </c>
      <c r="C3688" s="1914" t="s">
        <v>8147</v>
      </c>
      <c r="D3688" s="1686">
        <v>36</v>
      </c>
      <c r="E3688" s="1686" t="s">
        <v>30</v>
      </c>
      <c r="F3688" s="1682">
        <v>20</v>
      </c>
      <c r="G3688" s="1682">
        <v>12</v>
      </c>
      <c r="H3688" s="1682"/>
      <c r="I3688" s="1685" t="s">
        <v>28</v>
      </c>
      <c r="J3688" s="1685"/>
      <c r="K3688" s="1682" t="s">
        <v>205</v>
      </c>
      <c r="L3688" s="1682" t="s">
        <v>246</v>
      </c>
      <c r="M3688" s="531" t="s">
        <v>40</v>
      </c>
      <c r="N3688" s="1682" t="s">
        <v>32</v>
      </c>
      <c r="O3688" s="1748">
        <v>3</v>
      </c>
      <c r="P3688" s="1748">
        <v>1</v>
      </c>
      <c r="Q3688" s="531" t="s">
        <v>8155</v>
      </c>
      <c r="R3688" s="1682"/>
    </row>
    <row r="3689" spans="1:18" ht="21" hidden="1" customHeight="1" x14ac:dyDescent="0.35">
      <c r="A3689" s="1190">
        <f t="shared" si="20"/>
        <v>3777</v>
      </c>
      <c r="B3689" s="1228" t="s">
        <v>31</v>
      </c>
      <c r="C3689" s="1228" t="s">
        <v>8148</v>
      </c>
      <c r="D3689" s="1686">
        <v>23</v>
      </c>
      <c r="E3689" s="1686" t="s">
        <v>30</v>
      </c>
      <c r="F3689" s="1682">
        <v>20</v>
      </c>
      <c r="G3689" s="1682">
        <v>12</v>
      </c>
      <c r="H3689" s="1682"/>
      <c r="I3689" s="1685" t="s">
        <v>28</v>
      </c>
      <c r="J3689" s="1685"/>
      <c r="K3689" s="1682" t="s">
        <v>205</v>
      </c>
      <c r="L3689" s="1682" t="s">
        <v>246</v>
      </c>
      <c r="M3689" s="531" t="s">
        <v>7188</v>
      </c>
      <c r="N3689" s="1682" t="s">
        <v>32</v>
      </c>
      <c r="O3689" s="1748">
        <v>24</v>
      </c>
      <c r="P3689" s="1748">
        <v>12</v>
      </c>
      <c r="Q3689" s="531" t="s">
        <v>8156</v>
      </c>
      <c r="R3689" s="1682"/>
    </row>
    <row r="3690" spans="1:18" ht="21" hidden="1" customHeight="1" x14ac:dyDescent="0.35">
      <c r="A3690" s="1190">
        <f t="shared" si="20"/>
        <v>3778</v>
      </c>
      <c r="B3690" s="1228" t="s">
        <v>31</v>
      </c>
      <c r="C3690" s="1228" t="s">
        <v>8149</v>
      </c>
      <c r="D3690" s="1686">
        <v>47</v>
      </c>
      <c r="E3690" s="1686" t="s">
        <v>27</v>
      </c>
      <c r="F3690" s="1682">
        <v>20</v>
      </c>
      <c r="G3690" s="1682">
        <v>12</v>
      </c>
      <c r="H3690" s="1682"/>
      <c r="I3690" s="1685"/>
      <c r="J3690" s="1366" t="s">
        <v>28</v>
      </c>
      <c r="K3690" s="1682" t="s">
        <v>205</v>
      </c>
      <c r="L3690" s="1682" t="s">
        <v>246</v>
      </c>
      <c r="M3690" s="531" t="s">
        <v>42</v>
      </c>
      <c r="N3690" s="1682" t="s">
        <v>32</v>
      </c>
      <c r="O3690" s="1748">
        <v>27</v>
      </c>
      <c r="P3690" s="1748">
        <v>12</v>
      </c>
      <c r="Q3690" s="531" t="s">
        <v>8157</v>
      </c>
      <c r="R3690" s="1682"/>
    </row>
    <row r="3691" spans="1:18" ht="21" hidden="1" customHeight="1" x14ac:dyDescent="0.4">
      <c r="A3691" s="1190">
        <f t="shared" si="20"/>
        <v>3779</v>
      </c>
      <c r="B3691" s="1228" t="s">
        <v>31</v>
      </c>
      <c r="C3691" s="1228" t="s">
        <v>8150</v>
      </c>
      <c r="D3691" s="1686">
        <v>38</v>
      </c>
      <c r="E3691" s="1686" t="s">
        <v>30</v>
      </c>
      <c r="F3691" s="1682">
        <v>20</v>
      </c>
      <c r="G3691" s="1682">
        <v>12</v>
      </c>
      <c r="H3691" s="1682"/>
      <c r="I3691" s="1685"/>
      <c r="J3691" s="1366" t="s">
        <v>28</v>
      </c>
      <c r="K3691" s="1682" t="s">
        <v>205</v>
      </c>
      <c r="L3691" s="1682" t="s">
        <v>246</v>
      </c>
      <c r="M3691" s="531" t="s">
        <v>42</v>
      </c>
      <c r="N3691" s="1682" t="s">
        <v>32</v>
      </c>
      <c r="O3691" s="1748">
        <v>27</v>
      </c>
      <c r="P3691" s="1748">
        <v>12</v>
      </c>
      <c r="Q3691" s="531" t="s">
        <v>8158</v>
      </c>
      <c r="R3691" s="1682"/>
    </row>
    <row r="3692" spans="1:18" ht="21" hidden="1" customHeight="1" x14ac:dyDescent="0.35">
      <c r="A3692" s="1230">
        <f t="shared" si="20"/>
        <v>3780</v>
      </c>
      <c r="B3692" s="1228" t="s">
        <v>31</v>
      </c>
      <c r="C3692" s="1228" t="s">
        <v>8165</v>
      </c>
      <c r="D3692" s="1686">
        <v>46</v>
      </c>
      <c r="E3692" s="1686" t="s">
        <v>30</v>
      </c>
      <c r="F3692" s="1682">
        <v>20</v>
      </c>
      <c r="G3692" s="1682">
        <v>12</v>
      </c>
      <c r="H3692" s="1682"/>
      <c r="I3692" s="1685"/>
      <c r="J3692" s="1419" t="s">
        <v>28</v>
      </c>
      <c r="K3692" s="1682" t="s">
        <v>205</v>
      </c>
      <c r="L3692" s="1682" t="s">
        <v>246</v>
      </c>
      <c r="M3692" s="515" t="s">
        <v>7188</v>
      </c>
      <c r="N3692" s="1682" t="s">
        <v>32</v>
      </c>
      <c r="O3692" s="1779">
        <v>28</v>
      </c>
      <c r="P3692" s="1779">
        <v>12</v>
      </c>
      <c r="Q3692" s="531" t="s">
        <v>7873</v>
      </c>
      <c r="R3692" s="1682"/>
    </row>
    <row r="3693" spans="1:18" ht="21" hidden="1" customHeight="1" x14ac:dyDescent="0.35">
      <c r="A3693" s="1190">
        <f t="shared" si="20"/>
        <v>3781</v>
      </c>
      <c r="B3693" s="1228" t="s">
        <v>31</v>
      </c>
      <c r="C3693" s="1228" t="s">
        <v>7760</v>
      </c>
      <c r="D3693" s="1686">
        <v>58</v>
      </c>
      <c r="E3693" s="1686" t="s">
        <v>30</v>
      </c>
      <c r="F3693" s="1682">
        <v>20</v>
      </c>
      <c r="G3693" s="1682">
        <v>12</v>
      </c>
      <c r="H3693" s="1682"/>
      <c r="I3693" s="1685"/>
      <c r="J3693" s="1366" t="s">
        <v>28</v>
      </c>
      <c r="K3693" s="1682" t="s">
        <v>205</v>
      </c>
      <c r="L3693" s="1682" t="s">
        <v>246</v>
      </c>
      <c r="M3693" s="531" t="s">
        <v>42</v>
      </c>
      <c r="N3693" s="1682" t="s">
        <v>32</v>
      </c>
      <c r="O3693" s="1779">
        <v>30</v>
      </c>
      <c r="P3693" s="1779">
        <v>12</v>
      </c>
      <c r="Q3693" s="531" t="s">
        <v>8177</v>
      </c>
      <c r="R3693" s="1682"/>
    </row>
    <row r="3694" spans="1:18" ht="21" hidden="1" customHeight="1" x14ac:dyDescent="0.35">
      <c r="A3694" s="1190">
        <f t="shared" si="20"/>
        <v>3782</v>
      </c>
      <c r="B3694" s="1228" t="s">
        <v>31</v>
      </c>
      <c r="C3694" s="1228" t="s">
        <v>8166</v>
      </c>
      <c r="D3694" s="1686">
        <v>55</v>
      </c>
      <c r="E3694" s="1686" t="s">
        <v>30</v>
      </c>
      <c r="F3694" s="1682">
        <v>20</v>
      </c>
      <c r="G3694" s="1682">
        <v>12</v>
      </c>
      <c r="H3694" s="1682"/>
      <c r="I3694" s="1685" t="s">
        <v>28</v>
      </c>
      <c r="J3694" s="1685"/>
      <c r="K3694" s="1682" t="s">
        <v>205</v>
      </c>
      <c r="L3694" s="1682" t="s">
        <v>246</v>
      </c>
      <c r="M3694" s="531" t="s">
        <v>7188</v>
      </c>
      <c r="N3694" s="1682" t="s">
        <v>32</v>
      </c>
      <c r="O3694" s="1779">
        <v>31</v>
      </c>
      <c r="P3694" s="1779">
        <v>12</v>
      </c>
      <c r="Q3694" s="531" t="s">
        <v>8178</v>
      </c>
      <c r="R3694" s="1682"/>
    </row>
    <row r="3695" spans="1:18" ht="21" hidden="1" customHeight="1" x14ac:dyDescent="0.35">
      <c r="A3695" s="1190">
        <f t="shared" si="20"/>
        <v>3783</v>
      </c>
      <c r="B3695" s="1228" t="s">
        <v>31</v>
      </c>
      <c r="C3695" s="1228" t="s">
        <v>8167</v>
      </c>
      <c r="D3695" s="1686">
        <v>24</v>
      </c>
      <c r="E3695" s="1686" t="s">
        <v>30</v>
      </c>
      <c r="F3695" s="1682">
        <v>20</v>
      </c>
      <c r="G3695" s="1682">
        <v>12</v>
      </c>
      <c r="H3695" s="1682"/>
      <c r="I3695" s="1685" t="s">
        <v>28</v>
      </c>
      <c r="J3695" s="1685"/>
      <c r="K3695" s="1682" t="s">
        <v>205</v>
      </c>
      <c r="L3695" s="1682" t="s">
        <v>246</v>
      </c>
      <c r="M3695" s="531" t="s">
        <v>7188</v>
      </c>
      <c r="N3695" s="1682" t="s">
        <v>32</v>
      </c>
      <c r="O3695" s="1779">
        <v>27</v>
      </c>
      <c r="P3695" s="1779">
        <v>12</v>
      </c>
      <c r="Q3695" s="531" t="s">
        <v>7757</v>
      </c>
      <c r="R3695" s="1682"/>
    </row>
    <row r="3696" spans="1:18" ht="21" hidden="1" customHeight="1" x14ac:dyDescent="0.35">
      <c r="A3696" s="1190">
        <f t="shared" si="20"/>
        <v>3784</v>
      </c>
      <c r="B3696" s="1228" t="s">
        <v>31</v>
      </c>
      <c r="C3696" s="1228" t="s">
        <v>8168</v>
      </c>
      <c r="D3696" s="1686">
        <v>33</v>
      </c>
      <c r="E3696" s="1686" t="s">
        <v>30</v>
      </c>
      <c r="F3696" s="1682">
        <v>20</v>
      </c>
      <c r="G3696" s="1682">
        <v>12</v>
      </c>
      <c r="H3696" s="1682"/>
      <c r="I3696" s="1685"/>
      <c r="J3696" s="1366" t="s">
        <v>28</v>
      </c>
      <c r="K3696" s="1682" t="s">
        <v>205</v>
      </c>
      <c r="L3696" s="1682" t="s">
        <v>246</v>
      </c>
      <c r="M3696" s="531" t="s">
        <v>66</v>
      </c>
      <c r="N3696" s="1682" t="s">
        <v>32</v>
      </c>
      <c r="O3696" s="1779">
        <v>26</v>
      </c>
      <c r="P3696" s="1779">
        <v>12</v>
      </c>
      <c r="Q3696" s="531" t="s">
        <v>8179</v>
      </c>
      <c r="R3696" s="1682"/>
    </row>
    <row r="3697" spans="1:18" ht="21" hidden="1" customHeight="1" x14ac:dyDescent="0.35">
      <c r="A3697" s="1190">
        <f t="shared" si="20"/>
        <v>3785</v>
      </c>
      <c r="B3697" s="1228" t="s">
        <v>31</v>
      </c>
      <c r="C3697" s="1228" t="s">
        <v>8169</v>
      </c>
      <c r="D3697" s="1686">
        <v>30</v>
      </c>
      <c r="E3697" s="1686" t="s">
        <v>27</v>
      </c>
      <c r="F3697" s="1682">
        <v>20</v>
      </c>
      <c r="G3697" s="1682">
        <v>12</v>
      </c>
      <c r="H3697" s="1682"/>
      <c r="I3697" s="1685" t="s">
        <v>28</v>
      </c>
      <c r="J3697" s="1685"/>
      <c r="K3697" s="1682" t="s">
        <v>205</v>
      </c>
      <c r="L3697" s="1682" t="s">
        <v>246</v>
      </c>
      <c r="M3697" s="531" t="s">
        <v>40</v>
      </c>
      <c r="N3697" s="1682" t="s">
        <v>32</v>
      </c>
      <c r="O3697" s="1779">
        <v>27</v>
      </c>
      <c r="P3697" s="1779">
        <v>12</v>
      </c>
      <c r="Q3697" s="531" t="s">
        <v>8180</v>
      </c>
      <c r="R3697" s="1682"/>
    </row>
    <row r="3698" spans="1:18" ht="21" hidden="1" customHeight="1" x14ac:dyDescent="0.35">
      <c r="A3698" s="1190">
        <f t="shared" si="20"/>
        <v>3786</v>
      </c>
      <c r="B3698" s="1228" t="s">
        <v>31</v>
      </c>
      <c r="C3698" s="1228" t="s">
        <v>8170</v>
      </c>
      <c r="D3698" s="1686">
        <v>33</v>
      </c>
      <c r="E3698" s="1686" t="s">
        <v>30</v>
      </c>
      <c r="F3698" s="1682">
        <v>20</v>
      </c>
      <c r="G3698" s="1682">
        <v>12</v>
      </c>
      <c r="H3698" s="1682"/>
      <c r="I3698" s="1685" t="s">
        <v>28</v>
      </c>
      <c r="J3698" s="1685"/>
      <c r="K3698" s="1682" t="s">
        <v>205</v>
      </c>
      <c r="L3698" s="1682" t="s">
        <v>246</v>
      </c>
      <c r="M3698" s="531" t="s">
        <v>40</v>
      </c>
      <c r="N3698" s="1682" t="s">
        <v>32</v>
      </c>
      <c r="O3698" s="1779">
        <v>27</v>
      </c>
      <c r="P3698" s="1779">
        <v>12</v>
      </c>
      <c r="Q3698" s="531" t="s">
        <v>8181</v>
      </c>
      <c r="R3698" s="1682"/>
    </row>
    <row r="3699" spans="1:18" ht="26.25" hidden="1" customHeight="1" x14ac:dyDescent="0.35">
      <c r="A3699" s="1190">
        <f t="shared" si="20"/>
        <v>3787</v>
      </c>
      <c r="B3699" s="1133" t="s">
        <v>31</v>
      </c>
      <c r="C3699" s="2101" t="s">
        <v>8171</v>
      </c>
      <c r="D3699" s="1944">
        <v>34</v>
      </c>
      <c r="E3699" s="1944" t="s">
        <v>30</v>
      </c>
      <c r="F3699" s="1141">
        <v>20</v>
      </c>
      <c r="G3699" s="1141">
        <v>12</v>
      </c>
      <c r="H3699" s="1141"/>
      <c r="I3699" s="1137"/>
      <c r="J3699" s="1945" t="s">
        <v>28</v>
      </c>
      <c r="K3699" s="1141" t="s">
        <v>205</v>
      </c>
      <c r="L3699" s="1141" t="s">
        <v>246</v>
      </c>
      <c r="M3699" s="1842" t="s">
        <v>3254</v>
      </c>
      <c r="N3699" s="1141" t="s">
        <v>32</v>
      </c>
      <c r="O3699" s="1767">
        <v>9</v>
      </c>
      <c r="P3699" s="1145">
        <v>1</v>
      </c>
      <c r="Q3699" s="1946" t="s">
        <v>8182</v>
      </c>
      <c r="R3699" s="1682"/>
    </row>
    <row r="3700" spans="1:18" ht="21" hidden="1" customHeight="1" x14ac:dyDescent="0.35">
      <c r="A3700" s="1190">
        <f t="shared" si="20"/>
        <v>3788</v>
      </c>
      <c r="B3700" s="1228" t="s">
        <v>31</v>
      </c>
      <c r="C3700" s="1228" t="s">
        <v>8172</v>
      </c>
      <c r="D3700" s="1686">
        <v>37</v>
      </c>
      <c r="E3700" s="1686" t="s">
        <v>30</v>
      </c>
      <c r="F3700" s="1682">
        <v>20</v>
      </c>
      <c r="G3700" s="1682">
        <v>12</v>
      </c>
      <c r="H3700" s="1682"/>
      <c r="I3700" s="1685"/>
      <c r="J3700" s="1366" t="s">
        <v>28</v>
      </c>
      <c r="K3700" s="1682" t="s">
        <v>205</v>
      </c>
      <c r="L3700" s="1682" t="s">
        <v>246</v>
      </c>
      <c r="M3700" s="531" t="s">
        <v>237</v>
      </c>
      <c r="N3700" s="1682" t="s">
        <v>32</v>
      </c>
      <c r="O3700" s="1779">
        <v>31</v>
      </c>
      <c r="P3700" s="1779">
        <v>12</v>
      </c>
      <c r="Q3700" s="531" t="s">
        <v>8183</v>
      </c>
      <c r="R3700" s="1682"/>
    </row>
    <row r="3701" spans="1:18" ht="21" hidden="1" customHeight="1" x14ac:dyDescent="0.35">
      <c r="A3701" s="1190">
        <f t="shared" si="20"/>
        <v>3789</v>
      </c>
      <c r="B3701" s="1228" t="s">
        <v>31</v>
      </c>
      <c r="C3701" s="1228" t="s">
        <v>8173</v>
      </c>
      <c r="D3701" s="1686">
        <v>30</v>
      </c>
      <c r="E3701" s="1686" t="s">
        <v>27</v>
      </c>
      <c r="F3701" s="1682">
        <v>20</v>
      </c>
      <c r="G3701" s="1682">
        <v>12</v>
      </c>
      <c r="H3701" s="1682"/>
      <c r="I3701" s="1685"/>
      <c r="J3701" s="1366" t="s">
        <v>28</v>
      </c>
      <c r="K3701" s="1682" t="s">
        <v>205</v>
      </c>
      <c r="L3701" s="1682" t="s">
        <v>246</v>
      </c>
      <c r="M3701" s="1842" t="s">
        <v>3254</v>
      </c>
      <c r="N3701" s="1682" t="s">
        <v>32</v>
      </c>
      <c r="O3701" s="1779">
        <v>30</v>
      </c>
      <c r="P3701" s="1779">
        <v>12</v>
      </c>
      <c r="Q3701" s="531" t="s">
        <v>8184</v>
      </c>
      <c r="R3701" s="1682"/>
    </row>
    <row r="3702" spans="1:18" ht="21" hidden="1" customHeight="1" x14ac:dyDescent="0.35">
      <c r="A3702" s="1190">
        <f t="shared" si="20"/>
        <v>3790</v>
      </c>
      <c r="B3702" s="1228" t="s">
        <v>31</v>
      </c>
      <c r="C3702" s="1228" t="s">
        <v>8174</v>
      </c>
      <c r="D3702" s="1686">
        <v>24</v>
      </c>
      <c r="E3702" s="1686" t="s">
        <v>30</v>
      </c>
      <c r="F3702" s="1682">
        <v>21</v>
      </c>
      <c r="G3702" s="1682">
        <v>12</v>
      </c>
      <c r="H3702" s="1682"/>
      <c r="I3702" s="1685" t="s">
        <v>28</v>
      </c>
      <c r="J3702" s="1685"/>
      <c r="K3702" s="1682" t="s">
        <v>205</v>
      </c>
      <c r="L3702" s="1682" t="s">
        <v>246</v>
      </c>
      <c r="M3702" s="531" t="s">
        <v>40</v>
      </c>
      <c r="N3702" s="1682" t="s">
        <v>32</v>
      </c>
      <c r="O3702" s="1779">
        <v>22</v>
      </c>
      <c r="P3702" s="1779">
        <v>12</v>
      </c>
      <c r="Q3702" s="531" t="s">
        <v>8185</v>
      </c>
      <c r="R3702" s="1682"/>
    </row>
    <row r="3703" spans="1:18" ht="21" hidden="1" customHeight="1" x14ac:dyDescent="0.35">
      <c r="A3703" s="1190">
        <f t="shared" si="20"/>
        <v>3791</v>
      </c>
      <c r="B3703" s="1228" t="s">
        <v>31</v>
      </c>
      <c r="C3703" s="1228" t="s">
        <v>8175</v>
      </c>
      <c r="D3703" s="1686">
        <v>30</v>
      </c>
      <c r="E3703" s="1686" t="s">
        <v>27</v>
      </c>
      <c r="F3703" s="1682">
        <v>21</v>
      </c>
      <c r="G3703" s="1682">
        <v>12</v>
      </c>
      <c r="H3703" s="1682"/>
      <c r="I3703" s="1685"/>
      <c r="J3703" s="1366" t="s">
        <v>28</v>
      </c>
      <c r="K3703" s="1682" t="s">
        <v>205</v>
      </c>
      <c r="L3703" s="1682" t="s">
        <v>246</v>
      </c>
      <c r="M3703" s="1842" t="s">
        <v>3254</v>
      </c>
      <c r="N3703" s="1682" t="s">
        <v>32</v>
      </c>
      <c r="O3703" s="1779">
        <v>30</v>
      </c>
      <c r="P3703" s="1779">
        <v>12</v>
      </c>
      <c r="Q3703" s="531" t="s">
        <v>8186</v>
      </c>
      <c r="R3703" s="1682"/>
    </row>
    <row r="3704" spans="1:18" ht="21" hidden="1" customHeight="1" x14ac:dyDescent="0.35">
      <c r="A3704" s="1190">
        <f t="shared" si="20"/>
        <v>3792</v>
      </c>
      <c r="B3704" s="1228" t="s">
        <v>31</v>
      </c>
      <c r="C3704" s="1228" t="s">
        <v>8176</v>
      </c>
      <c r="D3704" s="1686">
        <v>51</v>
      </c>
      <c r="E3704" s="1686" t="s">
        <v>27</v>
      </c>
      <c r="F3704" s="1682">
        <v>21</v>
      </c>
      <c r="G3704" s="1682">
        <v>12</v>
      </c>
      <c r="H3704" s="1682"/>
      <c r="I3704" s="1685"/>
      <c r="J3704" s="1366" t="s">
        <v>28</v>
      </c>
      <c r="K3704" s="1682" t="s">
        <v>205</v>
      </c>
      <c r="L3704" s="1682" t="s">
        <v>246</v>
      </c>
      <c r="M3704" s="629" t="s">
        <v>40</v>
      </c>
      <c r="N3704" s="1682" t="s">
        <v>32</v>
      </c>
      <c r="O3704" s="1779">
        <v>30</v>
      </c>
      <c r="P3704" s="1779">
        <v>12</v>
      </c>
      <c r="Q3704" s="531" t="s">
        <v>8187</v>
      </c>
      <c r="R3704" s="1682"/>
    </row>
    <row r="3705" spans="1:18" ht="21" hidden="1" customHeight="1" x14ac:dyDescent="0.35">
      <c r="A3705" s="1190">
        <f t="shared" si="20"/>
        <v>3793</v>
      </c>
      <c r="B3705" s="1228" t="s">
        <v>31</v>
      </c>
      <c r="C3705" s="1779" t="s">
        <v>8189</v>
      </c>
      <c r="D3705" s="1685">
        <v>26</v>
      </c>
      <c r="E3705" s="1685" t="s">
        <v>27</v>
      </c>
      <c r="F3705" s="1682">
        <v>21</v>
      </c>
      <c r="G3705" s="1682">
        <v>12</v>
      </c>
      <c r="H3705" s="1682"/>
      <c r="I3705" s="1685" t="s">
        <v>28</v>
      </c>
      <c r="J3705" s="1191"/>
      <c r="K3705" s="1682" t="s">
        <v>205</v>
      </c>
      <c r="L3705" s="1682" t="s">
        <v>246</v>
      </c>
      <c r="M3705" s="531" t="s">
        <v>40</v>
      </c>
      <c r="N3705" s="1682" t="s">
        <v>32</v>
      </c>
      <c r="O3705" s="1779">
        <v>23</v>
      </c>
      <c r="P3705" s="1779">
        <v>12</v>
      </c>
      <c r="Q3705" s="1682" t="s">
        <v>8197</v>
      </c>
      <c r="R3705" s="1682"/>
    </row>
    <row r="3706" spans="1:18" ht="21" hidden="1" customHeight="1" x14ac:dyDescent="0.35">
      <c r="A3706" s="1190">
        <f t="shared" si="20"/>
        <v>3794</v>
      </c>
      <c r="B3706" s="1228" t="s">
        <v>31</v>
      </c>
      <c r="C3706" s="1915" t="s">
        <v>8190</v>
      </c>
      <c r="D3706" s="334">
        <v>21</v>
      </c>
      <c r="E3706" s="1685" t="s">
        <v>30</v>
      </c>
      <c r="F3706" s="1682">
        <v>21</v>
      </c>
      <c r="G3706" s="1682">
        <v>12</v>
      </c>
      <c r="H3706" s="1682"/>
      <c r="I3706" s="1685"/>
      <c r="J3706" s="1230" t="s">
        <v>28</v>
      </c>
      <c r="K3706" s="1682" t="s">
        <v>205</v>
      </c>
      <c r="L3706" s="1682" t="s">
        <v>246</v>
      </c>
      <c r="M3706" s="629" t="s">
        <v>40</v>
      </c>
      <c r="N3706" s="1682" t="s">
        <v>32</v>
      </c>
      <c r="O3706" s="1779">
        <v>2</v>
      </c>
      <c r="P3706" s="1779">
        <v>1</v>
      </c>
      <c r="Q3706" s="1682" t="s">
        <v>8198</v>
      </c>
      <c r="R3706" s="1682"/>
    </row>
    <row r="3707" spans="1:18" ht="21" hidden="1" customHeight="1" x14ac:dyDescent="0.35">
      <c r="A3707" s="1190">
        <f t="shared" si="20"/>
        <v>3795</v>
      </c>
      <c r="B3707" s="1228" t="s">
        <v>31</v>
      </c>
      <c r="C3707" s="1228" t="s">
        <v>8191</v>
      </c>
      <c r="D3707" s="1686">
        <v>19</v>
      </c>
      <c r="E3707" s="1686" t="s">
        <v>27</v>
      </c>
      <c r="F3707" s="1682">
        <v>21</v>
      </c>
      <c r="G3707" s="1682">
        <v>12</v>
      </c>
      <c r="H3707" s="1682"/>
      <c r="I3707" s="1685" t="s">
        <v>28</v>
      </c>
      <c r="J3707" s="1190"/>
      <c r="K3707" s="1682" t="s">
        <v>205</v>
      </c>
      <c r="L3707" s="1682" t="s">
        <v>246</v>
      </c>
      <c r="M3707" s="531" t="s">
        <v>40</v>
      </c>
      <c r="N3707" s="1682" t="s">
        <v>32</v>
      </c>
      <c r="O3707" s="1779">
        <v>25</v>
      </c>
      <c r="P3707" s="1779">
        <v>12</v>
      </c>
      <c r="Q3707" s="531" t="s">
        <v>2554</v>
      </c>
      <c r="R3707" s="1682" t="s">
        <v>8199</v>
      </c>
    </row>
    <row r="3708" spans="1:18" ht="21" hidden="1" customHeight="1" x14ac:dyDescent="0.35">
      <c r="A3708" s="1190">
        <f t="shared" si="20"/>
        <v>3796</v>
      </c>
      <c r="B3708" s="1228" t="s">
        <v>31</v>
      </c>
      <c r="C3708" s="1914" t="s">
        <v>8192</v>
      </c>
      <c r="D3708" s="334">
        <v>19</v>
      </c>
      <c r="E3708" s="1686" t="s">
        <v>27</v>
      </c>
      <c r="F3708" s="1682">
        <v>21</v>
      </c>
      <c r="G3708" s="1682">
        <v>12</v>
      </c>
      <c r="H3708" s="1682"/>
      <c r="I3708" s="1685"/>
      <c r="J3708" s="1230" t="s">
        <v>28</v>
      </c>
      <c r="K3708" s="1682" t="s">
        <v>205</v>
      </c>
      <c r="L3708" s="1682" t="s">
        <v>246</v>
      </c>
      <c r="M3708" s="629" t="s">
        <v>40</v>
      </c>
      <c r="N3708" s="1682" t="s">
        <v>32</v>
      </c>
      <c r="O3708" s="1779">
        <v>2</v>
      </c>
      <c r="P3708" s="1779">
        <v>1</v>
      </c>
      <c r="Q3708" s="531" t="s">
        <v>8198</v>
      </c>
      <c r="R3708" s="1682"/>
    </row>
    <row r="3709" spans="1:18" ht="21" hidden="1" customHeight="1" x14ac:dyDescent="0.35">
      <c r="A3709" s="1190">
        <f t="shared" si="20"/>
        <v>3797</v>
      </c>
      <c r="B3709" s="1228" t="s">
        <v>31</v>
      </c>
      <c r="C3709" s="1228" t="s">
        <v>8193</v>
      </c>
      <c r="D3709" s="1686">
        <v>70</v>
      </c>
      <c r="E3709" s="1686" t="s">
        <v>30</v>
      </c>
      <c r="F3709" s="1682">
        <v>21</v>
      </c>
      <c r="G3709" s="1682">
        <v>12</v>
      </c>
      <c r="H3709" s="1682"/>
      <c r="I3709" s="1685" t="s">
        <v>28</v>
      </c>
      <c r="J3709" s="1191"/>
      <c r="K3709" s="1682" t="s">
        <v>205</v>
      </c>
      <c r="L3709" s="1682" t="s">
        <v>246</v>
      </c>
      <c r="M3709" s="531" t="s">
        <v>40</v>
      </c>
      <c r="N3709" s="1682" t="s">
        <v>32</v>
      </c>
      <c r="O3709" s="1779">
        <v>30</v>
      </c>
      <c r="P3709" s="1779">
        <v>12</v>
      </c>
      <c r="Q3709" s="531" t="s">
        <v>8198</v>
      </c>
      <c r="R3709" s="1682"/>
    </row>
    <row r="3710" spans="1:18" ht="21" hidden="1" customHeight="1" x14ac:dyDescent="0.35">
      <c r="A3710" s="1190">
        <f t="shared" si="20"/>
        <v>3798</v>
      </c>
      <c r="B3710" s="1228" t="s">
        <v>31</v>
      </c>
      <c r="C3710" s="1228" t="s">
        <v>8194</v>
      </c>
      <c r="D3710" s="1686">
        <v>51</v>
      </c>
      <c r="E3710" s="1686" t="s">
        <v>27</v>
      </c>
      <c r="F3710" s="1682">
        <v>21</v>
      </c>
      <c r="G3710" s="1682">
        <v>12</v>
      </c>
      <c r="H3710" s="1682"/>
      <c r="I3710" s="1685" t="s">
        <v>137</v>
      </c>
      <c r="J3710" s="1191"/>
      <c r="K3710" s="1682" t="s">
        <v>205</v>
      </c>
      <c r="L3710" s="1682" t="s">
        <v>246</v>
      </c>
      <c r="M3710" s="531" t="s">
        <v>40</v>
      </c>
      <c r="N3710" s="1682" t="s">
        <v>32</v>
      </c>
      <c r="O3710" s="1779">
        <v>26</v>
      </c>
      <c r="P3710" s="1779">
        <v>12</v>
      </c>
      <c r="Q3710" s="531" t="s">
        <v>8200</v>
      </c>
      <c r="R3710" s="1682"/>
    </row>
    <row r="3711" spans="1:18" ht="21" hidden="1" customHeight="1" x14ac:dyDescent="0.35">
      <c r="A3711" s="1190">
        <f t="shared" si="20"/>
        <v>3799</v>
      </c>
      <c r="B3711" s="1228" t="s">
        <v>31</v>
      </c>
      <c r="C3711" s="335" t="s">
        <v>8195</v>
      </c>
      <c r="D3711" s="1686">
        <v>76</v>
      </c>
      <c r="E3711" s="1686" t="s">
        <v>27</v>
      </c>
      <c r="F3711" s="1682">
        <v>21</v>
      </c>
      <c r="G3711" s="1682">
        <v>12</v>
      </c>
      <c r="H3711" s="1682"/>
      <c r="I3711" s="1685" t="s">
        <v>137</v>
      </c>
      <c r="J3711" s="1191"/>
      <c r="K3711" s="1682" t="s">
        <v>205</v>
      </c>
      <c r="L3711" s="1682" t="s">
        <v>246</v>
      </c>
      <c r="M3711" s="531" t="s">
        <v>40</v>
      </c>
      <c r="N3711" s="1682" t="s">
        <v>32</v>
      </c>
      <c r="O3711" s="1779">
        <v>23</v>
      </c>
      <c r="P3711" s="1779">
        <v>12</v>
      </c>
      <c r="Q3711" s="531" t="s">
        <v>8201</v>
      </c>
      <c r="R3711" s="1682"/>
    </row>
    <row r="3712" spans="1:18" ht="21" hidden="1" customHeight="1" x14ac:dyDescent="0.35">
      <c r="A3712" s="1190">
        <f t="shared" si="20"/>
        <v>3800</v>
      </c>
      <c r="B3712" s="1228" t="s">
        <v>31</v>
      </c>
      <c r="C3712" s="335" t="s">
        <v>8196</v>
      </c>
      <c r="D3712" s="1686">
        <v>60</v>
      </c>
      <c r="E3712" s="1686" t="s">
        <v>30</v>
      </c>
      <c r="F3712" s="1682">
        <v>21</v>
      </c>
      <c r="G3712" s="1682">
        <v>12</v>
      </c>
      <c r="H3712" s="1682"/>
      <c r="I3712" s="1685" t="s">
        <v>137</v>
      </c>
      <c r="J3712" s="1191"/>
      <c r="K3712" s="1682" t="s">
        <v>205</v>
      </c>
      <c r="L3712" s="1682" t="s">
        <v>246</v>
      </c>
      <c r="M3712" s="531" t="s">
        <v>40</v>
      </c>
      <c r="N3712" s="1682" t="s">
        <v>32</v>
      </c>
      <c r="O3712" s="1779">
        <v>23</v>
      </c>
      <c r="P3712" s="1779">
        <v>12</v>
      </c>
      <c r="Q3712" s="531" t="s">
        <v>8202</v>
      </c>
      <c r="R3712" s="1682"/>
    </row>
    <row r="3713" spans="1:18" ht="21" hidden="1" customHeight="1" x14ac:dyDescent="0.35">
      <c r="A3713" s="1190">
        <f t="shared" si="20"/>
        <v>3801</v>
      </c>
      <c r="B3713" s="1228" t="s">
        <v>31</v>
      </c>
      <c r="C3713" s="1228" t="s">
        <v>8233</v>
      </c>
      <c r="D3713" s="1686">
        <v>50</v>
      </c>
      <c r="E3713" s="1686" t="s">
        <v>27</v>
      </c>
      <c r="F3713" s="1682">
        <v>22</v>
      </c>
      <c r="G3713" s="1682">
        <v>12</v>
      </c>
      <c r="H3713" s="1682"/>
      <c r="I3713" s="1685" t="s">
        <v>28</v>
      </c>
      <c r="J3713" s="1685"/>
      <c r="K3713" s="1682" t="s">
        <v>205</v>
      </c>
      <c r="L3713" s="1682" t="s">
        <v>246</v>
      </c>
      <c r="M3713" s="531" t="s">
        <v>7188</v>
      </c>
      <c r="N3713" s="1682" t="s">
        <v>32</v>
      </c>
      <c r="O3713" s="1779">
        <v>25</v>
      </c>
      <c r="P3713" s="1779">
        <v>12</v>
      </c>
      <c r="Q3713" s="531" t="s">
        <v>8262</v>
      </c>
      <c r="R3713" s="1191"/>
    </row>
    <row r="3714" spans="1:18" ht="21" hidden="1" customHeight="1" x14ac:dyDescent="0.35">
      <c r="A3714" s="1190">
        <f t="shared" si="20"/>
        <v>3802</v>
      </c>
      <c r="B3714" s="1228" t="s">
        <v>31</v>
      </c>
      <c r="C3714" s="1228" t="s">
        <v>8234</v>
      </c>
      <c r="D3714" s="1686">
        <v>58</v>
      </c>
      <c r="E3714" s="1686" t="s">
        <v>30</v>
      </c>
      <c r="F3714" s="1682">
        <v>22</v>
      </c>
      <c r="G3714" s="1682">
        <v>12</v>
      </c>
      <c r="H3714" s="1682"/>
      <c r="I3714" s="1685" t="s">
        <v>28</v>
      </c>
      <c r="J3714" s="1685"/>
      <c r="K3714" s="1682" t="s">
        <v>205</v>
      </c>
      <c r="L3714" s="1682" t="s">
        <v>246</v>
      </c>
      <c r="M3714" s="531" t="s">
        <v>7188</v>
      </c>
      <c r="N3714" s="1682" t="s">
        <v>32</v>
      </c>
      <c r="O3714" s="1779">
        <v>25</v>
      </c>
      <c r="P3714" s="1779">
        <v>12</v>
      </c>
      <c r="Q3714" s="531" t="s">
        <v>8263</v>
      </c>
      <c r="R3714" s="1191"/>
    </row>
    <row r="3715" spans="1:18" ht="21" hidden="1" customHeight="1" x14ac:dyDescent="0.35">
      <c r="A3715" s="1190">
        <f t="shared" si="20"/>
        <v>3803</v>
      </c>
      <c r="B3715" s="1228" t="s">
        <v>31</v>
      </c>
      <c r="C3715" s="1228" t="s">
        <v>8235</v>
      </c>
      <c r="D3715" s="1686">
        <v>28</v>
      </c>
      <c r="E3715" s="1686" t="s">
        <v>30</v>
      </c>
      <c r="F3715" s="1682">
        <v>22</v>
      </c>
      <c r="G3715" s="1682">
        <v>12</v>
      </c>
      <c r="H3715" s="1682"/>
      <c r="I3715" s="1685" t="s">
        <v>28</v>
      </c>
      <c r="J3715" s="1685"/>
      <c r="K3715" s="1682" t="s">
        <v>205</v>
      </c>
      <c r="L3715" s="1682" t="s">
        <v>246</v>
      </c>
      <c r="M3715" s="531" t="s">
        <v>7188</v>
      </c>
      <c r="N3715" s="1682" t="s">
        <v>32</v>
      </c>
      <c r="O3715" s="1779">
        <v>23</v>
      </c>
      <c r="P3715" s="1779">
        <v>12</v>
      </c>
      <c r="Q3715" s="531" t="s">
        <v>8264</v>
      </c>
      <c r="R3715" s="1191"/>
    </row>
    <row r="3716" spans="1:18" ht="21" hidden="1" customHeight="1" x14ac:dyDescent="0.35">
      <c r="A3716" s="1190">
        <f t="shared" si="20"/>
        <v>3804</v>
      </c>
      <c r="B3716" s="1228" t="s">
        <v>31</v>
      </c>
      <c r="C3716" s="1228" t="s">
        <v>8236</v>
      </c>
      <c r="D3716" s="1686">
        <v>29</v>
      </c>
      <c r="E3716" s="1686" t="s">
        <v>30</v>
      </c>
      <c r="F3716" s="1682">
        <v>22</v>
      </c>
      <c r="G3716" s="1682">
        <v>12</v>
      </c>
      <c r="H3716" s="1682"/>
      <c r="I3716" s="1685" t="s">
        <v>28</v>
      </c>
      <c r="J3716" s="1685"/>
      <c r="K3716" s="1682" t="s">
        <v>205</v>
      </c>
      <c r="L3716" s="1682" t="s">
        <v>246</v>
      </c>
      <c r="M3716" s="531" t="s">
        <v>243</v>
      </c>
      <c r="N3716" s="1682" t="s">
        <v>32</v>
      </c>
      <c r="O3716" s="1779">
        <v>28</v>
      </c>
      <c r="P3716" s="1779">
        <v>12</v>
      </c>
      <c r="Q3716" s="531" t="s">
        <v>8265</v>
      </c>
      <c r="R3716" s="1191"/>
    </row>
    <row r="3717" spans="1:18" ht="21" hidden="1" customHeight="1" x14ac:dyDescent="0.35">
      <c r="A3717" s="1190">
        <f t="shared" si="20"/>
        <v>3805</v>
      </c>
      <c r="B3717" s="1228" t="s">
        <v>31</v>
      </c>
      <c r="C3717" s="1228" t="s">
        <v>8237</v>
      </c>
      <c r="D3717" s="1686">
        <v>35</v>
      </c>
      <c r="E3717" s="1686" t="s">
        <v>27</v>
      </c>
      <c r="F3717" s="1682">
        <v>22</v>
      </c>
      <c r="G3717" s="1682">
        <v>12</v>
      </c>
      <c r="H3717" s="1682"/>
      <c r="I3717" s="1685" t="s">
        <v>28</v>
      </c>
      <c r="J3717" s="1685"/>
      <c r="K3717" s="1682" t="s">
        <v>205</v>
      </c>
      <c r="L3717" s="1682" t="s">
        <v>246</v>
      </c>
      <c r="M3717" s="531" t="s">
        <v>243</v>
      </c>
      <c r="N3717" s="1682" t="s">
        <v>32</v>
      </c>
      <c r="O3717" s="1779">
        <v>23</v>
      </c>
      <c r="P3717" s="1779">
        <v>12</v>
      </c>
      <c r="Q3717" s="531" t="s">
        <v>8266</v>
      </c>
      <c r="R3717" s="1191"/>
    </row>
    <row r="3718" spans="1:18" ht="21" hidden="1" customHeight="1" x14ac:dyDescent="0.35">
      <c r="A3718" s="1190">
        <f t="shared" si="20"/>
        <v>3806</v>
      </c>
      <c r="B3718" s="1228" t="s">
        <v>31</v>
      </c>
      <c r="C3718" s="1228" t="s">
        <v>8238</v>
      </c>
      <c r="D3718" s="1686">
        <v>48</v>
      </c>
      <c r="E3718" s="1686" t="s">
        <v>30</v>
      </c>
      <c r="F3718" s="1682">
        <v>22</v>
      </c>
      <c r="G3718" s="1682">
        <v>12</v>
      </c>
      <c r="H3718" s="1682"/>
      <c r="I3718" s="1685" t="s">
        <v>28</v>
      </c>
      <c r="J3718" s="1685"/>
      <c r="K3718" s="1682" t="s">
        <v>205</v>
      </c>
      <c r="L3718" s="1682" t="s">
        <v>246</v>
      </c>
      <c r="M3718" s="531" t="s">
        <v>243</v>
      </c>
      <c r="N3718" s="1682" t="s">
        <v>32</v>
      </c>
      <c r="O3718" s="1779">
        <v>31</v>
      </c>
      <c r="P3718" s="1779">
        <v>12</v>
      </c>
      <c r="Q3718" s="531" t="s">
        <v>8267</v>
      </c>
      <c r="R3718" s="1191"/>
    </row>
    <row r="3719" spans="1:18" ht="26.25" hidden="1" customHeight="1" x14ac:dyDescent="0.35">
      <c r="A3719" s="1190">
        <f t="shared" si="20"/>
        <v>3807</v>
      </c>
      <c r="B3719" s="1133" t="s">
        <v>31</v>
      </c>
      <c r="C3719" s="1133" t="s">
        <v>8239</v>
      </c>
      <c r="D3719" s="1944">
        <v>73</v>
      </c>
      <c r="E3719" s="1944" t="s">
        <v>30</v>
      </c>
      <c r="F3719" s="1141">
        <v>22</v>
      </c>
      <c r="G3719" s="1141">
        <v>12</v>
      </c>
      <c r="H3719" s="1141"/>
      <c r="I3719" s="1137" t="s">
        <v>28</v>
      </c>
      <c r="J3719" s="1137"/>
      <c r="K3719" s="1141" t="s">
        <v>205</v>
      </c>
      <c r="L3719" s="1141" t="s">
        <v>246</v>
      </c>
      <c r="M3719" s="1946" t="s">
        <v>42</v>
      </c>
      <c r="N3719" s="1141" t="s">
        <v>32</v>
      </c>
      <c r="O3719" s="1767">
        <v>5</v>
      </c>
      <c r="P3719" s="1145">
        <v>1</v>
      </c>
      <c r="Q3719" s="1946" t="s">
        <v>8268</v>
      </c>
      <c r="R3719" s="1191"/>
    </row>
    <row r="3720" spans="1:18" ht="26.25" hidden="1" customHeight="1" x14ac:dyDescent="0.35">
      <c r="A3720" s="1190">
        <f t="shared" si="20"/>
        <v>3808</v>
      </c>
      <c r="B3720" s="1228" t="s">
        <v>31</v>
      </c>
      <c r="C3720" s="1914" t="s">
        <v>8240</v>
      </c>
      <c r="D3720" s="1686">
        <v>24</v>
      </c>
      <c r="E3720" s="1686" t="s">
        <v>30</v>
      </c>
      <c r="F3720" s="1682">
        <v>22</v>
      </c>
      <c r="G3720" s="1682">
        <v>12</v>
      </c>
      <c r="H3720" s="1682"/>
      <c r="I3720" s="1685"/>
      <c r="J3720" s="1366" t="s">
        <v>28</v>
      </c>
      <c r="K3720" s="1682" t="s">
        <v>205</v>
      </c>
      <c r="L3720" s="1682" t="s">
        <v>246</v>
      </c>
      <c r="M3720" s="531" t="s">
        <v>42</v>
      </c>
      <c r="N3720" s="1682" t="s">
        <v>32</v>
      </c>
      <c r="O3720" s="1779">
        <v>3</v>
      </c>
      <c r="P3720" s="1779">
        <v>1</v>
      </c>
      <c r="Q3720" s="531" t="s">
        <v>8268</v>
      </c>
      <c r="R3720" s="1191"/>
    </row>
    <row r="3721" spans="1:18" ht="21" hidden="1" customHeight="1" x14ac:dyDescent="0.35">
      <c r="A3721" s="1190">
        <f t="shared" si="20"/>
        <v>3809</v>
      </c>
      <c r="B3721" s="1228" t="s">
        <v>31</v>
      </c>
      <c r="C3721" s="1914" t="s">
        <v>8241</v>
      </c>
      <c r="D3721" s="1686">
        <v>49</v>
      </c>
      <c r="E3721" s="1686" t="s">
        <v>27</v>
      </c>
      <c r="F3721" s="1682">
        <v>22</v>
      </c>
      <c r="G3721" s="1682">
        <v>12</v>
      </c>
      <c r="H3721" s="1682"/>
      <c r="I3721" s="1685"/>
      <c r="J3721" s="1911" t="s">
        <v>28</v>
      </c>
      <c r="K3721" s="1682" t="s">
        <v>205</v>
      </c>
      <c r="L3721" s="1682" t="s">
        <v>246</v>
      </c>
      <c r="M3721" s="531" t="s">
        <v>42</v>
      </c>
      <c r="N3721" s="1682" t="s">
        <v>32</v>
      </c>
      <c r="O3721" s="1779">
        <v>2</v>
      </c>
      <c r="P3721" s="1779">
        <v>1</v>
      </c>
      <c r="Q3721" s="531" t="s">
        <v>8269</v>
      </c>
      <c r="R3721" s="1191"/>
    </row>
    <row r="3722" spans="1:18" ht="21" hidden="1" customHeight="1" x14ac:dyDescent="0.35">
      <c r="A3722" s="1190">
        <f t="shared" si="20"/>
        <v>3810</v>
      </c>
      <c r="B3722" s="1228" t="s">
        <v>31</v>
      </c>
      <c r="C3722" s="1914" t="s">
        <v>8242</v>
      </c>
      <c r="D3722" s="1686">
        <v>40</v>
      </c>
      <c r="E3722" s="1686" t="s">
        <v>30</v>
      </c>
      <c r="F3722" s="1682">
        <v>22</v>
      </c>
      <c r="G3722" s="1682">
        <v>12</v>
      </c>
      <c r="H3722" s="1682"/>
      <c r="I3722" s="1685"/>
      <c r="J3722" s="1911" t="s">
        <v>28</v>
      </c>
      <c r="K3722" s="1682" t="s">
        <v>205</v>
      </c>
      <c r="L3722" s="1682" t="s">
        <v>246</v>
      </c>
      <c r="M3722" s="629" t="s">
        <v>40</v>
      </c>
      <c r="N3722" s="1682" t="s">
        <v>32</v>
      </c>
      <c r="O3722" s="1779">
        <v>2</v>
      </c>
      <c r="P3722" s="1779">
        <v>1</v>
      </c>
      <c r="Q3722" s="531" t="s">
        <v>8270</v>
      </c>
      <c r="R3722" s="1191"/>
    </row>
    <row r="3723" spans="1:18" ht="21" hidden="1" customHeight="1" x14ac:dyDescent="0.35">
      <c r="A3723" s="1190">
        <f t="shared" si="20"/>
        <v>3811</v>
      </c>
      <c r="B3723" s="1228" t="s">
        <v>31</v>
      </c>
      <c r="C3723" s="1228" t="s">
        <v>8243</v>
      </c>
      <c r="D3723" s="1686">
        <v>61</v>
      </c>
      <c r="E3723" s="1686" t="s">
        <v>30</v>
      </c>
      <c r="F3723" s="1682">
        <v>22</v>
      </c>
      <c r="G3723" s="1682">
        <v>12</v>
      </c>
      <c r="H3723" s="1682"/>
      <c r="I3723" s="1685"/>
      <c r="J3723" s="1404" t="s">
        <v>28</v>
      </c>
      <c r="K3723" s="1682" t="s">
        <v>205</v>
      </c>
      <c r="L3723" s="1682" t="s">
        <v>246</v>
      </c>
      <c r="M3723" s="629" t="s">
        <v>40</v>
      </c>
      <c r="N3723" s="1682" t="s">
        <v>32</v>
      </c>
      <c r="O3723" s="1779">
        <v>31</v>
      </c>
      <c r="P3723" s="1779">
        <v>12</v>
      </c>
      <c r="Q3723" s="531" t="s">
        <v>8271</v>
      </c>
      <c r="R3723" s="1191"/>
    </row>
    <row r="3724" spans="1:18" ht="21" hidden="1" customHeight="1" x14ac:dyDescent="0.35">
      <c r="A3724" s="1190">
        <f t="shared" si="20"/>
        <v>3812</v>
      </c>
      <c r="B3724" s="1228" t="s">
        <v>31</v>
      </c>
      <c r="C3724" s="1228" t="s">
        <v>8244</v>
      </c>
      <c r="D3724" s="1686">
        <v>58</v>
      </c>
      <c r="E3724" s="1686" t="s">
        <v>27</v>
      </c>
      <c r="F3724" s="1682">
        <v>22</v>
      </c>
      <c r="G3724" s="1682">
        <v>12</v>
      </c>
      <c r="H3724" s="1682"/>
      <c r="I3724" s="1685"/>
      <c r="J3724" s="1404" t="s">
        <v>28</v>
      </c>
      <c r="K3724" s="1682" t="s">
        <v>205</v>
      </c>
      <c r="L3724" s="1682" t="s">
        <v>246</v>
      </c>
      <c r="M3724" s="629" t="s">
        <v>40</v>
      </c>
      <c r="N3724" s="1682" t="s">
        <v>32</v>
      </c>
      <c r="O3724" s="1779">
        <v>31</v>
      </c>
      <c r="P3724" s="1779">
        <v>12</v>
      </c>
      <c r="Q3724" s="531" t="s">
        <v>8271</v>
      </c>
      <c r="R3724" s="1191"/>
    </row>
    <row r="3725" spans="1:18" ht="21" hidden="1" customHeight="1" x14ac:dyDescent="0.35">
      <c r="A3725" s="1190">
        <f t="shared" si="20"/>
        <v>3813</v>
      </c>
      <c r="B3725" s="1228" t="s">
        <v>31</v>
      </c>
      <c r="C3725" s="1228" t="s">
        <v>8245</v>
      </c>
      <c r="D3725" s="1686">
        <v>37</v>
      </c>
      <c r="E3725" s="1686" t="s">
        <v>27</v>
      </c>
      <c r="F3725" s="1682">
        <v>22</v>
      </c>
      <c r="G3725" s="1682">
        <v>12</v>
      </c>
      <c r="H3725" s="1682"/>
      <c r="I3725" s="1685" t="s">
        <v>28</v>
      </c>
      <c r="J3725" s="1685"/>
      <c r="K3725" s="1682" t="s">
        <v>205</v>
      </c>
      <c r="L3725" s="1682" t="s">
        <v>246</v>
      </c>
      <c r="M3725" s="531" t="s">
        <v>40</v>
      </c>
      <c r="N3725" s="1682" t="s">
        <v>32</v>
      </c>
      <c r="O3725" s="1779">
        <v>23</v>
      </c>
      <c r="P3725" s="1779">
        <v>12</v>
      </c>
      <c r="Q3725" s="531" t="s">
        <v>8272</v>
      </c>
      <c r="R3725" s="1191"/>
    </row>
    <row r="3726" spans="1:18" ht="21" hidden="1" customHeight="1" x14ac:dyDescent="0.35">
      <c r="A3726" s="1190">
        <f t="shared" si="20"/>
        <v>3814</v>
      </c>
      <c r="B3726" s="1228" t="s">
        <v>31</v>
      </c>
      <c r="C3726" s="1228" t="s">
        <v>8246</v>
      </c>
      <c r="D3726" s="1686">
        <v>31</v>
      </c>
      <c r="E3726" s="1686" t="s">
        <v>27</v>
      </c>
      <c r="F3726" s="1682">
        <v>22</v>
      </c>
      <c r="G3726" s="1682">
        <v>12</v>
      </c>
      <c r="H3726" s="1682"/>
      <c r="I3726" s="1685"/>
      <c r="J3726" s="1404" t="s">
        <v>28</v>
      </c>
      <c r="K3726" s="1682" t="s">
        <v>205</v>
      </c>
      <c r="L3726" s="1682" t="s">
        <v>246</v>
      </c>
      <c r="M3726" s="629" t="s">
        <v>40</v>
      </c>
      <c r="N3726" s="1682" t="s">
        <v>32</v>
      </c>
      <c r="O3726" s="1779">
        <v>31</v>
      </c>
      <c r="P3726" s="1779">
        <v>12</v>
      </c>
      <c r="Q3726" s="531" t="s">
        <v>8273</v>
      </c>
      <c r="R3726" s="1191"/>
    </row>
    <row r="3727" spans="1:18" ht="21" hidden="1" customHeight="1" x14ac:dyDescent="0.4">
      <c r="A3727" s="1190">
        <f t="shared" ref="A3727:A3790" si="21">A3726+1</f>
        <v>3815</v>
      </c>
      <c r="B3727" s="1228" t="s">
        <v>31</v>
      </c>
      <c r="C3727" s="1228" t="s">
        <v>8247</v>
      </c>
      <c r="D3727" s="1686">
        <v>30</v>
      </c>
      <c r="E3727" s="1686" t="s">
        <v>27</v>
      </c>
      <c r="F3727" s="1682">
        <v>22</v>
      </c>
      <c r="G3727" s="1682">
        <v>12</v>
      </c>
      <c r="H3727" s="1682"/>
      <c r="I3727" s="1685"/>
      <c r="J3727" s="1404" t="s">
        <v>28</v>
      </c>
      <c r="K3727" s="1682" t="s">
        <v>205</v>
      </c>
      <c r="L3727" s="1682" t="s">
        <v>246</v>
      </c>
      <c r="M3727" s="629" t="s">
        <v>40</v>
      </c>
      <c r="N3727" s="1682" t="s">
        <v>32</v>
      </c>
      <c r="O3727" s="1779">
        <v>31</v>
      </c>
      <c r="P3727" s="1779">
        <v>12</v>
      </c>
      <c r="Q3727" s="531" t="s">
        <v>8274</v>
      </c>
      <c r="R3727" s="1191"/>
    </row>
    <row r="3728" spans="1:18" ht="21" hidden="1" customHeight="1" x14ac:dyDescent="0.35">
      <c r="A3728" s="1190">
        <f t="shared" si="21"/>
        <v>3816</v>
      </c>
      <c r="B3728" s="1228" t="s">
        <v>31</v>
      </c>
      <c r="C3728" s="1228" t="s">
        <v>8248</v>
      </c>
      <c r="D3728" s="1686">
        <v>47</v>
      </c>
      <c r="E3728" s="1686" t="s">
        <v>27</v>
      </c>
      <c r="F3728" s="1682">
        <v>22</v>
      </c>
      <c r="G3728" s="1682">
        <v>12</v>
      </c>
      <c r="H3728" s="1682"/>
      <c r="I3728" s="1685"/>
      <c r="J3728" s="1404" t="s">
        <v>28</v>
      </c>
      <c r="K3728" s="1682" t="s">
        <v>205</v>
      </c>
      <c r="L3728" s="1682" t="s">
        <v>246</v>
      </c>
      <c r="M3728" s="629" t="s">
        <v>40</v>
      </c>
      <c r="N3728" s="1682" t="s">
        <v>32</v>
      </c>
      <c r="O3728" s="1779">
        <v>31</v>
      </c>
      <c r="P3728" s="1779">
        <v>12</v>
      </c>
      <c r="Q3728" s="531" t="s">
        <v>8275</v>
      </c>
      <c r="R3728" s="1191"/>
    </row>
    <row r="3729" spans="1:18" ht="21" hidden="1" customHeight="1" x14ac:dyDescent="0.4">
      <c r="A3729" s="1190">
        <f t="shared" si="21"/>
        <v>3817</v>
      </c>
      <c r="B3729" s="1228" t="s">
        <v>31</v>
      </c>
      <c r="C3729" s="1228" t="s">
        <v>8249</v>
      </c>
      <c r="D3729" s="1686">
        <v>47</v>
      </c>
      <c r="E3729" s="1686" t="s">
        <v>30</v>
      </c>
      <c r="F3729" s="1682">
        <v>22</v>
      </c>
      <c r="G3729" s="1682">
        <v>12</v>
      </c>
      <c r="H3729" s="1682"/>
      <c r="I3729" s="1685"/>
      <c r="J3729" s="1404" t="s">
        <v>28</v>
      </c>
      <c r="K3729" s="1682" t="s">
        <v>205</v>
      </c>
      <c r="L3729" s="1682" t="s">
        <v>246</v>
      </c>
      <c r="M3729" s="629" t="s">
        <v>40</v>
      </c>
      <c r="N3729" s="1682" t="s">
        <v>32</v>
      </c>
      <c r="O3729" s="1779">
        <v>30</v>
      </c>
      <c r="P3729" s="1779">
        <v>12</v>
      </c>
      <c r="Q3729" s="531" t="s">
        <v>8276</v>
      </c>
      <c r="R3729" s="1191"/>
    </row>
    <row r="3730" spans="1:18" ht="21" hidden="1" customHeight="1" x14ac:dyDescent="0.35">
      <c r="A3730" s="1190">
        <f t="shared" si="21"/>
        <v>3818</v>
      </c>
      <c r="B3730" s="1228" t="s">
        <v>31</v>
      </c>
      <c r="C3730" s="1228" t="s">
        <v>8250</v>
      </c>
      <c r="D3730" s="1686">
        <v>22</v>
      </c>
      <c r="E3730" s="1686" t="s">
        <v>27</v>
      </c>
      <c r="F3730" s="1682">
        <v>22</v>
      </c>
      <c r="G3730" s="1682">
        <v>12</v>
      </c>
      <c r="H3730" s="1682"/>
      <c r="I3730" s="1685"/>
      <c r="J3730" s="1404" t="s">
        <v>28</v>
      </c>
      <c r="K3730" s="1682" t="s">
        <v>205</v>
      </c>
      <c r="L3730" s="1682" t="s">
        <v>246</v>
      </c>
      <c r="M3730" s="629" t="s">
        <v>40</v>
      </c>
      <c r="N3730" s="1682" t="s">
        <v>32</v>
      </c>
      <c r="O3730" s="1779">
        <v>31</v>
      </c>
      <c r="P3730" s="1779">
        <v>12</v>
      </c>
      <c r="Q3730" s="531" t="s">
        <v>8277</v>
      </c>
      <c r="R3730" s="1191"/>
    </row>
    <row r="3731" spans="1:18" ht="21" hidden="1" customHeight="1" x14ac:dyDescent="0.35">
      <c r="A3731" s="1190">
        <f t="shared" si="21"/>
        <v>3819</v>
      </c>
      <c r="B3731" s="1228" t="s">
        <v>31</v>
      </c>
      <c r="C3731" s="1228" t="s">
        <v>8251</v>
      </c>
      <c r="D3731" s="1686">
        <v>48</v>
      </c>
      <c r="E3731" s="1686" t="s">
        <v>30</v>
      </c>
      <c r="F3731" s="1682">
        <v>22</v>
      </c>
      <c r="G3731" s="1682">
        <v>12</v>
      </c>
      <c r="H3731" s="1682"/>
      <c r="I3731" s="1685" t="s">
        <v>28</v>
      </c>
      <c r="J3731" s="1685"/>
      <c r="K3731" s="1682" t="s">
        <v>205</v>
      </c>
      <c r="L3731" s="1682" t="s">
        <v>246</v>
      </c>
      <c r="M3731" s="531" t="s">
        <v>832</v>
      </c>
      <c r="N3731" s="1682" t="s">
        <v>32</v>
      </c>
      <c r="O3731" s="1779">
        <v>23</v>
      </c>
      <c r="P3731" s="1779">
        <v>12</v>
      </c>
      <c r="Q3731" s="531" t="s">
        <v>8035</v>
      </c>
      <c r="R3731" s="1191"/>
    </row>
    <row r="3732" spans="1:18" ht="21" hidden="1" customHeight="1" x14ac:dyDescent="0.35">
      <c r="A3732" s="1190">
        <f t="shared" si="21"/>
        <v>3820</v>
      </c>
      <c r="B3732" s="1228" t="s">
        <v>31</v>
      </c>
      <c r="C3732" s="1228" t="s">
        <v>8252</v>
      </c>
      <c r="D3732" s="1686">
        <v>23</v>
      </c>
      <c r="E3732" s="1686" t="s">
        <v>27</v>
      </c>
      <c r="F3732" s="1682">
        <v>22</v>
      </c>
      <c r="G3732" s="1682">
        <v>12</v>
      </c>
      <c r="H3732" s="1682"/>
      <c r="I3732" s="1685" t="s">
        <v>28</v>
      </c>
      <c r="J3732" s="1685"/>
      <c r="K3732" s="1682" t="s">
        <v>205</v>
      </c>
      <c r="L3732" s="1682" t="s">
        <v>246</v>
      </c>
      <c r="M3732" s="531" t="s">
        <v>7188</v>
      </c>
      <c r="N3732" s="1682" t="s">
        <v>32</v>
      </c>
      <c r="O3732" s="1779">
        <v>23</v>
      </c>
      <c r="P3732" s="1779">
        <v>12</v>
      </c>
      <c r="Q3732" s="531" t="s">
        <v>8278</v>
      </c>
      <c r="R3732" s="1191"/>
    </row>
    <row r="3733" spans="1:18" ht="21" hidden="1" customHeight="1" x14ac:dyDescent="0.35">
      <c r="A3733" s="1190">
        <f t="shared" si="21"/>
        <v>3821</v>
      </c>
      <c r="B3733" s="1228" t="s">
        <v>31</v>
      </c>
      <c r="C3733" s="1228" t="s">
        <v>8253</v>
      </c>
      <c r="D3733" s="1686">
        <v>54</v>
      </c>
      <c r="E3733" s="1686" t="s">
        <v>27</v>
      </c>
      <c r="F3733" s="1682">
        <v>22</v>
      </c>
      <c r="G3733" s="1682">
        <v>12</v>
      </c>
      <c r="H3733" s="1682"/>
      <c r="I3733" s="1685"/>
      <c r="J3733" s="1404" t="s">
        <v>28</v>
      </c>
      <c r="K3733" s="1682" t="s">
        <v>205</v>
      </c>
      <c r="L3733" s="1682" t="s">
        <v>246</v>
      </c>
      <c r="M3733" s="1842" t="s">
        <v>3254</v>
      </c>
      <c r="N3733" s="1682" t="s">
        <v>32</v>
      </c>
      <c r="O3733" s="1779">
        <v>30</v>
      </c>
      <c r="P3733" s="1779">
        <v>12</v>
      </c>
      <c r="Q3733" s="531" t="s">
        <v>8279</v>
      </c>
      <c r="R3733" s="1191"/>
    </row>
    <row r="3734" spans="1:18" ht="21" hidden="1" customHeight="1" x14ac:dyDescent="0.35">
      <c r="A3734" s="1190">
        <f t="shared" si="21"/>
        <v>3822</v>
      </c>
      <c r="B3734" s="1228" t="s">
        <v>31</v>
      </c>
      <c r="C3734" s="1228" t="s">
        <v>8254</v>
      </c>
      <c r="D3734" s="1686">
        <v>51</v>
      </c>
      <c r="E3734" s="1686" t="s">
        <v>27</v>
      </c>
      <c r="F3734" s="1682">
        <v>22</v>
      </c>
      <c r="G3734" s="1682">
        <v>12</v>
      </c>
      <c r="H3734" s="1682"/>
      <c r="I3734" s="1685"/>
      <c r="J3734" s="1404" t="s">
        <v>28</v>
      </c>
      <c r="K3734" s="1682" t="s">
        <v>205</v>
      </c>
      <c r="L3734" s="1682" t="s">
        <v>246</v>
      </c>
      <c r="M3734" s="1842" t="s">
        <v>3254</v>
      </c>
      <c r="N3734" s="1682" t="s">
        <v>32</v>
      </c>
      <c r="O3734" s="1779">
        <v>31</v>
      </c>
      <c r="P3734" s="1779">
        <v>12</v>
      </c>
      <c r="Q3734" s="531" t="s">
        <v>8280</v>
      </c>
      <c r="R3734" s="1191"/>
    </row>
    <row r="3735" spans="1:18" ht="21" hidden="1" customHeight="1" x14ac:dyDescent="0.35">
      <c r="A3735" s="1190">
        <f t="shared" si="21"/>
        <v>3823</v>
      </c>
      <c r="B3735" s="1228" t="s">
        <v>31</v>
      </c>
      <c r="C3735" s="1228" t="s">
        <v>8255</v>
      </c>
      <c r="D3735" s="1686">
        <v>65</v>
      </c>
      <c r="E3735" s="1686" t="s">
        <v>30</v>
      </c>
      <c r="F3735" s="1682">
        <v>22</v>
      </c>
      <c r="G3735" s="1682">
        <v>12</v>
      </c>
      <c r="H3735" s="1682"/>
      <c r="I3735" s="1685"/>
      <c r="J3735" s="1404" t="s">
        <v>28</v>
      </c>
      <c r="K3735" s="1682" t="s">
        <v>205</v>
      </c>
      <c r="L3735" s="1682" t="s">
        <v>246</v>
      </c>
      <c r="M3735" s="531" t="s">
        <v>42</v>
      </c>
      <c r="N3735" s="1682" t="s">
        <v>32</v>
      </c>
      <c r="O3735" s="1779">
        <v>30</v>
      </c>
      <c r="P3735" s="1779">
        <v>12</v>
      </c>
      <c r="Q3735" s="531" t="s">
        <v>8281</v>
      </c>
      <c r="R3735" s="1191"/>
    </row>
    <row r="3736" spans="1:18" ht="21" hidden="1" customHeight="1" x14ac:dyDescent="0.35">
      <c r="A3736" s="1327">
        <f t="shared" si="21"/>
        <v>3824</v>
      </c>
      <c r="B3736" s="1400" t="s">
        <v>31</v>
      </c>
      <c r="C3736" s="1400" t="s">
        <v>8256</v>
      </c>
      <c r="D3736" s="1801">
        <v>66</v>
      </c>
      <c r="E3736" s="1801" t="s">
        <v>30</v>
      </c>
      <c r="F3736" s="1749">
        <v>22</v>
      </c>
      <c r="G3736" s="1749">
        <v>12</v>
      </c>
      <c r="H3736" s="1749"/>
      <c r="I3736" s="1655" t="s">
        <v>28</v>
      </c>
      <c r="J3736" s="1655"/>
      <c r="K3736" s="1749" t="s">
        <v>205</v>
      </c>
      <c r="L3736" s="1749" t="s">
        <v>246</v>
      </c>
      <c r="M3736" s="1311" t="s">
        <v>40</v>
      </c>
      <c r="N3736" s="1749" t="s">
        <v>8047</v>
      </c>
      <c r="O3736" s="535">
        <v>23</v>
      </c>
      <c r="P3736" s="535">
        <v>12</v>
      </c>
      <c r="Q3736" s="1311" t="s">
        <v>8282</v>
      </c>
      <c r="R3736" s="1191"/>
    </row>
    <row r="3737" spans="1:18" ht="21" hidden="1" customHeight="1" x14ac:dyDescent="0.35">
      <c r="A3737" s="1190">
        <f t="shared" si="21"/>
        <v>3825</v>
      </c>
      <c r="B3737" s="1228" t="s">
        <v>31</v>
      </c>
      <c r="C3737" s="1228" t="s">
        <v>8257</v>
      </c>
      <c r="D3737" s="1686">
        <v>26</v>
      </c>
      <c r="E3737" s="1686" t="s">
        <v>27</v>
      </c>
      <c r="F3737" s="1682">
        <v>22</v>
      </c>
      <c r="G3737" s="1682">
        <v>12</v>
      </c>
      <c r="H3737" s="1682"/>
      <c r="I3737" s="1685" t="s">
        <v>28</v>
      </c>
      <c r="J3737" s="1685"/>
      <c r="K3737" s="1682" t="s">
        <v>205</v>
      </c>
      <c r="L3737" s="1682" t="s">
        <v>246</v>
      </c>
      <c r="M3737" s="531" t="s">
        <v>40</v>
      </c>
      <c r="N3737" s="1682" t="s">
        <v>32</v>
      </c>
      <c r="O3737" s="1779">
        <v>23</v>
      </c>
      <c r="P3737" s="1779">
        <v>12</v>
      </c>
      <c r="Q3737" s="531" t="s">
        <v>8283</v>
      </c>
      <c r="R3737" s="1191"/>
    </row>
    <row r="3738" spans="1:18" ht="21" hidden="1" customHeight="1" x14ac:dyDescent="0.35">
      <c r="A3738" s="1190">
        <f t="shared" si="21"/>
        <v>3826</v>
      </c>
      <c r="B3738" s="1228" t="s">
        <v>31</v>
      </c>
      <c r="C3738" s="1228" t="s">
        <v>8258</v>
      </c>
      <c r="D3738" s="1686">
        <v>21</v>
      </c>
      <c r="E3738" s="1686" t="s">
        <v>30</v>
      </c>
      <c r="F3738" s="1682">
        <v>22</v>
      </c>
      <c r="G3738" s="1682">
        <v>12</v>
      </c>
      <c r="H3738" s="1682"/>
      <c r="I3738" s="1685" t="s">
        <v>28</v>
      </c>
      <c r="J3738" s="1685"/>
      <c r="K3738" s="1682" t="s">
        <v>205</v>
      </c>
      <c r="L3738" s="1682" t="s">
        <v>246</v>
      </c>
      <c r="M3738" s="531" t="s">
        <v>40</v>
      </c>
      <c r="N3738" s="1682" t="s">
        <v>32</v>
      </c>
      <c r="O3738" s="1779">
        <v>23</v>
      </c>
      <c r="P3738" s="1779">
        <v>12</v>
      </c>
      <c r="Q3738" s="531" t="s">
        <v>8284</v>
      </c>
      <c r="R3738" s="1191"/>
    </row>
    <row r="3739" spans="1:18" ht="21" hidden="1" customHeight="1" x14ac:dyDescent="0.35">
      <c r="A3739" s="1190">
        <f t="shared" si="21"/>
        <v>3827</v>
      </c>
      <c r="B3739" s="1228" t="s">
        <v>31</v>
      </c>
      <c r="C3739" s="1228" t="s">
        <v>8259</v>
      </c>
      <c r="D3739" s="1686">
        <v>59</v>
      </c>
      <c r="E3739" s="1686" t="s">
        <v>30</v>
      </c>
      <c r="F3739" s="1682">
        <v>22</v>
      </c>
      <c r="G3739" s="1682">
        <v>12</v>
      </c>
      <c r="H3739" s="1682"/>
      <c r="I3739" s="1685" t="s">
        <v>28</v>
      </c>
      <c r="J3739" s="1685"/>
      <c r="K3739" s="1682" t="s">
        <v>205</v>
      </c>
      <c r="L3739" s="1682" t="s">
        <v>246</v>
      </c>
      <c r="M3739" s="531" t="s">
        <v>40</v>
      </c>
      <c r="N3739" s="1682" t="s">
        <v>32</v>
      </c>
      <c r="O3739" s="1779">
        <v>23</v>
      </c>
      <c r="P3739" s="1779">
        <v>12</v>
      </c>
      <c r="Q3739" s="531" t="s">
        <v>8285</v>
      </c>
      <c r="R3739" s="1191"/>
    </row>
    <row r="3740" spans="1:18" ht="21" hidden="1" customHeight="1" x14ac:dyDescent="0.35">
      <c r="A3740" s="1190">
        <f t="shared" si="21"/>
        <v>3828</v>
      </c>
      <c r="B3740" s="1228" t="s">
        <v>31</v>
      </c>
      <c r="C3740" s="1228" t="s">
        <v>8260</v>
      </c>
      <c r="D3740" s="1686">
        <v>52</v>
      </c>
      <c r="E3740" s="1686" t="s">
        <v>27</v>
      </c>
      <c r="F3740" s="1682">
        <v>22</v>
      </c>
      <c r="G3740" s="1682">
        <v>12</v>
      </c>
      <c r="H3740" s="1682"/>
      <c r="I3740" s="1685" t="s">
        <v>28</v>
      </c>
      <c r="J3740" s="1685"/>
      <c r="K3740" s="1682" t="s">
        <v>205</v>
      </c>
      <c r="L3740" s="1682" t="s">
        <v>246</v>
      </c>
      <c r="M3740" s="531" t="s">
        <v>40</v>
      </c>
      <c r="N3740" s="1682" t="s">
        <v>32</v>
      </c>
      <c r="O3740" s="1779">
        <v>23</v>
      </c>
      <c r="P3740" s="1779">
        <v>12</v>
      </c>
      <c r="Q3740" s="531" t="s">
        <v>8286</v>
      </c>
      <c r="R3740" s="1191"/>
    </row>
    <row r="3741" spans="1:18" ht="26.25" hidden="1" customHeight="1" x14ac:dyDescent="0.35">
      <c r="A3741" s="1190">
        <f t="shared" si="21"/>
        <v>3829</v>
      </c>
      <c r="B3741" s="1133" t="s">
        <v>31</v>
      </c>
      <c r="C3741" s="1133" t="s">
        <v>8261</v>
      </c>
      <c r="D3741" s="1944">
        <v>46</v>
      </c>
      <c r="E3741" s="1944" t="s">
        <v>30</v>
      </c>
      <c r="F3741" s="1141">
        <v>22</v>
      </c>
      <c r="G3741" s="1141">
        <v>12</v>
      </c>
      <c r="H3741" s="1141"/>
      <c r="I3741" s="1137"/>
      <c r="J3741" s="1945" t="s">
        <v>28</v>
      </c>
      <c r="K3741" s="1141" t="s">
        <v>205</v>
      </c>
      <c r="L3741" s="1141" t="s">
        <v>246</v>
      </c>
      <c r="M3741" s="1135" t="s">
        <v>8402</v>
      </c>
      <c r="N3741" s="1141" t="s">
        <v>32</v>
      </c>
      <c r="O3741" s="1767">
        <v>8</v>
      </c>
      <c r="P3741" s="1145">
        <v>1</v>
      </c>
      <c r="Q3741" s="1946" t="s">
        <v>8287</v>
      </c>
      <c r="R3741" s="1191"/>
    </row>
    <row r="3742" spans="1:18" ht="21" hidden="1" customHeight="1" x14ac:dyDescent="0.35">
      <c r="A3742" s="1190">
        <f t="shared" si="21"/>
        <v>3830</v>
      </c>
      <c r="B3742" s="1228" t="s">
        <v>31</v>
      </c>
      <c r="C3742" s="1228" t="s">
        <v>8301</v>
      </c>
      <c r="D3742" s="1686">
        <v>60</v>
      </c>
      <c r="E3742" s="1686" t="s">
        <v>30</v>
      </c>
      <c r="F3742" s="1682">
        <v>22</v>
      </c>
      <c r="G3742" s="1682">
        <v>12</v>
      </c>
      <c r="H3742" s="1682"/>
      <c r="I3742" s="1685" t="s">
        <v>28</v>
      </c>
      <c r="J3742" s="1685"/>
      <c r="K3742" s="1682" t="s">
        <v>205</v>
      </c>
      <c r="L3742" s="1682" t="s">
        <v>246</v>
      </c>
      <c r="M3742" s="531" t="s">
        <v>40</v>
      </c>
      <c r="N3742" s="1682" t="s">
        <v>32</v>
      </c>
      <c r="O3742" s="1779">
        <v>25</v>
      </c>
      <c r="P3742" s="1779">
        <v>12</v>
      </c>
      <c r="Q3742" s="531" t="s">
        <v>8316</v>
      </c>
      <c r="R3742" s="1749"/>
    </row>
    <row r="3743" spans="1:18" ht="21" hidden="1" customHeight="1" x14ac:dyDescent="0.4">
      <c r="A3743" s="1190">
        <f t="shared" si="21"/>
        <v>3831</v>
      </c>
      <c r="B3743" s="1228" t="s">
        <v>31</v>
      </c>
      <c r="C3743" s="1228" t="s">
        <v>8302</v>
      </c>
      <c r="D3743" s="1686">
        <v>52</v>
      </c>
      <c r="E3743" s="1686" t="s">
        <v>27</v>
      </c>
      <c r="F3743" s="1682">
        <v>22</v>
      </c>
      <c r="G3743" s="1682">
        <v>12</v>
      </c>
      <c r="H3743" s="1682"/>
      <c r="I3743" s="1685"/>
      <c r="J3743" s="1404" t="s">
        <v>28</v>
      </c>
      <c r="K3743" s="1682" t="s">
        <v>205</v>
      </c>
      <c r="L3743" s="1682" t="s">
        <v>246</v>
      </c>
      <c r="M3743" s="629" t="s">
        <v>40</v>
      </c>
      <c r="N3743" s="1682" t="s">
        <v>32</v>
      </c>
      <c r="O3743" s="1779">
        <v>31</v>
      </c>
      <c r="P3743" s="1779">
        <v>12</v>
      </c>
      <c r="Q3743" s="531" t="s">
        <v>8317</v>
      </c>
      <c r="R3743" s="1749"/>
    </row>
    <row r="3744" spans="1:18" ht="26.25" hidden="1" customHeight="1" x14ac:dyDescent="0.35">
      <c r="A3744" s="1190">
        <f t="shared" si="21"/>
        <v>3832</v>
      </c>
      <c r="B3744" s="1133" t="s">
        <v>31</v>
      </c>
      <c r="C3744" s="1133" t="s">
        <v>8303</v>
      </c>
      <c r="D3744" s="1944">
        <v>58</v>
      </c>
      <c r="E3744" s="1944" t="s">
        <v>27</v>
      </c>
      <c r="F3744" s="1141">
        <v>22</v>
      </c>
      <c r="G3744" s="1141">
        <v>12</v>
      </c>
      <c r="H3744" s="1141"/>
      <c r="I3744" s="1127"/>
      <c r="J3744" s="1945" t="s">
        <v>28</v>
      </c>
      <c r="K3744" s="1141" t="s">
        <v>205</v>
      </c>
      <c r="L3744" s="1141" t="s">
        <v>246</v>
      </c>
      <c r="M3744" s="1946" t="s">
        <v>42</v>
      </c>
      <c r="N3744" s="1141" t="s">
        <v>32</v>
      </c>
      <c r="O3744" s="1767">
        <v>10</v>
      </c>
      <c r="P3744" s="1145">
        <v>1</v>
      </c>
      <c r="Q3744" s="1946" t="s">
        <v>8318</v>
      </c>
      <c r="R3744" s="1749"/>
    </row>
    <row r="3745" spans="1:18" ht="21" hidden="1" customHeight="1" x14ac:dyDescent="0.35">
      <c r="A3745" s="1190">
        <f t="shared" si="21"/>
        <v>3833</v>
      </c>
      <c r="B3745" s="1228" t="s">
        <v>31</v>
      </c>
      <c r="C3745" s="1228" t="s">
        <v>8304</v>
      </c>
      <c r="D3745" s="1686">
        <v>59</v>
      </c>
      <c r="E3745" s="1686" t="s">
        <v>30</v>
      </c>
      <c r="F3745" s="1682">
        <v>22</v>
      </c>
      <c r="G3745" s="1682">
        <v>12</v>
      </c>
      <c r="H3745" s="1682"/>
      <c r="I3745" s="1685" t="s">
        <v>28</v>
      </c>
      <c r="J3745" s="1685"/>
      <c r="K3745" s="1682" t="s">
        <v>205</v>
      </c>
      <c r="L3745" s="1682" t="s">
        <v>246</v>
      </c>
      <c r="M3745" s="531" t="s">
        <v>42</v>
      </c>
      <c r="N3745" s="1682" t="s">
        <v>32</v>
      </c>
      <c r="O3745" s="1779">
        <v>26</v>
      </c>
      <c r="P3745" s="1779">
        <v>12</v>
      </c>
      <c r="Q3745" s="531" t="s">
        <v>8319</v>
      </c>
      <c r="R3745" s="1749"/>
    </row>
    <row r="3746" spans="1:18" ht="21" hidden="1" customHeight="1" x14ac:dyDescent="0.35">
      <c r="A3746" s="1190">
        <f t="shared" si="21"/>
        <v>3834</v>
      </c>
      <c r="B3746" s="1228" t="s">
        <v>31</v>
      </c>
      <c r="C3746" s="1228" t="s">
        <v>8305</v>
      </c>
      <c r="D3746" s="1686">
        <v>79</v>
      </c>
      <c r="E3746" s="1686" t="s">
        <v>27</v>
      </c>
      <c r="F3746" s="1682">
        <v>22</v>
      </c>
      <c r="G3746" s="1682">
        <v>12</v>
      </c>
      <c r="H3746" s="1682"/>
      <c r="I3746" s="1685" t="s">
        <v>28</v>
      </c>
      <c r="J3746" s="1685"/>
      <c r="K3746" s="1682" t="s">
        <v>205</v>
      </c>
      <c r="L3746" s="1682" t="s">
        <v>246</v>
      </c>
      <c r="M3746" s="531" t="s">
        <v>40</v>
      </c>
      <c r="N3746" s="1682" t="s">
        <v>32</v>
      </c>
      <c r="O3746" s="1779">
        <v>27</v>
      </c>
      <c r="P3746" s="1779">
        <v>12</v>
      </c>
      <c r="Q3746" s="531" t="s">
        <v>8320</v>
      </c>
      <c r="R3746" s="1749"/>
    </row>
    <row r="3747" spans="1:18" ht="21" hidden="1" customHeight="1" x14ac:dyDescent="0.35">
      <c r="A3747" s="1190">
        <f t="shared" si="21"/>
        <v>3835</v>
      </c>
      <c r="B3747" s="1228" t="s">
        <v>31</v>
      </c>
      <c r="C3747" s="1228" t="s">
        <v>8306</v>
      </c>
      <c r="D3747" s="1686">
        <v>65</v>
      </c>
      <c r="E3747" s="1686" t="s">
        <v>27</v>
      </c>
      <c r="F3747" s="1682">
        <v>22</v>
      </c>
      <c r="G3747" s="1682">
        <v>12</v>
      </c>
      <c r="H3747" s="1682"/>
      <c r="I3747" s="1685" t="s">
        <v>28</v>
      </c>
      <c r="J3747" s="1685"/>
      <c r="K3747" s="1682" t="s">
        <v>205</v>
      </c>
      <c r="L3747" s="1682" t="s">
        <v>246</v>
      </c>
      <c r="M3747" s="531" t="s">
        <v>40</v>
      </c>
      <c r="N3747" s="1682" t="s">
        <v>32</v>
      </c>
      <c r="O3747" s="1779">
        <v>26</v>
      </c>
      <c r="P3747" s="1779">
        <v>12</v>
      </c>
      <c r="Q3747" s="531" t="s">
        <v>8321</v>
      </c>
      <c r="R3747" s="1749"/>
    </row>
    <row r="3748" spans="1:18" ht="21" hidden="1" customHeight="1" x14ac:dyDescent="0.35">
      <c r="A3748" s="1190">
        <f t="shared" si="21"/>
        <v>3836</v>
      </c>
      <c r="B3748" s="1228" t="s">
        <v>31</v>
      </c>
      <c r="C3748" s="1914" t="s">
        <v>8307</v>
      </c>
      <c r="D3748" s="1686">
        <v>20</v>
      </c>
      <c r="E3748" s="1686" t="s">
        <v>27</v>
      </c>
      <c r="F3748" s="1682">
        <v>22</v>
      </c>
      <c r="G3748" s="1682">
        <v>12</v>
      </c>
      <c r="H3748" s="1682"/>
      <c r="I3748" s="1685"/>
      <c r="J3748" s="1911" t="s">
        <v>28</v>
      </c>
      <c r="K3748" s="1682" t="s">
        <v>205</v>
      </c>
      <c r="L3748" s="1682" t="s">
        <v>246</v>
      </c>
      <c r="M3748" s="531" t="s">
        <v>199</v>
      </c>
      <c r="N3748" s="1045" t="s">
        <v>32</v>
      </c>
      <c r="O3748" s="1779">
        <v>2</v>
      </c>
      <c r="P3748" s="1779">
        <v>1</v>
      </c>
      <c r="Q3748" s="531" t="s">
        <v>8322</v>
      </c>
      <c r="R3748" s="1749"/>
    </row>
    <row r="3749" spans="1:18" ht="21" hidden="1" customHeight="1" x14ac:dyDescent="0.35">
      <c r="A3749" s="1190">
        <f t="shared" si="21"/>
        <v>3837</v>
      </c>
      <c r="B3749" s="1228" t="s">
        <v>31</v>
      </c>
      <c r="C3749" s="1228" t="s">
        <v>8308</v>
      </c>
      <c r="D3749" s="1686">
        <v>30</v>
      </c>
      <c r="E3749" s="1686" t="s">
        <v>27</v>
      </c>
      <c r="F3749" s="1682">
        <v>22</v>
      </c>
      <c r="G3749" s="1682">
        <v>12</v>
      </c>
      <c r="H3749" s="1682"/>
      <c r="I3749" s="1685" t="s">
        <v>28</v>
      </c>
      <c r="J3749" s="1685"/>
      <c r="K3749" s="1682" t="s">
        <v>205</v>
      </c>
      <c r="L3749" s="1682" t="s">
        <v>246</v>
      </c>
      <c r="M3749" s="531" t="s">
        <v>40</v>
      </c>
      <c r="N3749" s="1045" t="s">
        <v>32</v>
      </c>
      <c r="O3749" s="1779">
        <v>31</v>
      </c>
      <c r="P3749" s="1779">
        <v>12</v>
      </c>
      <c r="Q3749" s="531" t="s">
        <v>8323</v>
      </c>
      <c r="R3749" s="1749"/>
    </row>
    <row r="3750" spans="1:18" ht="21" hidden="1" customHeight="1" x14ac:dyDescent="0.35">
      <c r="A3750" s="1190">
        <f t="shared" si="21"/>
        <v>3838</v>
      </c>
      <c r="B3750" s="1228" t="s">
        <v>31</v>
      </c>
      <c r="C3750" s="1228" t="s">
        <v>8309</v>
      </c>
      <c r="D3750" s="1686">
        <v>59</v>
      </c>
      <c r="E3750" s="1686" t="s">
        <v>27</v>
      </c>
      <c r="F3750" s="1682">
        <v>22</v>
      </c>
      <c r="G3750" s="1682">
        <v>12</v>
      </c>
      <c r="H3750" s="1682"/>
      <c r="I3750" s="1685" t="s">
        <v>28</v>
      </c>
      <c r="J3750" s="1685"/>
      <c r="K3750" s="1682" t="s">
        <v>205</v>
      </c>
      <c r="L3750" s="1682" t="s">
        <v>246</v>
      </c>
      <c r="M3750" s="531" t="s">
        <v>40</v>
      </c>
      <c r="N3750" s="1045" t="s">
        <v>32</v>
      </c>
      <c r="O3750" s="1779">
        <v>26</v>
      </c>
      <c r="P3750" s="1779">
        <v>12</v>
      </c>
      <c r="Q3750" s="531" t="s">
        <v>8324</v>
      </c>
      <c r="R3750" s="1749"/>
    </row>
    <row r="3751" spans="1:18" ht="21" hidden="1" customHeight="1" x14ac:dyDescent="0.35">
      <c r="A3751" s="1190">
        <f t="shared" si="21"/>
        <v>3839</v>
      </c>
      <c r="B3751" s="1228" t="s">
        <v>31</v>
      </c>
      <c r="C3751" s="1228" t="s">
        <v>8310</v>
      </c>
      <c r="D3751" s="1686">
        <v>60</v>
      </c>
      <c r="E3751" s="1686" t="s">
        <v>30</v>
      </c>
      <c r="F3751" s="1682">
        <v>22</v>
      </c>
      <c r="G3751" s="1682">
        <v>12</v>
      </c>
      <c r="H3751" s="1682"/>
      <c r="I3751" s="1685" t="s">
        <v>28</v>
      </c>
      <c r="J3751" s="1685"/>
      <c r="K3751" s="1682" t="s">
        <v>205</v>
      </c>
      <c r="L3751" s="1682" t="s">
        <v>246</v>
      </c>
      <c r="M3751" s="531" t="s">
        <v>40</v>
      </c>
      <c r="N3751" s="1045" t="s">
        <v>32</v>
      </c>
      <c r="O3751" s="1779">
        <v>27</v>
      </c>
      <c r="P3751" s="1779">
        <v>12</v>
      </c>
      <c r="Q3751" s="531" t="s">
        <v>8325</v>
      </c>
      <c r="R3751" s="1749"/>
    </row>
    <row r="3752" spans="1:18" ht="21" hidden="1" customHeight="1" x14ac:dyDescent="0.35">
      <c r="A3752" s="1230">
        <f t="shared" si="21"/>
        <v>3840</v>
      </c>
      <c r="B3752" s="1228" t="s">
        <v>31</v>
      </c>
      <c r="C3752" s="1228" t="s">
        <v>8311</v>
      </c>
      <c r="D3752" s="1686">
        <v>73</v>
      </c>
      <c r="E3752" s="1686" t="s">
        <v>27</v>
      </c>
      <c r="F3752" s="1682">
        <v>22</v>
      </c>
      <c r="G3752" s="1682">
        <v>12</v>
      </c>
      <c r="H3752" s="1682"/>
      <c r="I3752" s="1685" t="s">
        <v>28</v>
      </c>
      <c r="J3752" s="1685"/>
      <c r="K3752" s="1682" t="s">
        <v>205</v>
      </c>
      <c r="L3752" s="1682" t="s">
        <v>246</v>
      </c>
      <c r="M3752" s="531" t="s">
        <v>40</v>
      </c>
      <c r="N3752" s="1045" t="s">
        <v>32</v>
      </c>
      <c r="O3752" s="1779">
        <v>26</v>
      </c>
      <c r="P3752" s="1779">
        <v>12</v>
      </c>
      <c r="Q3752" s="531" t="s">
        <v>8326</v>
      </c>
      <c r="R3752" s="1749"/>
    </row>
    <row r="3753" spans="1:18" ht="21" hidden="1" customHeight="1" x14ac:dyDescent="0.35">
      <c r="A3753" s="1190">
        <f t="shared" si="21"/>
        <v>3841</v>
      </c>
      <c r="B3753" s="1228" t="s">
        <v>31</v>
      </c>
      <c r="C3753" s="1228" t="s">
        <v>8312</v>
      </c>
      <c r="D3753" s="1686">
        <v>73</v>
      </c>
      <c r="E3753" s="1686" t="s">
        <v>30</v>
      </c>
      <c r="F3753" s="1682">
        <v>22</v>
      </c>
      <c r="G3753" s="1682">
        <v>12</v>
      </c>
      <c r="H3753" s="1682"/>
      <c r="I3753" s="1685" t="s">
        <v>28</v>
      </c>
      <c r="J3753" s="1685"/>
      <c r="K3753" s="1682" t="s">
        <v>205</v>
      </c>
      <c r="L3753" s="1682" t="s">
        <v>246</v>
      </c>
      <c r="M3753" s="531" t="s">
        <v>40</v>
      </c>
      <c r="N3753" s="1045" t="s">
        <v>32</v>
      </c>
      <c r="O3753" s="1779">
        <v>30</v>
      </c>
      <c r="P3753" s="1779">
        <v>12</v>
      </c>
      <c r="Q3753" s="531" t="s">
        <v>8327</v>
      </c>
      <c r="R3753" s="1749"/>
    </row>
    <row r="3754" spans="1:18" ht="21" hidden="1" customHeight="1" x14ac:dyDescent="0.35">
      <c r="A3754" s="1190">
        <f t="shared" si="21"/>
        <v>3842</v>
      </c>
      <c r="B3754" s="1228" t="s">
        <v>31</v>
      </c>
      <c r="C3754" s="1228" t="s">
        <v>8313</v>
      </c>
      <c r="D3754" s="1686">
        <v>54</v>
      </c>
      <c r="E3754" s="1686" t="s">
        <v>30</v>
      </c>
      <c r="F3754" s="1682">
        <v>22</v>
      </c>
      <c r="G3754" s="1682">
        <v>12</v>
      </c>
      <c r="H3754" s="1682"/>
      <c r="I3754" s="1685" t="s">
        <v>28</v>
      </c>
      <c r="J3754" s="1685"/>
      <c r="K3754" s="1682" t="s">
        <v>205</v>
      </c>
      <c r="L3754" s="1682" t="s">
        <v>246</v>
      </c>
      <c r="M3754" s="531" t="s">
        <v>40</v>
      </c>
      <c r="N3754" s="1045" t="s">
        <v>32</v>
      </c>
      <c r="O3754" s="1779">
        <v>26</v>
      </c>
      <c r="P3754" s="1779">
        <v>12</v>
      </c>
      <c r="Q3754" s="531" t="s">
        <v>8328</v>
      </c>
      <c r="R3754" s="1749"/>
    </row>
    <row r="3755" spans="1:18" ht="21" hidden="1" customHeight="1" x14ac:dyDescent="0.35">
      <c r="A3755" s="1190">
        <f t="shared" si="21"/>
        <v>3843</v>
      </c>
      <c r="B3755" s="1228" t="s">
        <v>31</v>
      </c>
      <c r="C3755" s="1228" t="s">
        <v>8314</v>
      </c>
      <c r="D3755" s="1686">
        <v>38</v>
      </c>
      <c r="E3755" s="1686" t="s">
        <v>27</v>
      </c>
      <c r="F3755" s="1682">
        <v>22</v>
      </c>
      <c r="G3755" s="1682">
        <v>12</v>
      </c>
      <c r="H3755" s="1682"/>
      <c r="I3755" s="1685"/>
      <c r="J3755" s="1404" t="s">
        <v>28</v>
      </c>
      <c r="K3755" s="1682" t="s">
        <v>205</v>
      </c>
      <c r="L3755" s="1682" t="s">
        <v>246</v>
      </c>
      <c r="M3755" s="531" t="s">
        <v>42</v>
      </c>
      <c r="N3755" s="1045" t="s">
        <v>32</v>
      </c>
      <c r="O3755" s="1779">
        <v>31</v>
      </c>
      <c r="P3755" s="1779">
        <v>12</v>
      </c>
      <c r="Q3755" s="531" t="s">
        <v>8329</v>
      </c>
      <c r="R3755" s="1749"/>
    </row>
    <row r="3756" spans="1:18" ht="21" hidden="1" customHeight="1" x14ac:dyDescent="0.35">
      <c r="A3756" s="1190">
        <f t="shared" si="21"/>
        <v>3844</v>
      </c>
      <c r="B3756" s="1228" t="s">
        <v>31</v>
      </c>
      <c r="C3756" s="1228" t="s">
        <v>8315</v>
      </c>
      <c r="D3756" s="1686">
        <v>51</v>
      </c>
      <c r="E3756" s="1686" t="s">
        <v>27</v>
      </c>
      <c r="F3756" s="1682">
        <v>22</v>
      </c>
      <c r="G3756" s="1682">
        <v>12</v>
      </c>
      <c r="H3756" s="1682"/>
      <c r="I3756" s="1685"/>
      <c r="J3756" s="1404" t="s">
        <v>28</v>
      </c>
      <c r="K3756" s="1682" t="s">
        <v>205</v>
      </c>
      <c r="L3756" s="1682" t="s">
        <v>246</v>
      </c>
      <c r="M3756" s="531" t="s">
        <v>42</v>
      </c>
      <c r="N3756" s="1045" t="s">
        <v>32</v>
      </c>
      <c r="O3756" s="1779">
        <v>30</v>
      </c>
      <c r="P3756" s="1779">
        <v>12</v>
      </c>
      <c r="Q3756" s="531" t="s">
        <v>8330</v>
      </c>
      <c r="R3756" s="1749"/>
    </row>
    <row r="3757" spans="1:18" ht="21" hidden="1" customHeight="1" x14ac:dyDescent="0.35">
      <c r="A3757" s="1190">
        <f t="shared" si="21"/>
        <v>3845</v>
      </c>
      <c r="B3757" s="1228" t="s">
        <v>31</v>
      </c>
      <c r="C3757" s="1228" t="s">
        <v>8331</v>
      </c>
      <c r="D3757" s="1686">
        <v>60</v>
      </c>
      <c r="E3757" s="1686" t="s">
        <v>30</v>
      </c>
      <c r="F3757" s="1682">
        <v>23</v>
      </c>
      <c r="G3757" s="1682">
        <v>12</v>
      </c>
      <c r="H3757" s="1682"/>
      <c r="I3757" s="1685" t="s">
        <v>28</v>
      </c>
      <c r="J3757" s="1685"/>
      <c r="K3757" s="1682" t="s">
        <v>205</v>
      </c>
      <c r="L3757" s="1682" t="s">
        <v>246</v>
      </c>
      <c r="M3757" s="531" t="s">
        <v>42</v>
      </c>
      <c r="N3757" s="1045" t="s">
        <v>32</v>
      </c>
      <c r="O3757" s="1779">
        <v>30</v>
      </c>
      <c r="P3757" s="1779">
        <v>12</v>
      </c>
      <c r="Q3757" s="531" t="s">
        <v>8351</v>
      </c>
      <c r="R3757" s="1749"/>
    </row>
    <row r="3758" spans="1:18" ht="21" hidden="1" customHeight="1" x14ac:dyDescent="0.4">
      <c r="A3758" s="1190">
        <f t="shared" si="21"/>
        <v>3846</v>
      </c>
      <c r="B3758" s="1228" t="s">
        <v>31</v>
      </c>
      <c r="C3758" s="1228" t="s">
        <v>8332</v>
      </c>
      <c r="D3758" s="1686">
        <v>58</v>
      </c>
      <c r="E3758" s="1686" t="s">
        <v>27</v>
      </c>
      <c r="F3758" s="1682">
        <v>23</v>
      </c>
      <c r="G3758" s="1682">
        <v>12</v>
      </c>
      <c r="H3758" s="1682"/>
      <c r="I3758" s="1685"/>
      <c r="J3758" s="1404" t="s">
        <v>28</v>
      </c>
      <c r="K3758" s="1682" t="s">
        <v>205</v>
      </c>
      <c r="L3758" s="1682" t="s">
        <v>246</v>
      </c>
      <c r="M3758" s="629" t="s">
        <v>40</v>
      </c>
      <c r="N3758" s="1045" t="s">
        <v>32</v>
      </c>
      <c r="O3758" s="1779">
        <v>31</v>
      </c>
      <c r="P3758" s="1779">
        <v>12</v>
      </c>
      <c r="Q3758" s="531" t="s">
        <v>8352</v>
      </c>
      <c r="R3758" s="1749"/>
    </row>
    <row r="3759" spans="1:18" ht="21" hidden="1" customHeight="1" x14ac:dyDescent="0.4">
      <c r="A3759" s="1190">
        <f t="shared" si="21"/>
        <v>3847</v>
      </c>
      <c r="B3759" s="1228" t="s">
        <v>31</v>
      </c>
      <c r="C3759" s="1228" t="s">
        <v>8333</v>
      </c>
      <c r="D3759" s="1686">
        <v>61</v>
      </c>
      <c r="E3759" s="1686" t="s">
        <v>30</v>
      </c>
      <c r="F3759" s="1682">
        <v>23</v>
      </c>
      <c r="G3759" s="1682">
        <v>12</v>
      </c>
      <c r="H3759" s="1682"/>
      <c r="I3759" s="1685"/>
      <c r="J3759" s="1404" t="s">
        <v>28</v>
      </c>
      <c r="K3759" s="1682" t="s">
        <v>205</v>
      </c>
      <c r="L3759" s="1682" t="s">
        <v>246</v>
      </c>
      <c r="M3759" s="629" t="s">
        <v>40</v>
      </c>
      <c r="N3759" s="1045" t="s">
        <v>32</v>
      </c>
      <c r="O3759" s="1779">
        <v>31</v>
      </c>
      <c r="P3759" s="1779">
        <v>12</v>
      </c>
      <c r="Q3759" s="531" t="s">
        <v>8353</v>
      </c>
      <c r="R3759" s="1749"/>
    </row>
    <row r="3760" spans="1:18" ht="21" hidden="1" customHeight="1" x14ac:dyDescent="0.35">
      <c r="A3760" s="1190">
        <f t="shared" si="21"/>
        <v>3848</v>
      </c>
      <c r="B3760" s="1228" t="s">
        <v>31</v>
      </c>
      <c r="C3760" s="1228" t="s">
        <v>8334</v>
      </c>
      <c r="D3760" s="1686">
        <v>44</v>
      </c>
      <c r="E3760" s="1686" t="s">
        <v>30</v>
      </c>
      <c r="F3760" s="1682">
        <v>23</v>
      </c>
      <c r="G3760" s="1682">
        <v>12</v>
      </c>
      <c r="H3760" s="1682"/>
      <c r="I3760" s="1685" t="s">
        <v>28</v>
      </c>
      <c r="J3760" s="1685"/>
      <c r="K3760" s="1682" t="s">
        <v>205</v>
      </c>
      <c r="L3760" s="1682" t="s">
        <v>246</v>
      </c>
      <c r="M3760" s="531" t="s">
        <v>165</v>
      </c>
      <c r="N3760" s="1045" t="s">
        <v>32</v>
      </c>
      <c r="O3760" s="1779">
        <v>28</v>
      </c>
      <c r="P3760" s="1779">
        <v>12</v>
      </c>
      <c r="Q3760" s="531" t="s">
        <v>8354</v>
      </c>
      <c r="R3760" s="1749" t="s">
        <v>8188</v>
      </c>
    </row>
    <row r="3761" spans="1:18" ht="21" hidden="1" customHeight="1" x14ac:dyDescent="0.4">
      <c r="A3761" s="1190">
        <f t="shared" si="21"/>
        <v>3849</v>
      </c>
      <c r="B3761" s="1228" t="s">
        <v>31</v>
      </c>
      <c r="C3761" s="1914" t="s">
        <v>8335</v>
      </c>
      <c r="D3761" s="1686">
        <v>61</v>
      </c>
      <c r="E3761" s="1686" t="s">
        <v>30</v>
      </c>
      <c r="F3761" s="1682">
        <v>23</v>
      </c>
      <c r="G3761" s="1682">
        <v>12</v>
      </c>
      <c r="H3761" s="1682"/>
      <c r="I3761" s="1685"/>
      <c r="J3761" s="1911" t="s">
        <v>28</v>
      </c>
      <c r="K3761" s="1682" t="s">
        <v>205</v>
      </c>
      <c r="L3761" s="1682" t="s">
        <v>246</v>
      </c>
      <c r="M3761" s="629" t="s">
        <v>40</v>
      </c>
      <c r="N3761" s="1045" t="s">
        <v>32</v>
      </c>
      <c r="O3761" s="1917">
        <v>2</v>
      </c>
      <c r="P3761" s="1917">
        <v>1</v>
      </c>
      <c r="Q3761" s="531" t="s">
        <v>8355</v>
      </c>
      <c r="R3761" s="1749"/>
    </row>
    <row r="3762" spans="1:18" ht="21" hidden="1" customHeight="1" x14ac:dyDescent="0.35">
      <c r="A3762" s="1190">
        <f t="shared" si="21"/>
        <v>3850</v>
      </c>
      <c r="B3762" s="1228" t="s">
        <v>31</v>
      </c>
      <c r="C3762" s="1228" t="s">
        <v>8336</v>
      </c>
      <c r="D3762" s="1686">
        <v>65</v>
      </c>
      <c r="E3762" s="1686" t="s">
        <v>27</v>
      </c>
      <c r="F3762" s="1682">
        <v>23</v>
      </c>
      <c r="G3762" s="1682">
        <v>12</v>
      </c>
      <c r="H3762" s="1682"/>
      <c r="I3762" s="1685"/>
      <c r="J3762" s="1404" t="s">
        <v>28</v>
      </c>
      <c r="K3762" s="1682" t="s">
        <v>205</v>
      </c>
      <c r="L3762" s="1682" t="s">
        <v>246</v>
      </c>
      <c r="M3762" s="629" t="s">
        <v>40</v>
      </c>
      <c r="N3762" s="1045" t="s">
        <v>32</v>
      </c>
      <c r="O3762" s="1779">
        <v>31</v>
      </c>
      <c r="P3762" s="1779">
        <v>12</v>
      </c>
      <c r="Q3762" s="531" t="s">
        <v>8356</v>
      </c>
      <c r="R3762" s="1749"/>
    </row>
    <row r="3763" spans="1:18" ht="21" hidden="1" customHeight="1" x14ac:dyDescent="0.35">
      <c r="A3763" s="1190">
        <f t="shared" si="21"/>
        <v>3851</v>
      </c>
      <c r="B3763" s="1228" t="s">
        <v>31</v>
      </c>
      <c r="C3763" s="1914" t="s">
        <v>8337</v>
      </c>
      <c r="D3763" s="1686">
        <v>34</v>
      </c>
      <c r="E3763" s="1686" t="s">
        <v>30</v>
      </c>
      <c r="F3763" s="1682">
        <v>23</v>
      </c>
      <c r="G3763" s="1682">
        <v>12</v>
      </c>
      <c r="H3763" s="1682"/>
      <c r="I3763" s="1685"/>
      <c r="J3763" s="1911" t="s">
        <v>28</v>
      </c>
      <c r="K3763" s="1682" t="s">
        <v>205</v>
      </c>
      <c r="L3763" s="1682" t="s">
        <v>246</v>
      </c>
      <c r="M3763" s="629" t="s">
        <v>40</v>
      </c>
      <c r="N3763" s="1045" t="s">
        <v>32</v>
      </c>
      <c r="O3763" s="1917">
        <v>2</v>
      </c>
      <c r="P3763" s="1917">
        <v>1</v>
      </c>
      <c r="Q3763" s="531" t="s">
        <v>8356</v>
      </c>
      <c r="R3763" s="1749"/>
    </row>
    <row r="3764" spans="1:18" ht="21" hidden="1" customHeight="1" x14ac:dyDescent="0.35">
      <c r="A3764" s="1190">
        <f t="shared" si="21"/>
        <v>3852</v>
      </c>
      <c r="B3764" s="1228" t="s">
        <v>31</v>
      </c>
      <c r="C3764" s="1228" t="s">
        <v>8338</v>
      </c>
      <c r="D3764" s="1686">
        <v>61</v>
      </c>
      <c r="E3764" s="1686" t="s">
        <v>30</v>
      </c>
      <c r="F3764" s="1682">
        <v>23</v>
      </c>
      <c r="G3764" s="1682">
        <v>12</v>
      </c>
      <c r="H3764" s="1682"/>
      <c r="I3764" s="1685"/>
      <c r="J3764" s="1404" t="s">
        <v>28</v>
      </c>
      <c r="K3764" s="1682" t="s">
        <v>205</v>
      </c>
      <c r="L3764" s="1682" t="s">
        <v>246</v>
      </c>
      <c r="M3764" s="1842" t="s">
        <v>3254</v>
      </c>
      <c r="N3764" s="1045" t="s">
        <v>32</v>
      </c>
      <c r="O3764" s="1779">
        <v>31</v>
      </c>
      <c r="P3764" s="1779">
        <v>12</v>
      </c>
      <c r="Q3764" s="531" t="s">
        <v>8357</v>
      </c>
      <c r="R3764" s="1749"/>
    </row>
    <row r="3765" spans="1:18" ht="21" hidden="1" customHeight="1" x14ac:dyDescent="0.35">
      <c r="A3765" s="1190">
        <f t="shared" si="21"/>
        <v>3853</v>
      </c>
      <c r="B3765" s="305" t="s">
        <v>31</v>
      </c>
      <c r="C3765" s="305" t="s">
        <v>8551</v>
      </c>
      <c r="D3765" s="306">
        <v>76</v>
      </c>
      <c r="E3765" s="306" t="s">
        <v>30</v>
      </c>
      <c r="F3765" s="307">
        <v>23</v>
      </c>
      <c r="G3765" s="307">
        <v>12</v>
      </c>
      <c r="H3765" s="307"/>
      <c r="I3765" s="306"/>
      <c r="J3765" s="306" t="s">
        <v>28</v>
      </c>
      <c r="K3765" s="307" t="s">
        <v>205</v>
      </c>
      <c r="L3765" s="307" t="s">
        <v>246</v>
      </c>
      <c r="M3765" s="1842" t="s">
        <v>3254</v>
      </c>
      <c r="N3765" s="1835" t="s">
        <v>8550</v>
      </c>
      <c r="O3765" s="307">
        <v>25</v>
      </c>
      <c r="P3765" s="307">
        <v>12</v>
      </c>
      <c r="Q3765" s="305" t="s">
        <v>8358</v>
      </c>
      <c r="R3765" s="1749"/>
    </row>
    <row r="3766" spans="1:18" ht="21" hidden="1" customHeight="1" x14ac:dyDescent="0.35">
      <c r="A3766" s="1190">
        <f t="shared" si="21"/>
        <v>3854</v>
      </c>
      <c r="B3766" s="1228" t="s">
        <v>31</v>
      </c>
      <c r="C3766" s="1914" t="s">
        <v>8339</v>
      </c>
      <c r="D3766" s="1686">
        <v>30</v>
      </c>
      <c r="E3766" s="1686" t="s">
        <v>30</v>
      </c>
      <c r="F3766" s="1682">
        <v>23</v>
      </c>
      <c r="G3766" s="1682">
        <v>12</v>
      </c>
      <c r="H3766" s="1682"/>
      <c r="I3766" s="1685"/>
      <c r="J3766" s="1911" t="s">
        <v>28</v>
      </c>
      <c r="K3766" s="1682" t="s">
        <v>205</v>
      </c>
      <c r="L3766" s="1682" t="s">
        <v>246</v>
      </c>
      <c r="M3766" s="531" t="s">
        <v>243</v>
      </c>
      <c r="N3766" s="1045" t="s">
        <v>32</v>
      </c>
      <c r="O3766" s="1917">
        <v>2</v>
      </c>
      <c r="P3766" s="1917">
        <v>1</v>
      </c>
      <c r="Q3766" s="531" t="s">
        <v>8359</v>
      </c>
      <c r="R3766" s="1749"/>
    </row>
    <row r="3767" spans="1:18" ht="21" hidden="1" customHeight="1" x14ac:dyDescent="0.35">
      <c r="A3767" s="1190">
        <f t="shared" si="21"/>
        <v>3855</v>
      </c>
      <c r="B3767" s="1228" t="s">
        <v>31</v>
      </c>
      <c r="C3767" s="1914" t="s">
        <v>8340</v>
      </c>
      <c r="D3767" s="1686">
        <v>35</v>
      </c>
      <c r="E3767" s="1686" t="s">
        <v>30</v>
      </c>
      <c r="F3767" s="1682">
        <v>23</v>
      </c>
      <c r="G3767" s="1682">
        <v>12</v>
      </c>
      <c r="H3767" s="1682"/>
      <c r="I3767" s="1685"/>
      <c r="J3767" s="1911" t="s">
        <v>28</v>
      </c>
      <c r="K3767" s="1682" t="s">
        <v>205</v>
      </c>
      <c r="L3767" s="1682" t="s">
        <v>246</v>
      </c>
      <c r="M3767" s="531" t="s">
        <v>243</v>
      </c>
      <c r="N3767" s="1045" t="s">
        <v>32</v>
      </c>
      <c r="O3767" s="1917">
        <v>2</v>
      </c>
      <c r="P3767" s="1917">
        <v>1</v>
      </c>
      <c r="Q3767" s="531" t="s">
        <v>8360</v>
      </c>
      <c r="R3767" s="1749"/>
    </row>
    <row r="3768" spans="1:18" ht="21" hidden="1" customHeight="1" x14ac:dyDescent="0.35">
      <c r="A3768" s="1190">
        <f t="shared" si="21"/>
        <v>3856</v>
      </c>
      <c r="B3768" s="1228" t="s">
        <v>31</v>
      </c>
      <c r="C3768" s="1228" t="s">
        <v>8341</v>
      </c>
      <c r="D3768" s="1686">
        <v>56</v>
      </c>
      <c r="E3768" s="1686" t="s">
        <v>30</v>
      </c>
      <c r="F3768" s="1682">
        <v>23</v>
      </c>
      <c r="G3768" s="1682">
        <v>12</v>
      </c>
      <c r="H3768" s="1682"/>
      <c r="I3768" s="1685"/>
      <c r="J3768" s="1404" t="s">
        <v>28</v>
      </c>
      <c r="K3768" s="1682" t="s">
        <v>205</v>
      </c>
      <c r="L3768" s="1682" t="s">
        <v>246</v>
      </c>
      <c r="M3768" s="1842" t="s">
        <v>3254</v>
      </c>
      <c r="N3768" s="1045" t="s">
        <v>32</v>
      </c>
      <c r="O3768" s="1779">
        <v>31</v>
      </c>
      <c r="P3768" s="1779">
        <v>12</v>
      </c>
      <c r="Q3768" s="531" t="s">
        <v>8361</v>
      </c>
      <c r="R3768" s="1749"/>
    </row>
    <row r="3769" spans="1:18" ht="21" hidden="1" customHeight="1" x14ac:dyDescent="0.35">
      <c r="A3769" s="1190">
        <f t="shared" si="21"/>
        <v>3857</v>
      </c>
      <c r="B3769" s="1228" t="s">
        <v>31</v>
      </c>
      <c r="C3769" s="1228" t="s">
        <v>8342</v>
      </c>
      <c r="D3769" s="1686">
        <v>31</v>
      </c>
      <c r="E3769" s="1686" t="s">
        <v>27</v>
      </c>
      <c r="F3769" s="1682">
        <v>23</v>
      </c>
      <c r="G3769" s="1682">
        <v>12</v>
      </c>
      <c r="H3769" s="1682"/>
      <c r="I3769" s="1685"/>
      <c r="J3769" s="1404" t="s">
        <v>28</v>
      </c>
      <c r="K3769" s="1682" t="s">
        <v>205</v>
      </c>
      <c r="L3769" s="1682" t="s">
        <v>246</v>
      </c>
      <c r="M3769" s="1842" t="s">
        <v>3254</v>
      </c>
      <c r="N3769" s="1045" t="s">
        <v>32</v>
      </c>
      <c r="O3769" s="1779">
        <v>31</v>
      </c>
      <c r="P3769" s="1779">
        <v>12</v>
      </c>
      <c r="Q3769" s="531" t="s">
        <v>8362</v>
      </c>
      <c r="R3769" s="1749"/>
    </row>
    <row r="3770" spans="1:18" ht="21" hidden="1" customHeight="1" x14ac:dyDescent="0.35">
      <c r="A3770" s="1190">
        <f t="shared" si="21"/>
        <v>3858</v>
      </c>
      <c r="B3770" s="1228" t="s">
        <v>31</v>
      </c>
      <c r="C3770" s="1914" t="s">
        <v>8343</v>
      </c>
      <c r="D3770" s="1686">
        <v>57</v>
      </c>
      <c r="E3770" s="1686" t="s">
        <v>30</v>
      </c>
      <c r="F3770" s="1682">
        <v>23</v>
      </c>
      <c r="G3770" s="1682">
        <v>12</v>
      </c>
      <c r="H3770" s="1682"/>
      <c r="I3770" s="1685"/>
      <c r="J3770" s="1911" t="s">
        <v>28</v>
      </c>
      <c r="K3770" s="1682" t="s">
        <v>205</v>
      </c>
      <c r="L3770" s="1682" t="s">
        <v>246</v>
      </c>
      <c r="M3770" s="1842" t="s">
        <v>3254</v>
      </c>
      <c r="N3770" s="1045" t="s">
        <v>32</v>
      </c>
      <c r="O3770" s="1779">
        <v>1</v>
      </c>
      <c r="P3770" s="1779">
        <v>1</v>
      </c>
      <c r="Q3770" s="531" t="s">
        <v>8363</v>
      </c>
      <c r="R3770" s="1749"/>
    </row>
    <row r="3771" spans="1:18" ht="21" hidden="1" customHeight="1" x14ac:dyDescent="0.35">
      <c r="A3771" s="1190">
        <f t="shared" si="21"/>
        <v>3859</v>
      </c>
      <c r="B3771" s="1228" t="s">
        <v>31</v>
      </c>
      <c r="C3771" s="1228" t="s">
        <v>8344</v>
      </c>
      <c r="D3771" s="1686">
        <v>41</v>
      </c>
      <c r="E3771" s="1686" t="s">
        <v>30</v>
      </c>
      <c r="F3771" s="1682">
        <v>23</v>
      </c>
      <c r="G3771" s="1682">
        <v>12</v>
      </c>
      <c r="H3771" s="1682"/>
      <c r="I3771" s="1685"/>
      <c r="J3771" s="1404" t="s">
        <v>28</v>
      </c>
      <c r="K3771" s="1682" t="s">
        <v>205</v>
      </c>
      <c r="L3771" s="1682" t="s">
        <v>246</v>
      </c>
      <c r="M3771" s="1842" t="s">
        <v>3254</v>
      </c>
      <c r="N3771" s="1045" t="s">
        <v>32</v>
      </c>
      <c r="O3771" s="1779">
        <v>31</v>
      </c>
      <c r="P3771" s="1779">
        <v>12</v>
      </c>
      <c r="Q3771" s="531" t="s">
        <v>8362</v>
      </c>
      <c r="R3771" s="1749"/>
    </row>
    <row r="3772" spans="1:18" ht="21" hidden="1" customHeight="1" x14ac:dyDescent="0.35">
      <c r="A3772" s="1190">
        <f t="shared" si="21"/>
        <v>3860</v>
      </c>
      <c r="B3772" s="1228" t="s">
        <v>31</v>
      </c>
      <c r="C3772" s="1228" t="s">
        <v>8345</v>
      </c>
      <c r="D3772" s="1686">
        <v>48</v>
      </c>
      <c r="E3772" s="1686" t="s">
        <v>30</v>
      </c>
      <c r="F3772" s="1682">
        <v>23</v>
      </c>
      <c r="G3772" s="1682">
        <v>12</v>
      </c>
      <c r="H3772" s="1682"/>
      <c r="I3772" s="1685"/>
      <c r="J3772" s="1404" t="s">
        <v>28</v>
      </c>
      <c r="K3772" s="1682" t="s">
        <v>205</v>
      </c>
      <c r="L3772" s="1682" t="s">
        <v>246</v>
      </c>
      <c r="M3772" s="1842" t="s">
        <v>3254</v>
      </c>
      <c r="N3772" s="1045" t="s">
        <v>32</v>
      </c>
      <c r="O3772" s="1779">
        <v>31</v>
      </c>
      <c r="P3772" s="1779">
        <v>12</v>
      </c>
      <c r="Q3772" s="531" t="s">
        <v>8364</v>
      </c>
      <c r="R3772" s="1749"/>
    </row>
    <row r="3773" spans="1:18" ht="21" hidden="1" customHeight="1" x14ac:dyDescent="0.35">
      <c r="A3773" s="1190">
        <f t="shared" si="21"/>
        <v>3861</v>
      </c>
      <c r="B3773" s="1228" t="s">
        <v>31</v>
      </c>
      <c r="C3773" s="1228" t="s">
        <v>8346</v>
      </c>
      <c r="D3773" s="1686">
        <v>34</v>
      </c>
      <c r="E3773" s="1686" t="s">
        <v>30</v>
      </c>
      <c r="F3773" s="1682">
        <v>23</v>
      </c>
      <c r="G3773" s="1682">
        <v>12</v>
      </c>
      <c r="H3773" s="1682"/>
      <c r="I3773" s="1685"/>
      <c r="J3773" s="1404" t="s">
        <v>28</v>
      </c>
      <c r="K3773" s="1682" t="s">
        <v>205</v>
      </c>
      <c r="L3773" s="1682" t="s">
        <v>246</v>
      </c>
      <c r="M3773" s="1842" t="s">
        <v>3254</v>
      </c>
      <c r="N3773" s="1045" t="s">
        <v>32</v>
      </c>
      <c r="O3773" s="1779">
        <v>31</v>
      </c>
      <c r="P3773" s="1779">
        <v>12</v>
      </c>
      <c r="Q3773" s="531" t="s">
        <v>8365</v>
      </c>
      <c r="R3773" s="1749"/>
    </row>
    <row r="3774" spans="1:18" ht="21" hidden="1" customHeight="1" x14ac:dyDescent="0.35">
      <c r="A3774" s="1190">
        <f t="shared" si="21"/>
        <v>3862</v>
      </c>
      <c r="B3774" s="1228" t="s">
        <v>31</v>
      </c>
      <c r="C3774" s="1228" t="s">
        <v>8347</v>
      </c>
      <c r="D3774" s="1686">
        <v>31</v>
      </c>
      <c r="E3774" s="1686" t="s">
        <v>27</v>
      </c>
      <c r="F3774" s="1682">
        <v>23</v>
      </c>
      <c r="G3774" s="1682">
        <v>12</v>
      </c>
      <c r="H3774" s="1682"/>
      <c r="I3774" s="1685" t="s">
        <v>28</v>
      </c>
      <c r="J3774" s="1685"/>
      <c r="K3774" s="1682" t="s">
        <v>205</v>
      </c>
      <c r="L3774" s="1682" t="s">
        <v>246</v>
      </c>
      <c r="M3774" s="531" t="s">
        <v>165</v>
      </c>
      <c r="N3774" s="1045" t="s">
        <v>32</v>
      </c>
      <c r="O3774" s="1779">
        <v>26</v>
      </c>
      <c r="P3774" s="1779">
        <v>12</v>
      </c>
      <c r="Q3774" s="531" t="s">
        <v>8366</v>
      </c>
      <c r="R3774" s="1749"/>
    </row>
    <row r="3775" spans="1:18" ht="26.25" hidden="1" customHeight="1" x14ac:dyDescent="0.35">
      <c r="A3775" s="1190">
        <f t="shared" si="21"/>
        <v>3863</v>
      </c>
      <c r="B3775" s="1228" t="s">
        <v>31</v>
      </c>
      <c r="C3775" s="1914" t="s">
        <v>8348</v>
      </c>
      <c r="D3775" s="1686">
        <v>54</v>
      </c>
      <c r="E3775" s="1686" t="s">
        <v>30</v>
      </c>
      <c r="F3775" s="1682">
        <v>23</v>
      </c>
      <c r="G3775" s="1682">
        <v>12</v>
      </c>
      <c r="H3775" s="1682"/>
      <c r="I3775" s="1685" t="s">
        <v>28</v>
      </c>
      <c r="J3775" s="1685"/>
      <c r="K3775" s="1682" t="s">
        <v>205</v>
      </c>
      <c r="L3775" s="1682" t="s">
        <v>246</v>
      </c>
      <c r="M3775" s="531" t="s">
        <v>165</v>
      </c>
      <c r="N3775" s="1045" t="s">
        <v>32</v>
      </c>
      <c r="O3775" s="1924">
        <v>4</v>
      </c>
      <c r="P3775" s="1779">
        <v>1</v>
      </c>
      <c r="Q3775" s="531" t="s">
        <v>8367</v>
      </c>
      <c r="R3775" s="1749"/>
    </row>
    <row r="3776" spans="1:18" ht="21" hidden="1" customHeight="1" x14ac:dyDescent="0.35">
      <c r="A3776" s="1190">
        <f t="shared" si="21"/>
        <v>3864</v>
      </c>
      <c r="B3776" s="1228" t="s">
        <v>31</v>
      </c>
      <c r="C3776" s="1228" t="s">
        <v>8349</v>
      </c>
      <c r="D3776" s="1686">
        <v>31</v>
      </c>
      <c r="E3776" s="1686" t="s">
        <v>27</v>
      </c>
      <c r="F3776" s="1682">
        <v>23</v>
      </c>
      <c r="G3776" s="1682">
        <v>12</v>
      </c>
      <c r="H3776" s="1682"/>
      <c r="I3776" s="1685" t="s">
        <v>28</v>
      </c>
      <c r="J3776" s="1685"/>
      <c r="K3776" s="1682" t="s">
        <v>205</v>
      </c>
      <c r="L3776" s="1682" t="s">
        <v>246</v>
      </c>
      <c r="M3776" s="531" t="s">
        <v>165</v>
      </c>
      <c r="N3776" s="1045" t="s">
        <v>32</v>
      </c>
      <c r="O3776" s="1779">
        <v>26</v>
      </c>
      <c r="P3776" s="1779">
        <v>12</v>
      </c>
      <c r="Q3776" s="531" t="s">
        <v>8368</v>
      </c>
      <c r="R3776" s="1749"/>
    </row>
    <row r="3777" spans="1:18" ht="21" hidden="1" customHeight="1" x14ac:dyDescent="0.35">
      <c r="A3777" s="1190">
        <f t="shared" si="21"/>
        <v>3865</v>
      </c>
      <c r="B3777" s="1228" t="s">
        <v>31</v>
      </c>
      <c r="C3777" s="1228" t="s">
        <v>8350</v>
      </c>
      <c r="D3777" s="1686">
        <v>68</v>
      </c>
      <c r="E3777" s="1686" t="s">
        <v>30</v>
      </c>
      <c r="F3777" s="1682">
        <v>23</v>
      </c>
      <c r="G3777" s="1682">
        <v>12</v>
      </c>
      <c r="H3777" s="1682"/>
      <c r="I3777" s="1685"/>
      <c r="J3777" s="1404" t="s">
        <v>28</v>
      </c>
      <c r="K3777" s="1682" t="s">
        <v>205</v>
      </c>
      <c r="L3777" s="1682" t="s">
        <v>246</v>
      </c>
      <c r="M3777" s="531" t="s">
        <v>66</v>
      </c>
      <c r="N3777" s="1045" t="s">
        <v>32</v>
      </c>
      <c r="O3777" s="1779">
        <v>31</v>
      </c>
      <c r="P3777" s="1779">
        <v>12</v>
      </c>
      <c r="Q3777" s="531" t="s">
        <v>8369</v>
      </c>
      <c r="R3777" s="1749"/>
    </row>
    <row r="3778" spans="1:18" ht="21" hidden="1" customHeight="1" x14ac:dyDescent="0.35">
      <c r="A3778" s="1190">
        <f t="shared" si="21"/>
        <v>3866</v>
      </c>
      <c r="B3778" s="1228" t="s">
        <v>31</v>
      </c>
      <c r="C3778" s="1228" t="s">
        <v>8395</v>
      </c>
      <c r="D3778" s="1686">
        <v>47</v>
      </c>
      <c r="E3778" s="1686" t="s">
        <v>30</v>
      </c>
      <c r="F3778" s="1682">
        <v>23</v>
      </c>
      <c r="G3778" s="1682">
        <v>12</v>
      </c>
      <c r="H3778" s="1682"/>
      <c r="I3778" s="1685"/>
      <c r="J3778" s="1366" t="s">
        <v>28</v>
      </c>
      <c r="K3778" s="1682" t="s">
        <v>205</v>
      </c>
      <c r="L3778" s="1682" t="s">
        <v>246</v>
      </c>
      <c r="M3778" s="1842" t="s">
        <v>3254</v>
      </c>
      <c r="N3778" s="1045" t="s">
        <v>32</v>
      </c>
      <c r="O3778" s="1779">
        <v>31</v>
      </c>
      <c r="P3778" s="1779">
        <v>12</v>
      </c>
      <c r="Q3778" s="531" t="s">
        <v>8400</v>
      </c>
      <c r="R3778" s="1191"/>
    </row>
    <row r="3779" spans="1:18" ht="21" hidden="1" customHeight="1" x14ac:dyDescent="0.35">
      <c r="A3779" s="1190">
        <f t="shared" si="21"/>
        <v>3867</v>
      </c>
      <c r="B3779" s="1228" t="s">
        <v>31</v>
      </c>
      <c r="C3779" s="1228" t="s">
        <v>8396</v>
      </c>
      <c r="D3779" s="1686">
        <v>78</v>
      </c>
      <c r="E3779" s="1686" t="s">
        <v>30</v>
      </c>
      <c r="F3779" s="1682">
        <v>23</v>
      </c>
      <c r="G3779" s="1682">
        <v>12</v>
      </c>
      <c r="H3779" s="1682"/>
      <c r="I3779" s="1685"/>
      <c r="J3779" s="1366" t="s">
        <v>28</v>
      </c>
      <c r="K3779" s="1682" t="s">
        <v>205</v>
      </c>
      <c r="L3779" s="1682" t="s">
        <v>246</v>
      </c>
      <c r="M3779" s="1842" t="s">
        <v>3254</v>
      </c>
      <c r="N3779" s="1045" t="s">
        <v>32</v>
      </c>
      <c r="O3779" s="1779">
        <v>31</v>
      </c>
      <c r="P3779" s="1779">
        <v>12</v>
      </c>
      <c r="Q3779" s="531" t="s">
        <v>8401</v>
      </c>
      <c r="R3779" s="1191"/>
    </row>
    <row r="3780" spans="1:18" ht="21" hidden="1" customHeight="1" x14ac:dyDescent="0.35">
      <c r="A3780" s="1190">
        <f t="shared" si="21"/>
        <v>3868</v>
      </c>
      <c r="B3780" s="1228" t="s">
        <v>31</v>
      </c>
      <c r="C3780" s="1228" t="s">
        <v>8397</v>
      </c>
      <c r="D3780" s="1686">
        <v>35</v>
      </c>
      <c r="E3780" s="1686" t="s">
        <v>27</v>
      </c>
      <c r="F3780" s="1682">
        <v>23</v>
      </c>
      <c r="G3780" s="1682">
        <v>12</v>
      </c>
      <c r="H3780" s="1682"/>
      <c r="I3780" s="1685" t="s">
        <v>28</v>
      </c>
      <c r="J3780" s="1685"/>
      <c r="K3780" s="1682" t="s">
        <v>205</v>
      </c>
      <c r="L3780" s="1682" t="s">
        <v>246</v>
      </c>
      <c r="M3780" s="1045" t="s">
        <v>8402</v>
      </c>
      <c r="N3780" s="1045" t="s">
        <v>32</v>
      </c>
      <c r="O3780" s="1779">
        <v>31</v>
      </c>
      <c r="P3780" s="1779">
        <v>12</v>
      </c>
      <c r="Q3780" s="531" t="s">
        <v>8403</v>
      </c>
      <c r="R3780" s="1191"/>
    </row>
    <row r="3781" spans="1:18" ht="21" hidden="1" customHeight="1" x14ac:dyDescent="0.35">
      <c r="A3781" s="1190">
        <f t="shared" si="21"/>
        <v>3869</v>
      </c>
      <c r="B3781" s="1228" t="s">
        <v>31</v>
      </c>
      <c r="C3781" s="1228" t="s">
        <v>8398</v>
      </c>
      <c r="D3781" s="1686">
        <v>45</v>
      </c>
      <c r="E3781" s="1686" t="s">
        <v>27</v>
      </c>
      <c r="F3781" s="1682">
        <v>23</v>
      </c>
      <c r="G3781" s="1682">
        <v>12</v>
      </c>
      <c r="H3781" s="1682"/>
      <c r="I3781" s="1685" t="s">
        <v>28</v>
      </c>
      <c r="J3781" s="1685"/>
      <c r="K3781" s="1682" t="s">
        <v>205</v>
      </c>
      <c r="L3781" s="1682" t="s">
        <v>246</v>
      </c>
      <c r="M3781" s="1045" t="s">
        <v>165</v>
      </c>
      <c r="N3781" s="1045" t="s">
        <v>32</v>
      </c>
      <c r="O3781" s="1779">
        <v>26</v>
      </c>
      <c r="P3781" s="1779">
        <v>12</v>
      </c>
      <c r="Q3781" s="531" t="s">
        <v>8404</v>
      </c>
      <c r="R3781" s="1191"/>
    </row>
    <row r="3782" spans="1:18" ht="26.25" hidden="1" customHeight="1" x14ac:dyDescent="0.4">
      <c r="A3782" s="1190">
        <f t="shared" si="21"/>
        <v>3870</v>
      </c>
      <c r="B3782" s="1228" t="s">
        <v>31</v>
      </c>
      <c r="C3782" s="1914" t="s">
        <v>8399</v>
      </c>
      <c r="D3782" s="1686">
        <v>32</v>
      </c>
      <c r="E3782" s="1686" t="s">
        <v>30</v>
      </c>
      <c r="F3782" s="1682">
        <v>23</v>
      </c>
      <c r="G3782" s="1682">
        <v>12</v>
      </c>
      <c r="H3782" s="1682"/>
      <c r="I3782" s="1685"/>
      <c r="J3782" s="1366" t="s">
        <v>28</v>
      </c>
      <c r="K3782" s="1682" t="s">
        <v>205</v>
      </c>
      <c r="L3782" s="1682" t="s">
        <v>246</v>
      </c>
      <c r="M3782" s="629" t="s">
        <v>40</v>
      </c>
      <c r="N3782" s="1045" t="s">
        <v>32</v>
      </c>
      <c r="O3782" s="1924">
        <v>4</v>
      </c>
      <c r="P3782" s="1779">
        <v>1</v>
      </c>
      <c r="Q3782" s="531" t="s">
        <v>8405</v>
      </c>
      <c r="R3782" s="1191"/>
    </row>
    <row r="3783" spans="1:18" ht="21" hidden="1" customHeight="1" x14ac:dyDescent="0.4">
      <c r="A3783" s="1230">
        <f t="shared" si="21"/>
        <v>3871</v>
      </c>
      <c r="B3783" s="1228" t="s">
        <v>31</v>
      </c>
      <c r="C3783" s="1914" t="s">
        <v>8411</v>
      </c>
      <c r="D3783" s="1686">
        <v>54</v>
      </c>
      <c r="E3783" s="1686" t="s">
        <v>30</v>
      </c>
      <c r="F3783" s="1682">
        <v>24</v>
      </c>
      <c r="G3783" s="1682">
        <v>12</v>
      </c>
      <c r="H3783" s="1682"/>
      <c r="I3783" s="1685"/>
      <c r="J3783" s="1911" t="s">
        <v>28</v>
      </c>
      <c r="K3783" s="1682" t="s">
        <v>205</v>
      </c>
      <c r="L3783" s="1682" t="s">
        <v>246</v>
      </c>
      <c r="M3783" s="629" t="s">
        <v>40</v>
      </c>
      <c r="N3783" s="1804" t="s">
        <v>32</v>
      </c>
      <c r="O3783" s="1779">
        <v>2</v>
      </c>
      <c r="P3783" s="1779">
        <v>1</v>
      </c>
      <c r="Q3783" s="531" t="s">
        <v>8439</v>
      </c>
      <c r="R3783" s="1805"/>
    </row>
    <row r="3784" spans="1:18" ht="21" hidden="1" customHeight="1" x14ac:dyDescent="0.35">
      <c r="A3784" s="1190">
        <f t="shared" si="21"/>
        <v>3872</v>
      </c>
      <c r="B3784" s="1228" t="s">
        <v>31</v>
      </c>
      <c r="C3784" s="1228" t="s">
        <v>8412</v>
      </c>
      <c r="D3784" s="1686">
        <v>74</v>
      </c>
      <c r="E3784" s="1686" t="s">
        <v>30</v>
      </c>
      <c r="F3784" s="1682">
        <v>24</v>
      </c>
      <c r="G3784" s="1682">
        <v>12</v>
      </c>
      <c r="H3784" s="1682"/>
      <c r="I3784" s="1685" t="s">
        <v>28</v>
      </c>
      <c r="J3784" s="1685"/>
      <c r="K3784" s="1682" t="s">
        <v>205</v>
      </c>
      <c r="L3784" s="1682" t="s">
        <v>246</v>
      </c>
      <c r="M3784" s="531" t="s">
        <v>3382</v>
      </c>
      <c r="N3784" s="1804" t="s">
        <v>32</v>
      </c>
      <c r="O3784" s="1779">
        <v>25</v>
      </c>
      <c r="P3784" s="1779">
        <v>12</v>
      </c>
      <c r="Q3784" s="531" t="s">
        <v>8440</v>
      </c>
      <c r="R3784" s="1805"/>
    </row>
    <row r="3785" spans="1:18" ht="21" hidden="1" customHeight="1" x14ac:dyDescent="0.35">
      <c r="A3785" s="1190">
        <f t="shared" si="21"/>
        <v>3873</v>
      </c>
      <c r="B3785" s="1228" t="s">
        <v>31</v>
      </c>
      <c r="C3785" s="1914" t="s">
        <v>8413</v>
      </c>
      <c r="D3785" s="1686">
        <v>34</v>
      </c>
      <c r="E3785" s="1686" t="s">
        <v>27</v>
      </c>
      <c r="F3785" s="1682">
        <v>24</v>
      </c>
      <c r="G3785" s="1682">
        <v>12</v>
      </c>
      <c r="H3785" s="1682"/>
      <c r="I3785" s="1685"/>
      <c r="J3785" s="1911" t="s">
        <v>28</v>
      </c>
      <c r="K3785" s="1682" t="s">
        <v>205</v>
      </c>
      <c r="L3785" s="1682" t="s">
        <v>246</v>
      </c>
      <c r="M3785" s="1842" t="s">
        <v>3254</v>
      </c>
      <c r="N3785" s="1804" t="s">
        <v>32</v>
      </c>
      <c r="O3785" s="1779">
        <v>1</v>
      </c>
      <c r="P3785" s="1779">
        <v>1</v>
      </c>
      <c r="Q3785" s="531" t="s">
        <v>8441</v>
      </c>
      <c r="R3785" s="1805"/>
    </row>
    <row r="3786" spans="1:18" ht="21" hidden="1" customHeight="1" x14ac:dyDescent="0.35">
      <c r="A3786" s="1190">
        <f t="shared" si="21"/>
        <v>3874</v>
      </c>
      <c r="B3786" s="1228" t="s">
        <v>31</v>
      </c>
      <c r="C3786" s="1228" t="s">
        <v>8414</v>
      </c>
      <c r="D3786" s="1686">
        <v>34</v>
      </c>
      <c r="E3786" s="1686" t="s">
        <v>30</v>
      </c>
      <c r="F3786" s="1682">
        <v>24</v>
      </c>
      <c r="G3786" s="1682">
        <v>12</v>
      </c>
      <c r="H3786" s="1682"/>
      <c r="I3786" s="1685" t="s">
        <v>28</v>
      </c>
      <c r="J3786" s="1685"/>
      <c r="K3786" s="1682" t="s">
        <v>205</v>
      </c>
      <c r="L3786" s="1682" t="s">
        <v>246</v>
      </c>
      <c r="M3786" s="531" t="s">
        <v>243</v>
      </c>
      <c r="N3786" s="1804" t="s">
        <v>32</v>
      </c>
      <c r="O3786" s="1779">
        <v>27</v>
      </c>
      <c r="P3786" s="1779">
        <v>12</v>
      </c>
      <c r="Q3786" s="531" t="s">
        <v>8442</v>
      </c>
      <c r="R3786" s="1805"/>
    </row>
    <row r="3787" spans="1:18" ht="21" hidden="1" customHeight="1" x14ac:dyDescent="0.35">
      <c r="A3787" s="1190">
        <f t="shared" si="21"/>
        <v>3875</v>
      </c>
      <c r="B3787" s="1228" t="s">
        <v>31</v>
      </c>
      <c r="C3787" s="1228" t="s">
        <v>8415</v>
      </c>
      <c r="D3787" s="1686">
        <v>28</v>
      </c>
      <c r="E3787" s="1686" t="s">
        <v>30</v>
      </c>
      <c r="F3787" s="1682">
        <v>24</v>
      </c>
      <c r="G3787" s="1682">
        <v>12</v>
      </c>
      <c r="H3787" s="1682"/>
      <c r="I3787" s="1685" t="s">
        <v>28</v>
      </c>
      <c r="J3787" s="1685"/>
      <c r="K3787" s="1682" t="s">
        <v>205</v>
      </c>
      <c r="L3787" s="1682" t="s">
        <v>246</v>
      </c>
      <c r="M3787" s="531" t="s">
        <v>243</v>
      </c>
      <c r="N3787" s="1804" t="s">
        <v>32</v>
      </c>
      <c r="O3787" s="1779">
        <v>25</v>
      </c>
      <c r="P3787" s="1779">
        <v>12</v>
      </c>
      <c r="Q3787" s="531" t="s">
        <v>8443</v>
      </c>
      <c r="R3787" s="1805"/>
    </row>
    <row r="3788" spans="1:18" ht="21" hidden="1" customHeight="1" x14ac:dyDescent="0.35">
      <c r="A3788" s="1190">
        <f t="shared" si="21"/>
        <v>3876</v>
      </c>
      <c r="B3788" s="1228" t="s">
        <v>31</v>
      </c>
      <c r="C3788" s="1228" t="s">
        <v>8416</v>
      </c>
      <c r="D3788" s="1686">
        <v>57</v>
      </c>
      <c r="E3788" s="1686" t="s">
        <v>27</v>
      </c>
      <c r="F3788" s="1682">
        <v>24</v>
      </c>
      <c r="G3788" s="1682">
        <v>12</v>
      </c>
      <c r="H3788" s="1682"/>
      <c r="I3788" s="1685" t="s">
        <v>28</v>
      </c>
      <c r="J3788" s="1685"/>
      <c r="K3788" s="1682" t="s">
        <v>205</v>
      </c>
      <c r="L3788" s="1682" t="s">
        <v>246</v>
      </c>
      <c r="M3788" s="531" t="s">
        <v>42</v>
      </c>
      <c r="N3788" s="1804" t="s">
        <v>32</v>
      </c>
      <c r="O3788" s="1779">
        <v>25</v>
      </c>
      <c r="P3788" s="1779">
        <v>12</v>
      </c>
      <c r="Q3788" s="531" t="s">
        <v>8444</v>
      </c>
      <c r="R3788" s="1805"/>
    </row>
    <row r="3789" spans="1:18" ht="21" hidden="1" customHeight="1" x14ac:dyDescent="0.35">
      <c r="A3789" s="1190">
        <f t="shared" si="21"/>
        <v>3877</v>
      </c>
      <c r="B3789" s="1228" t="s">
        <v>31</v>
      </c>
      <c r="C3789" s="1228" t="s">
        <v>8417</v>
      </c>
      <c r="D3789" s="1686">
        <v>63</v>
      </c>
      <c r="E3789" s="1686" t="s">
        <v>27</v>
      </c>
      <c r="F3789" s="1682">
        <v>24</v>
      </c>
      <c r="G3789" s="1682">
        <v>12</v>
      </c>
      <c r="H3789" s="1682"/>
      <c r="I3789" s="1685" t="s">
        <v>28</v>
      </c>
      <c r="J3789" s="1685"/>
      <c r="K3789" s="1682" t="s">
        <v>205</v>
      </c>
      <c r="L3789" s="1682" t="s">
        <v>246</v>
      </c>
      <c r="M3789" s="1804" t="s">
        <v>165</v>
      </c>
      <c r="N3789" s="1804" t="s">
        <v>32</v>
      </c>
      <c r="O3789" s="1779">
        <v>28</v>
      </c>
      <c r="P3789" s="1779">
        <v>12</v>
      </c>
      <c r="Q3789" s="531" t="s">
        <v>8445</v>
      </c>
      <c r="R3789" s="1805"/>
    </row>
    <row r="3790" spans="1:18" ht="26.25" hidden="1" customHeight="1" x14ac:dyDescent="0.35">
      <c r="A3790" s="1190">
        <f t="shared" si="21"/>
        <v>3878</v>
      </c>
      <c r="B3790" s="1228" t="s">
        <v>31</v>
      </c>
      <c r="C3790" s="1914" t="s">
        <v>8418</v>
      </c>
      <c r="D3790" s="1686">
        <v>20</v>
      </c>
      <c r="E3790" s="1686" t="s">
        <v>27</v>
      </c>
      <c r="F3790" s="1682">
        <v>24</v>
      </c>
      <c r="G3790" s="1682">
        <v>12</v>
      </c>
      <c r="H3790" s="1682"/>
      <c r="I3790" s="1685"/>
      <c r="J3790" s="1366" t="s">
        <v>28</v>
      </c>
      <c r="K3790" s="1682" t="s">
        <v>205</v>
      </c>
      <c r="L3790" s="1682" t="s">
        <v>246</v>
      </c>
      <c r="M3790" s="1865" t="s">
        <v>126</v>
      </c>
      <c r="N3790" s="1804" t="s">
        <v>32</v>
      </c>
      <c r="O3790" s="1779">
        <v>3</v>
      </c>
      <c r="P3790" s="1779">
        <v>1</v>
      </c>
      <c r="Q3790" s="531" t="s">
        <v>8446</v>
      </c>
      <c r="R3790" s="1805"/>
    </row>
    <row r="3791" spans="1:18" ht="21" hidden="1" customHeight="1" x14ac:dyDescent="0.35">
      <c r="A3791" s="1190">
        <f t="shared" ref="A3791:A3854" si="22">A3790+1</f>
        <v>3879</v>
      </c>
      <c r="B3791" s="1228" t="s">
        <v>31</v>
      </c>
      <c r="C3791" s="1228" t="s">
        <v>8419</v>
      </c>
      <c r="D3791" s="1686">
        <v>78</v>
      </c>
      <c r="E3791" s="1686" t="s">
        <v>30</v>
      </c>
      <c r="F3791" s="1682">
        <v>24</v>
      </c>
      <c r="G3791" s="1682">
        <v>12</v>
      </c>
      <c r="H3791" s="1682"/>
      <c r="I3791" s="1685" t="s">
        <v>28</v>
      </c>
      <c r="J3791" s="1685"/>
      <c r="K3791" s="1682" t="s">
        <v>205</v>
      </c>
      <c r="L3791" s="1682" t="s">
        <v>246</v>
      </c>
      <c r="M3791" s="1804" t="s">
        <v>165</v>
      </c>
      <c r="N3791" s="1804" t="s">
        <v>32</v>
      </c>
      <c r="O3791" s="1779">
        <v>26</v>
      </c>
      <c r="P3791" s="1779">
        <v>12</v>
      </c>
      <c r="Q3791" s="531" t="s">
        <v>8447</v>
      </c>
      <c r="R3791" s="1805"/>
    </row>
    <row r="3792" spans="1:18" ht="21" hidden="1" customHeight="1" x14ac:dyDescent="0.4">
      <c r="A3792" s="1190">
        <f t="shared" si="22"/>
        <v>3880</v>
      </c>
      <c r="B3792" s="1228" t="s">
        <v>31</v>
      </c>
      <c r="C3792" s="1914" t="s">
        <v>8420</v>
      </c>
      <c r="D3792" s="1686">
        <v>52</v>
      </c>
      <c r="E3792" s="1686" t="s">
        <v>27</v>
      </c>
      <c r="F3792" s="1682">
        <v>24</v>
      </c>
      <c r="G3792" s="1682">
        <v>12</v>
      </c>
      <c r="H3792" s="1682"/>
      <c r="I3792" s="1685"/>
      <c r="J3792" s="1911" t="s">
        <v>28</v>
      </c>
      <c r="K3792" s="1682" t="s">
        <v>205</v>
      </c>
      <c r="L3792" s="1682" t="s">
        <v>246</v>
      </c>
      <c r="M3792" s="629" t="s">
        <v>40</v>
      </c>
      <c r="N3792" s="1804" t="s">
        <v>32</v>
      </c>
      <c r="O3792" s="1779">
        <v>1</v>
      </c>
      <c r="P3792" s="1779">
        <v>1</v>
      </c>
      <c r="Q3792" s="531" t="s">
        <v>8448</v>
      </c>
      <c r="R3792" s="1805"/>
    </row>
    <row r="3793" spans="1:18" ht="21" hidden="1" customHeight="1" x14ac:dyDescent="0.35">
      <c r="A3793" s="1190">
        <f t="shared" si="22"/>
        <v>3881</v>
      </c>
      <c r="B3793" s="1228" t="s">
        <v>31</v>
      </c>
      <c r="C3793" s="1228" t="s">
        <v>8421</v>
      </c>
      <c r="D3793" s="1686">
        <v>40</v>
      </c>
      <c r="E3793" s="1686" t="s">
        <v>27</v>
      </c>
      <c r="F3793" s="1682">
        <v>24</v>
      </c>
      <c r="G3793" s="1682">
        <v>12</v>
      </c>
      <c r="H3793" s="1682"/>
      <c r="I3793" s="1685" t="s">
        <v>28</v>
      </c>
      <c r="J3793" s="1685"/>
      <c r="K3793" s="1682" t="s">
        <v>205</v>
      </c>
      <c r="L3793" s="1682" t="s">
        <v>246</v>
      </c>
      <c r="M3793" s="531" t="s">
        <v>66</v>
      </c>
      <c r="N3793" s="1804" t="s">
        <v>32</v>
      </c>
      <c r="O3793" s="1779">
        <v>25</v>
      </c>
      <c r="P3793" s="1779">
        <v>12</v>
      </c>
      <c r="Q3793" s="531" t="s">
        <v>8449</v>
      </c>
      <c r="R3793" s="1805"/>
    </row>
    <row r="3794" spans="1:18" ht="21" hidden="1" customHeight="1" x14ac:dyDescent="0.35">
      <c r="A3794" s="1190">
        <f t="shared" si="22"/>
        <v>3882</v>
      </c>
      <c r="B3794" s="1228" t="s">
        <v>31</v>
      </c>
      <c r="C3794" s="1228" t="s">
        <v>8422</v>
      </c>
      <c r="D3794" s="1686">
        <v>53</v>
      </c>
      <c r="E3794" s="1686" t="s">
        <v>27</v>
      </c>
      <c r="F3794" s="1682">
        <v>24</v>
      </c>
      <c r="G3794" s="1682">
        <v>12</v>
      </c>
      <c r="H3794" s="1682"/>
      <c r="I3794" s="1685"/>
      <c r="J3794" s="1366" t="s">
        <v>28</v>
      </c>
      <c r="K3794" s="1682" t="s">
        <v>205</v>
      </c>
      <c r="L3794" s="1682" t="s">
        <v>246</v>
      </c>
      <c r="M3794" s="1842" t="s">
        <v>3254</v>
      </c>
      <c r="N3794" s="1804" t="s">
        <v>32</v>
      </c>
      <c r="O3794" s="1779">
        <v>31</v>
      </c>
      <c r="P3794" s="1779">
        <v>12</v>
      </c>
      <c r="Q3794" s="531" t="s">
        <v>8450</v>
      </c>
      <c r="R3794" s="1805"/>
    </row>
    <row r="3795" spans="1:18" ht="21" hidden="1" customHeight="1" x14ac:dyDescent="0.35">
      <c r="A3795" s="1190">
        <f t="shared" si="22"/>
        <v>3883</v>
      </c>
      <c r="B3795" s="1228" t="s">
        <v>31</v>
      </c>
      <c r="C3795" s="1914" t="s">
        <v>8423</v>
      </c>
      <c r="D3795" s="1686">
        <v>17</v>
      </c>
      <c r="E3795" s="1686" t="s">
        <v>30</v>
      </c>
      <c r="F3795" s="1682">
        <v>24</v>
      </c>
      <c r="G3795" s="1682">
        <v>12</v>
      </c>
      <c r="H3795" s="1682"/>
      <c r="I3795" s="1685"/>
      <c r="J3795" s="1911" t="s">
        <v>28</v>
      </c>
      <c r="K3795" s="1682" t="s">
        <v>205</v>
      </c>
      <c r="L3795" s="1682" t="s">
        <v>246</v>
      </c>
      <c r="M3795" s="1842" t="s">
        <v>3254</v>
      </c>
      <c r="N3795" s="1804" t="s">
        <v>32</v>
      </c>
      <c r="O3795" s="1779">
        <v>1</v>
      </c>
      <c r="P3795" s="1779">
        <v>1</v>
      </c>
      <c r="Q3795" s="531" t="s">
        <v>8451</v>
      </c>
      <c r="R3795" s="1805"/>
    </row>
    <row r="3796" spans="1:18" ht="21" hidden="1" customHeight="1" x14ac:dyDescent="0.35">
      <c r="A3796" s="1190">
        <f t="shared" si="22"/>
        <v>3884</v>
      </c>
      <c r="B3796" s="1228" t="s">
        <v>31</v>
      </c>
      <c r="C3796" s="1914" t="s">
        <v>8424</v>
      </c>
      <c r="D3796" s="1686">
        <v>38</v>
      </c>
      <c r="E3796" s="1686" t="s">
        <v>30</v>
      </c>
      <c r="F3796" s="1682">
        <v>24</v>
      </c>
      <c r="G3796" s="1682">
        <v>12</v>
      </c>
      <c r="H3796" s="1682"/>
      <c r="I3796" s="1685"/>
      <c r="J3796" s="1911" t="s">
        <v>28</v>
      </c>
      <c r="K3796" s="1682" t="s">
        <v>205</v>
      </c>
      <c r="L3796" s="1682" t="s">
        <v>246</v>
      </c>
      <c r="M3796" s="1842" t="s">
        <v>3254</v>
      </c>
      <c r="N3796" s="1804" t="s">
        <v>32</v>
      </c>
      <c r="O3796" s="1779">
        <v>2</v>
      </c>
      <c r="P3796" s="1779">
        <v>1</v>
      </c>
      <c r="Q3796" s="531" t="s">
        <v>8452</v>
      </c>
      <c r="R3796" s="1805"/>
    </row>
    <row r="3797" spans="1:18" ht="21" hidden="1" customHeight="1" x14ac:dyDescent="0.35">
      <c r="A3797" s="1190">
        <f t="shared" si="22"/>
        <v>3885</v>
      </c>
      <c r="B3797" s="1228" t="s">
        <v>31</v>
      </c>
      <c r="C3797" s="1228" t="s">
        <v>8425</v>
      </c>
      <c r="D3797" s="1686">
        <v>84</v>
      </c>
      <c r="E3797" s="1686" t="s">
        <v>30</v>
      </c>
      <c r="F3797" s="1682">
        <v>24</v>
      </c>
      <c r="G3797" s="1682">
        <v>12</v>
      </c>
      <c r="H3797" s="1682"/>
      <c r="I3797" s="1685"/>
      <c r="J3797" s="1366" t="s">
        <v>28</v>
      </c>
      <c r="K3797" s="1682" t="s">
        <v>205</v>
      </c>
      <c r="L3797" s="1682" t="s">
        <v>246</v>
      </c>
      <c r="M3797" s="1865" t="s">
        <v>126</v>
      </c>
      <c r="N3797" s="1804" t="s">
        <v>32</v>
      </c>
      <c r="O3797" s="1779">
        <v>31</v>
      </c>
      <c r="P3797" s="1779">
        <v>12</v>
      </c>
      <c r="Q3797" s="531" t="s">
        <v>8453</v>
      </c>
      <c r="R3797" s="1806"/>
    </row>
    <row r="3798" spans="1:18" ht="21" hidden="1" customHeight="1" x14ac:dyDescent="0.35">
      <c r="A3798" s="1190">
        <f t="shared" si="22"/>
        <v>3886</v>
      </c>
      <c r="B3798" s="1228" t="s">
        <v>31</v>
      </c>
      <c r="C3798" s="1228" t="s">
        <v>8426</v>
      </c>
      <c r="D3798" s="1686">
        <v>34</v>
      </c>
      <c r="E3798" s="1686" t="s">
        <v>30</v>
      </c>
      <c r="F3798" s="1682">
        <v>24</v>
      </c>
      <c r="G3798" s="1682">
        <v>12</v>
      </c>
      <c r="H3798" s="1682"/>
      <c r="I3798" s="1685" t="s">
        <v>28</v>
      </c>
      <c r="J3798" s="1685"/>
      <c r="K3798" s="1682" t="s">
        <v>205</v>
      </c>
      <c r="L3798" s="1682" t="s">
        <v>246</v>
      </c>
      <c r="M3798" s="531" t="s">
        <v>1378</v>
      </c>
      <c r="N3798" s="1804" t="s">
        <v>32</v>
      </c>
      <c r="O3798" s="1779">
        <v>31</v>
      </c>
      <c r="P3798" s="1779">
        <v>12</v>
      </c>
      <c r="Q3798" s="531" t="s">
        <v>7873</v>
      </c>
      <c r="R3798" s="1805"/>
    </row>
    <row r="3799" spans="1:18" ht="21" hidden="1" customHeight="1" x14ac:dyDescent="0.35">
      <c r="A3799" s="1190">
        <f t="shared" si="22"/>
        <v>3887</v>
      </c>
      <c r="B3799" s="1228" t="s">
        <v>31</v>
      </c>
      <c r="C3799" s="1914" t="s">
        <v>8427</v>
      </c>
      <c r="D3799" s="1686">
        <v>61</v>
      </c>
      <c r="E3799" s="1686" t="s">
        <v>27</v>
      </c>
      <c r="F3799" s="1682">
        <v>24</v>
      </c>
      <c r="G3799" s="1682">
        <v>12</v>
      </c>
      <c r="H3799" s="1682"/>
      <c r="I3799" s="1685"/>
      <c r="J3799" s="1911" t="s">
        <v>28</v>
      </c>
      <c r="K3799" s="1682" t="s">
        <v>205</v>
      </c>
      <c r="L3799" s="1682" t="s">
        <v>246</v>
      </c>
      <c r="M3799" s="531" t="s">
        <v>243</v>
      </c>
      <c r="N3799" s="1804" t="s">
        <v>32</v>
      </c>
      <c r="O3799" s="1779">
        <v>1</v>
      </c>
      <c r="P3799" s="1779">
        <v>1</v>
      </c>
      <c r="Q3799" s="531" t="s">
        <v>8454</v>
      </c>
      <c r="R3799" s="1805"/>
    </row>
    <row r="3800" spans="1:18" ht="21" hidden="1" customHeight="1" x14ac:dyDescent="0.35">
      <c r="A3800" s="1190">
        <f t="shared" si="22"/>
        <v>3888</v>
      </c>
      <c r="B3800" s="1228" t="s">
        <v>31</v>
      </c>
      <c r="C3800" s="1914" t="s">
        <v>8428</v>
      </c>
      <c r="D3800" s="1686">
        <v>46</v>
      </c>
      <c r="E3800" s="1686" t="s">
        <v>27</v>
      </c>
      <c r="F3800" s="1682">
        <v>24</v>
      </c>
      <c r="G3800" s="1682">
        <v>12</v>
      </c>
      <c r="H3800" s="1682"/>
      <c r="I3800" s="1685"/>
      <c r="J3800" s="1911" t="s">
        <v>28</v>
      </c>
      <c r="K3800" s="1682" t="s">
        <v>205</v>
      </c>
      <c r="L3800" s="1682" t="s">
        <v>246</v>
      </c>
      <c r="M3800" s="531" t="s">
        <v>243</v>
      </c>
      <c r="N3800" s="1804" t="s">
        <v>32</v>
      </c>
      <c r="O3800" s="1913">
        <v>1</v>
      </c>
      <c r="P3800" s="1913">
        <v>1</v>
      </c>
      <c r="Q3800" s="531" t="s">
        <v>8455</v>
      </c>
      <c r="R3800" s="1805"/>
    </row>
    <row r="3801" spans="1:18" ht="21" hidden="1" customHeight="1" x14ac:dyDescent="0.35">
      <c r="A3801" s="1190">
        <f t="shared" si="22"/>
        <v>3889</v>
      </c>
      <c r="B3801" s="1228" t="s">
        <v>31</v>
      </c>
      <c r="C3801" s="1914" t="s">
        <v>8429</v>
      </c>
      <c r="D3801" s="334">
        <v>57</v>
      </c>
      <c r="E3801" s="334" t="s">
        <v>30</v>
      </c>
      <c r="F3801" s="1779">
        <v>24</v>
      </c>
      <c r="G3801" s="1779">
        <v>12</v>
      </c>
      <c r="H3801" s="1779"/>
      <c r="I3801" s="334"/>
      <c r="J3801" s="1911" t="s">
        <v>28</v>
      </c>
      <c r="K3801" s="1682" t="s">
        <v>205</v>
      </c>
      <c r="L3801" s="1682" t="s">
        <v>246</v>
      </c>
      <c r="M3801" s="531" t="s">
        <v>243</v>
      </c>
      <c r="N3801" s="1804" t="s">
        <v>32</v>
      </c>
      <c r="O3801" s="1913">
        <v>1</v>
      </c>
      <c r="P3801" s="1913">
        <v>1</v>
      </c>
      <c r="Q3801" s="335" t="s">
        <v>8456</v>
      </c>
      <c r="R3801" s="1808"/>
    </row>
    <row r="3802" spans="1:18" ht="21" hidden="1" customHeight="1" x14ac:dyDescent="0.35">
      <c r="A3802" s="1190">
        <f t="shared" si="22"/>
        <v>3890</v>
      </c>
      <c r="B3802" s="1228" t="s">
        <v>31</v>
      </c>
      <c r="C3802" s="1914" t="s">
        <v>8430</v>
      </c>
      <c r="D3802" s="334">
        <v>27</v>
      </c>
      <c r="E3802" s="334" t="s">
        <v>27</v>
      </c>
      <c r="F3802" s="1779">
        <v>24</v>
      </c>
      <c r="G3802" s="1779">
        <v>12</v>
      </c>
      <c r="H3802" s="1779"/>
      <c r="I3802" s="334"/>
      <c r="J3802" s="1911" t="s">
        <v>28</v>
      </c>
      <c r="K3802" s="1682" t="s">
        <v>205</v>
      </c>
      <c r="L3802" s="1682" t="s">
        <v>246</v>
      </c>
      <c r="M3802" s="531" t="s">
        <v>243</v>
      </c>
      <c r="N3802" s="1804" t="s">
        <v>32</v>
      </c>
      <c r="O3802" s="1917">
        <v>2</v>
      </c>
      <c r="P3802" s="1917">
        <v>1</v>
      </c>
      <c r="Q3802" s="335" t="s">
        <v>8457</v>
      </c>
      <c r="R3802" s="1808"/>
    </row>
    <row r="3803" spans="1:18" ht="21" hidden="1" customHeight="1" x14ac:dyDescent="0.35">
      <c r="A3803" s="1190">
        <f t="shared" si="22"/>
        <v>3891</v>
      </c>
      <c r="B3803" s="1228" t="s">
        <v>31</v>
      </c>
      <c r="C3803" s="1914" t="s">
        <v>8431</v>
      </c>
      <c r="D3803" s="1686">
        <v>53</v>
      </c>
      <c r="E3803" s="1686" t="s">
        <v>27</v>
      </c>
      <c r="F3803" s="1682">
        <v>24</v>
      </c>
      <c r="G3803" s="1682">
        <v>12</v>
      </c>
      <c r="H3803" s="1682"/>
      <c r="I3803" s="1685"/>
      <c r="J3803" s="1911" t="s">
        <v>28</v>
      </c>
      <c r="K3803" s="1682" t="s">
        <v>205</v>
      </c>
      <c r="L3803" s="1682" t="s">
        <v>246</v>
      </c>
      <c r="M3803" s="531" t="s">
        <v>243</v>
      </c>
      <c r="N3803" s="1804" t="s">
        <v>32</v>
      </c>
      <c r="O3803" s="1917">
        <v>2</v>
      </c>
      <c r="P3803" s="1917">
        <v>1</v>
      </c>
      <c r="Q3803" s="531" t="s">
        <v>8458</v>
      </c>
      <c r="R3803" s="1806"/>
    </row>
    <row r="3804" spans="1:18" ht="21" hidden="1" customHeight="1" x14ac:dyDescent="0.35">
      <c r="A3804" s="1190">
        <f t="shared" si="22"/>
        <v>3892</v>
      </c>
      <c r="B3804" s="1228" t="s">
        <v>31</v>
      </c>
      <c r="C3804" s="1914" t="s">
        <v>8432</v>
      </c>
      <c r="D3804" s="1686">
        <v>31</v>
      </c>
      <c r="E3804" s="1686" t="s">
        <v>30</v>
      </c>
      <c r="F3804" s="1682">
        <v>24</v>
      </c>
      <c r="G3804" s="1682">
        <v>12</v>
      </c>
      <c r="H3804" s="1682"/>
      <c r="I3804" s="1685"/>
      <c r="J3804" s="1911" t="s">
        <v>28</v>
      </c>
      <c r="K3804" s="1682" t="s">
        <v>205</v>
      </c>
      <c r="L3804" s="1682" t="s">
        <v>246</v>
      </c>
      <c r="M3804" s="531" t="s">
        <v>243</v>
      </c>
      <c r="N3804" s="1804" t="s">
        <v>32</v>
      </c>
      <c r="O3804" s="1779">
        <v>1</v>
      </c>
      <c r="P3804" s="1779">
        <v>1</v>
      </c>
      <c r="Q3804" s="531" t="s">
        <v>8459</v>
      </c>
      <c r="R3804" s="1806"/>
    </row>
    <row r="3805" spans="1:18" ht="21" hidden="1" customHeight="1" x14ac:dyDescent="0.35">
      <c r="A3805" s="1190">
        <f t="shared" si="22"/>
        <v>3893</v>
      </c>
      <c r="B3805" s="1228" t="s">
        <v>31</v>
      </c>
      <c r="C3805" s="1228" t="s">
        <v>8433</v>
      </c>
      <c r="D3805" s="1686">
        <v>18</v>
      </c>
      <c r="E3805" s="1686" t="s">
        <v>30</v>
      </c>
      <c r="F3805" s="1682">
        <v>24</v>
      </c>
      <c r="G3805" s="1682">
        <v>12</v>
      </c>
      <c r="H3805" s="1682"/>
      <c r="I3805" s="1685" t="s">
        <v>28</v>
      </c>
      <c r="J3805" s="1685"/>
      <c r="K3805" s="1682" t="s">
        <v>205</v>
      </c>
      <c r="L3805" s="1682" t="s">
        <v>246</v>
      </c>
      <c r="M3805" s="531" t="s">
        <v>42</v>
      </c>
      <c r="N3805" s="1804" t="s">
        <v>32</v>
      </c>
      <c r="O3805" s="1779">
        <v>27</v>
      </c>
      <c r="P3805" s="1779">
        <v>12</v>
      </c>
      <c r="Q3805" s="1459" t="s">
        <v>8460</v>
      </c>
      <c r="R3805" s="1806"/>
    </row>
    <row r="3806" spans="1:18" ht="26.25" hidden="1" customHeight="1" x14ac:dyDescent="0.35">
      <c r="A3806" s="1190">
        <f t="shared" si="22"/>
        <v>3894</v>
      </c>
      <c r="B3806" s="1228" t="s">
        <v>31</v>
      </c>
      <c r="C3806" s="1912" t="s">
        <v>8434</v>
      </c>
      <c r="D3806" s="1685">
        <v>37</v>
      </c>
      <c r="E3806" s="1685" t="s">
        <v>27</v>
      </c>
      <c r="F3806" s="1682">
        <v>24</v>
      </c>
      <c r="G3806" s="1682">
        <v>12</v>
      </c>
      <c r="H3806" s="1682"/>
      <c r="I3806" s="1685"/>
      <c r="J3806" s="1366" t="s">
        <v>28</v>
      </c>
      <c r="K3806" s="1682" t="s">
        <v>205</v>
      </c>
      <c r="L3806" s="1682" t="s">
        <v>246</v>
      </c>
      <c r="M3806" s="1804" t="s">
        <v>243</v>
      </c>
      <c r="N3806" s="1804" t="s">
        <v>32</v>
      </c>
      <c r="O3806" s="1924">
        <v>4</v>
      </c>
      <c r="P3806" s="1779">
        <v>1</v>
      </c>
      <c r="Q3806" s="1456" t="s">
        <v>8461</v>
      </c>
      <c r="R3806" s="1805"/>
    </row>
    <row r="3807" spans="1:18" ht="26.25" hidden="1" customHeight="1" x14ac:dyDescent="0.4">
      <c r="A3807" s="1190">
        <f t="shared" si="22"/>
        <v>3895</v>
      </c>
      <c r="B3807" s="1228" t="s">
        <v>31</v>
      </c>
      <c r="C3807" s="1912" t="s">
        <v>8435</v>
      </c>
      <c r="D3807" s="1685">
        <v>89</v>
      </c>
      <c r="E3807" s="1685" t="s">
        <v>30</v>
      </c>
      <c r="F3807" s="1682">
        <v>24</v>
      </c>
      <c r="G3807" s="1682">
        <v>12</v>
      </c>
      <c r="H3807" s="1682"/>
      <c r="I3807" s="334"/>
      <c r="J3807" s="1366" t="s">
        <v>28</v>
      </c>
      <c r="K3807" s="1682" t="s">
        <v>205</v>
      </c>
      <c r="L3807" s="1682" t="s">
        <v>246</v>
      </c>
      <c r="M3807" s="531" t="s">
        <v>42</v>
      </c>
      <c r="N3807" s="1804" t="s">
        <v>32</v>
      </c>
      <c r="O3807" s="1924">
        <v>4</v>
      </c>
      <c r="P3807" s="1779">
        <v>1</v>
      </c>
      <c r="Q3807" s="1456" t="s">
        <v>8462</v>
      </c>
      <c r="R3807" s="1805"/>
    </row>
    <row r="3808" spans="1:18" ht="21" hidden="1" customHeight="1" x14ac:dyDescent="0.35">
      <c r="A3808" s="1190">
        <f t="shared" si="22"/>
        <v>3896</v>
      </c>
      <c r="B3808" s="1228" t="s">
        <v>31</v>
      </c>
      <c r="C3808" s="1420" t="s">
        <v>8436</v>
      </c>
      <c r="D3808" s="1685">
        <v>45</v>
      </c>
      <c r="E3808" s="1685" t="s">
        <v>30</v>
      </c>
      <c r="F3808" s="1682">
        <v>24</v>
      </c>
      <c r="G3808" s="1682">
        <v>12</v>
      </c>
      <c r="H3808" s="1682"/>
      <c r="I3808" s="1685" t="s">
        <v>28</v>
      </c>
      <c r="J3808" s="1685"/>
      <c r="K3808" s="1682" t="s">
        <v>205</v>
      </c>
      <c r="L3808" s="1682" t="s">
        <v>246</v>
      </c>
      <c r="M3808" s="1228" t="s">
        <v>165</v>
      </c>
      <c r="N3808" s="1804" t="s">
        <v>32</v>
      </c>
      <c r="O3808" s="1779">
        <v>26</v>
      </c>
      <c r="P3808" s="1779">
        <v>12</v>
      </c>
      <c r="Q3808" s="1456" t="s">
        <v>8463</v>
      </c>
      <c r="R3808" s="1805"/>
    </row>
    <row r="3809" spans="1:18" ht="26.25" hidden="1" customHeight="1" x14ac:dyDescent="0.4">
      <c r="A3809" s="1190">
        <f t="shared" si="22"/>
        <v>3897</v>
      </c>
      <c r="B3809" s="1133" t="s">
        <v>31</v>
      </c>
      <c r="C3809" s="1938" t="s">
        <v>8437</v>
      </c>
      <c r="D3809" s="1137">
        <v>73</v>
      </c>
      <c r="E3809" s="1137" t="s">
        <v>30</v>
      </c>
      <c r="F3809" s="1141">
        <v>24</v>
      </c>
      <c r="G3809" s="1141">
        <v>12</v>
      </c>
      <c r="H3809" s="1141"/>
      <c r="I3809" s="1947"/>
      <c r="J3809" s="1945" t="s">
        <v>28</v>
      </c>
      <c r="K3809" s="1141" t="s">
        <v>205</v>
      </c>
      <c r="L3809" s="1141" t="s">
        <v>246</v>
      </c>
      <c r="M3809" s="1133" t="s">
        <v>165</v>
      </c>
      <c r="N3809" s="1135" t="s">
        <v>32</v>
      </c>
      <c r="O3809" s="1767">
        <v>9</v>
      </c>
      <c r="P3809" s="1145">
        <v>1</v>
      </c>
      <c r="Q3809" s="1948" t="s">
        <v>8464</v>
      </c>
      <c r="R3809" s="1805"/>
    </row>
    <row r="3810" spans="1:18" ht="21" hidden="1" customHeight="1" x14ac:dyDescent="0.35">
      <c r="A3810" s="1190">
        <f t="shared" si="22"/>
        <v>3898</v>
      </c>
      <c r="B3810" s="1228" t="s">
        <v>31</v>
      </c>
      <c r="C3810" s="1420" t="s">
        <v>8438</v>
      </c>
      <c r="D3810" s="1685">
        <v>45</v>
      </c>
      <c r="E3810" s="1685" t="s">
        <v>27</v>
      </c>
      <c r="F3810" s="1682">
        <v>24</v>
      </c>
      <c r="G3810" s="1682">
        <v>12</v>
      </c>
      <c r="H3810" s="1682"/>
      <c r="I3810" s="1685"/>
      <c r="J3810" s="1366" t="s">
        <v>28</v>
      </c>
      <c r="K3810" s="1682" t="s">
        <v>205</v>
      </c>
      <c r="L3810" s="1682" t="s">
        <v>246</v>
      </c>
      <c r="M3810" s="1842" t="s">
        <v>3254</v>
      </c>
      <c r="N3810" s="1804" t="s">
        <v>32</v>
      </c>
      <c r="O3810" s="1779">
        <v>31</v>
      </c>
      <c r="P3810" s="1779">
        <v>12</v>
      </c>
      <c r="Q3810" s="1456" t="s">
        <v>8465</v>
      </c>
      <c r="R3810" s="1805"/>
    </row>
    <row r="3811" spans="1:18" ht="21" hidden="1" customHeight="1" x14ac:dyDescent="0.35">
      <c r="A3811" s="1190">
        <f t="shared" si="22"/>
        <v>3899</v>
      </c>
      <c r="B3811" s="1228" t="s">
        <v>31</v>
      </c>
      <c r="C3811" s="1912" t="s">
        <v>8482</v>
      </c>
      <c r="D3811" s="1685">
        <v>52</v>
      </c>
      <c r="E3811" s="1685" t="s">
        <v>30</v>
      </c>
      <c r="F3811" s="1682">
        <v>24</v>
      </c>
      <c r="G3811" s="1682">
        <v>12</v>
      </c>
      <c r="H3811" s="1682"/>
      <c r="I3811" s="1685"/>
      <c r="J3811" s="1911" t="s">
        <v>28</v>
      </c>
      <c r="K3811" s="1682" t="s">
        <v>205</v>
      </c>
      <c r="L3811" s="1682" t="s">
        <v>246</v>
      </c>
      <c r="M3811" s="1842" t="s">
        <v>3254</v>
      </c>
      <c r="N3811" s="1804" t="s">
        <v>32</v>
      </c>
      <c r="O3811" s="1779">
        <v>1</v>
      </c>
      <c r="P3811" s="1779">
        <v>1</v>
      </c>
      <c r="Q3811" s="1456" t="s">
        <v>8500</v>
      </c>
      <c r="R3811" s="1805"/>
    </row>
    <row r="3812" spans="1:18" ht="21" hidden="1" customHeight="1" x14ac:dyDescent="0.35">
      <c r="A3812" s="1190">
        <f t="shared" si="22"/>
        <v>3900</v>
      </c>
      <c r="B3812" s="1228" t="s">
        <v>31</v>
      </c>
      <c r="C3812" s="1915" t="s">
        <v>8483</v>
      </c>
      <c r="D3812" s="1685">
        <v>51</v>
      </c>
      <c r="E3812" s="1685" t="s">
        <v>27</v>
      </c>
      <c r="F3812" s="1682">
        <v>24</v>
      </c>
      <c r="G3812" s="1682">
        <v>12</v>
      </c>
      <c r="H3812" s="1682"/>
      <c r="I3812" s="1685"/>
      <c r="J3812" s="1911" t="s">
        <v>28</v>
      </c>
      <c r="K3812" s="1682" t="s">
        <v>205</v>
      </c>
      <c r="L3812" s="1682" t="s">
        <v>246</v>
      </c>
      <c r="M3812" s="1842" t="s">
        <v>3254</v>
      </c>
      <c r="N3812" s="1804" t="s">
        <v>32</v>
      </c>
      <c r="O3812" s="1779">
        <v>2</v>
      </c>
      <c r="P3812" s="1779">
        <v>1</v>
      </c>
      <c r="Q3812" s="1456" t="s">
        <v>8500</v>
      </c>
      <c r="R3812" s="1805"/>
    </row>
    <row r="3813" spans="1:18" ht="21" hidden="1" customHeight="1" x14ac:dyDescent="0.35">
      <c r="A3813" s="1190">
        <f t="shared" si="22"/>
        <v>3901</v>
      </c>
      <c r="B3813" s="1228" t="s">
        <v>31</v>
      </c>
      <c r="C3813" s="1915" t="s">
        <v>8484</v>
      </c>
      <c r="D3813" s="1685">
        <v>41</v>
      </c>
      <c r="E3813" s="1685" t="s">
        <v>27</v>
      </c>
      <c r="F3813" s="1682">
        <v>24</v>
      </c>
      <c r="G3813" s="1682">
        <v>12</v>
      </c>
      <c r="H3813" s="1682"/>
      <c r="I3813" s="1685"/>
      <c r="J3813" s="1911" t="s">
        <v>28</v>
      </c>
      <c r="K3813" s="1682" t="s">
        <v>205</v>
      </c>
      <c r="L3813" s="1682" t="s">
        <v>246</v>
      </c>
      <c r="M3813" s="1842" t="s">
        <v>3254</v>
      </c>
      <c r="N3813" s="1804" t="s">
        <v>32</v>
      </c>
      <c r="O3813" s="1779">
        <v>2</v>
      </c>
      <c r="P3813" s="1779">
        <v>1</v>
      </c>
      <c r="Q3813" s="1456" t="s">
        <v>8501</v>
      </c>
      <c r="R3813" s="1805"/>
    </row>
    <row r="3814" spans="1:18" ht="21" hidden="1" customHeight="1" x14ac:dyDescent="0.35">
      <c r="A3814" s="1190">
        <f t="shared" si="22"/>
        <v>3902</v>
      </c>
      <c r="B3814" s="1228" t="s">
        <v>31</v>
      </c>
      <c r="C3814" s="1420" t="s">
        <v>8485</v>
      </c>
      <c r="D3814" s="1685">
        <v>74</v>
      </c>
      <c r="E3814" s="1685" t="s">
        <v>30</v>
      </c>
      <c r="F3814" s="1682">
        <v>24</v>
      </c>
      <c r="G3814" s="1682">
        <v>12</v>
      </c>
      <c r="H3814" s="1682"/>
      <c r="I3814" s="1685" t="s">
        <v>28</v>
      </c>
      <c r="J3814" s="1685"/>
      <c r="K3814" s="1682" t="s">
        <v>205</v>
      </c>
      <c r="L3814" s="1682" t="s">
        <v>246</v>
      </c>
      <c r="M3814" s="1228" t="s">
        <v>165</v>
      </c>
      <c r="N3814" s="1804" t="s">
        <v>32</v>
      </c>
      <c r="O3814" s="1779">
        <v>31</v>
      </c>
      <c r="P3814" s="1779">
        <v>12</v>
      </c>
      <c r="Q3814" s="1456" t="s">
        <v>8502</v>
      </c>
      <c r="R3814" s="1805"/>
    </row>
    <row r="3815" spans="1:18" ht="26.25" hidden="1" customHeight="1" x14ac:dyDescent="0.35">
      <c r="A3815" s="1190">
        <f t="shared" si="22"/>
        <v>3903</v>
      </c>
      <c r="B3815" s="1133" t="s">
        <v>31</v>
      </c>
      <c r="C3815" s="1120" t="s">
        <v>8486</v>
      </c>
      <c r="D3815" s="1947">
        <v>58</v>
      </c>
      <c r="E3815" s="1137" t="s">
        <v>27</v>
      </c>
      <c r="F3815" s="1141">
        <v>24</v>
      </c>
      <c r="G3815" s="1141">
        <v>12</v>
      </c>
      <c r="H3815" s="1145"/>
      <c r="I3815" s="1947"/>
      <c r="J3815" s="1127" t="s">
        <v>28</v>
      </c>
      <c r="K3815" s="1141" t="s">
        <v>205</v>
      </c>
      <c r="L3815" s="1141" t="s">
        <v>246</v>
      </c>
      <c r="M3815" s="1133" t="s">
        <v>165</v>
      </c>
      <c r="N3815" s="1135" t="s">
        <v>32</v>
      </c>
      <c r="O3815" s="1767">
        <v>5</v>
      </c>
      <c r="P3815" s="1145">
        <v>1</v>
      </c>
      <c r="Q3815" s="1948" t="s">
        <v>8503</v>
      </c>
      <c r="R3815" s="1805"/>
    </row>
    <row r="3816" spans="1:18" ht="21" hidden="1" customHeight="1" x14ac:dyDescent="0.35">
      <c r="A3816" s="1190">
        <f t="shared" si="22"/>
        <v>3904</v>
      </c>
      <c r="B3816" s="1228" t="s">
        <v>31</v>
      </c>
      <c r="C3816" s="1915" t="s">
        <v>8487</v>
      </c>
      <c r="D3816" s="1685">
        <v>60</v>
      </c>
      <c r="E3816" s="1685" t="s">
        <v>27</v>
      </c>
      <c r="F3816" s="1682">
        <v>24</v>
      </c>
      <c r="G3816" s="1682">
        <v>12</v>
      </c>
      <c r="H3816" s="1682"/>
      <c r="I3816" s="1685" t="s">
        <v>28</v>
      </c>
      <c r="J3816" s="1685"/>
      <c r="K3816" s="1682" t="s">
        <v>205</v>
      </c>
      <c r="L3816" s="1682" t="s">
        <v>246</v>
      </c>
      <c r="M3816" s="1228" t="s">
        <v>42</v>
      </c>
      <c r="N3816" s="1804" t="s">
        <v>32</v>
      </c>
      <c r="O3816" s="1779">
        <v>2</v>
      </c>
      <c r="P3816" s="1779">
        <v>1</v>
      </c>
      <c r="Q3816" s="1456" t="s">
        <v>8504</v>
      </c>
      <c r="R3816" s="1805"/>
    </row>
    <row r="3817" spans="1:18" ht="21" hidden="1" customHeight="1" x14ac:dyDescent="0.35">
      <c r="A3817" s="1190">
        <f t="shared" si="22"/>
        <v>3905</v>
      </c>
      <c r="B3817" s="1228" t="s">
        <v>31</v>
      </c>
      <c r="C3817" s="1420" t="s">
        <v>8488</v>
      </c>
      <c r="D3817" s="1685">
        <v>72</v>
      </c>
      <c r="E3817" s="1685" t="s">
        <v>30</v>
      </c>
      <c r="F3817" s="1682">
        <v>24</v>
      </c>
      <c r="G3817" s="1682">
        <v>12</v>
      </c>
      <c r="H3817" s="1682"/>
      <c r="I3817" s="1685" t="s">
        <v>28</v>
      </c>
      <c r="J3817" s="1685"/>
      <c r="K3817" s="1682" t="s">
        <v>205</v>
      </c>
      <c r="L3817" s="1682" t="s">
        <v>246</v>
      </c>
      <c r="M3817" s="1228" t="s">
        <v>165</v>
      </c>
      <c r="N3817" s="1804" t="s">
        <v>32</v>
      </c>
      <c r="O3817" s="1779">
        <v>26</v>
      </c>
      <c r="P3817" s="1779">
        <v>12</v>
      </c>
      <c r="Q3817" s="1456" t="s">
        <v>8505</v>
      </c>
      <c r="R3817" s="1805"/>
    </row>
    <row r="3818" spans="1:18" ht="21" hidden="1" customHeight="1" x14ac:dyDescent="0.35">
      <c r="A3818" s="1190">
        <f t="shared" si="22"/>
        <v>3906</v>
      </c>
      <c r="B3818" s="1228" t="s">
        <v>31</v>
      </c>
      <c r="C3818" s="1420" t="s">
        <v>8489</v>
      </c>
      <c r="D3818" s="1685">
        <v>81</v>
      </c>
      <c r="E3818" s="1685" t="s">
        <v>30</v>
      </c>
      <c r="F3818" s="1682">
        <v>24</v>
      </c>
      <c r="G3818" s="1682">
        <v>12</v>
      </c>
      <c r="H3818" s="1682"/>
      <c r="I3818" s="1685" t="s">
        <v>28</v>
      </c>
      <c r="J3818" s="1685"/>
      <c r="K3818" s="1682" t="s">
        <v>205</v>
      </c>
      <c r="L3818" s="1682" t="s">
        <v>246</v>
      </c>
      <c r="M3818" s="1228" t="s">
        <v>165</v>
      </c>
      <c r="N3818" s="1804" t="s">
        <v>32</v>
      </c>
      <c r="O3818" s="1779">
        <v>28</v>
      </c>
      <c r="P3818" s="1779">
        <v>12</v>
      </c>
      <c r="Q3818" s="1456" t="s">
        <v>8506</v>
      </c>
      <c r="R3818" s="1805" t="s">
        <v>8747</v>
      </c>
    </row>
    <row r="3819" spans="1:18" ht="26.25" hidden="1" customHeight="1" x14ac:dyDescent="0.35">
      <c r="A3819" s="1190">
        <f t="shared" si="22"/>
        <v>3907</v>
      </c>
      <c r="B3819" s="1228" t="s">
        <v>31</v>
      </c>
      <c r="C3819" s="1912" t="s">
        <v>8490</v>
      </c>
      <c r="D3819" s="1685">
        <v>41</v>
      </c>
      <c r="E3819" s="1685" t="s">
        <v>27</v>
      </c>
      <c r="F3819" s="1682">
        <v>24</v>
      </c>
      <c r="G3819" s="1682">
        <v>12</v>
      </c>
      <c r="H3819" s="1682"/>
      <c r="I3819" s="1685"/>
      <c r="J3819" s="1366" t="s">
        <v>28</v>
      </c>
      <c r="K3819" s="1682" t="s">
        <v>205</v>
      </c>
      <c r="L3819" s="1682" t="s">
        <v>246</v>
      </c>
      <c r="M3819" s="1865" t="s">
        <v>126</v>
      </c>
      <c r="N3819" s="1804" t="s">
        <v>32</v>
      </c>
      <c r="O3819" s="1924">
        <v>4</v>
      </c>
      <c r="P3819" s="1779">
        <v>1</v>
      </c>
      <c r="Q3819" s="1456" t="s">
        <v>8507</v>
      </c>
      <c r="R3819" s="1805"/>
    </row>
    <row r="3820" spans="1:18" ht="26.25" hidden="1" customHeight="1" x14ac:dyDescent="0.35">
      <c r="A3820" s="1190">
        <f t="shared" si="22"/>
        <v>3908</v>
      </c>
      <c r="B3820" s="1133" t="s">
        <v>31</v>
      </c>
      <c r="C3820" s="1938" t="s">
        <v>8491</v>
      </c>
      <c r="D3820" s="1137">
        <v>37</v>
      </c>
      <c r="E3820" s="1137" t="s">
        <v>27</v>
      </c>
      <c r="F3820" s="1141">
        <v>24</v>
      </c>
      <c r="G3820" s="1141">
        <v>12</v>
      </c>
      <c r="H3820" s="1141"/>
      <c r="I3820" s="1137"/>
      <c r="J3820" s="1127" t="s">
        <v>28</v>
      </c>
      <c r="K3820" s="1141" t="s">
        <v>205</v>
      </c>
      <c r="L3820" s="1141" t="s">
        <v>246</v>
      </c>
      <c r="M3820" s="1768" t="s">
        <v>40</v>
      </c>
      <c r="N3820" s="1135" t="s">
        <v>32</v>
      </c>
      <c r="O3820" s="1767">
        <v>9</v>
      </c>
      <c r="P3820" s="1145">
        <v>1</v>
      </c>
      <c r="Q3820" s="1948" t="s">
        <v>8508</v>
      </c>
      <c r="R3820" s="1805"/>
    </row>
    <row r="3821" spans="1:18" ht="21" hidden="1" customHeight="1" x14ac:dyDescent="0.35">
      <c r="A3821" s="1190">
        <f t="shared" si="22"/>
        <v>3909</v>
      </c>
      <c r="B3821" s="1228" t="s">
        <v>31</v>
      </c>
      <c r="C3821" s="1420" t="s">
        <v>8492</v>
      </c>
      <c r="D3821" s="1685">
        <v>65</v>
      </c>
      <c r="E3821" s="1685" t="s">
        <v>27</v>
      </c>
      <c r="F3821" s="1682">
        <v>24</v>
      </c>
      <c r="G3821" s="1682">
        <v>12</v>
      </c>
      <c r="H3821" s="1682"/>
      <c r="I3821" s="1685" t="s">
        <v>28</v>
      </c>
      <c r="J3821" s="1685"/>
      <c r="K3821" s="1682" t="s">
        <v>205</v>
      </c>
      <c r="L3821" s="1682" t="s">
        <v>246</v>
      </c>
      <c r="M3821" s="1804" t="s">
        <v>165</v>
      </c>
      <c r="N3821" s="1804" t="s">
        <v>32</v>
      </c>
      <c r="O3821" s="1779">
        <v>27</v>
      </c>
      <c r="P3821" s="1779">
        <v>12</v>
      </c>
      <c r="Q3821" s="1456" t="s">
        <v>8509</v>
      </c>
      <c r="R3821" s="1805"/>
    </row>
    <row r="3822" spans="1:18" ht="21" hidden="1" customHeight="1" x14ac:dyDescent="0.35">
      <c r="A3822" s="1190">
        <f t="shared" si="22"/>
        <v>3910</v>
      </c>
      <c r="B3822" s="1228" t="s">
        <v>31</v>
      </c>
      <c r="C3822" s="1420" t="s">
        <v>8493</v>
      </c>
      <c r="D3822" s="1685">
        <v>69</v>
      </c>
      <c r="E3822" s="1685" t="s">
        <v>30</v>
      </c>
      <c r="F3822" s="1682">
        <v>24</v>
      </c>
      <c r="G3822" s="1682">
        <v>12</v>
      </c>
      <c r="H3822" s="1682"/>
      <c r="I3822" s="1685" t="s">
        <v>28</v>
      </c>
      <c r="J3822" s="1685"/>
      <c r="K3822" s="1682" t="s">
        <v>205</v>
      </c>
      <c r="L3822" s="1682" t="s">
        <v>246</v>
      </c>
      <c r="M3822" s="1804" t="s">
        <v>165</v>
      </c>
      <c r="N3822" s="1804" t="s">
        <v>32</v>
      </c>
      <c r="O3822" s="1779">
        <v>27</v>
      </c>
      <c r="P3822" s="1779">
        <v>12</v>
      </c>
      <c r="Q3822" s="1456" t="s">
        <v>8510</v>
      </c>
      <c r="R3822" s="1805"/>
    </row>
    <row r="3823" spans="1:18" ht="21" hidden="1" customHeight="1" x14ac:dyDescent="0.35">
      <c r="A3823" s="1190">
        <f t="shared" si="22"/>
        <v>3911</v>
      </c>
      <c r="B3823" s="1228" t="s">
        <v>31</v>
      </c>
      <c r="C3823" s="1915" t="s">
        <v>8494</v>
      </c>
      <c r="D3823" s="1685">
        <v>25</v>
      </c>
      <c r="E3823" s="1685" t="s">
        <v>27</v>
      </c>
      <c r="F3823" s="1682">
        <v>24</v>
      </c>
      <c r="G3823" s="1682">
        <v>12</v>
      </c>
      <c r="H3823" s="1682"/>
      <c r="I3823" s="1685" t="s">
        <v>28</v>
      </c>
      <c r="J3823" s="1685"/>
      <c r="K3823" s="1682" t="s">
        <v>205</v>
      </c>
      <c r="L3823" s="1682" t="s">
        <v>246</v>
      </c>
      <c r="M3823" s="1804" t="s">
        <v>165</v>
      </c>
      <c r="N3823" s="1804" t="s">
        <v>32</v>
      </c>
      <c r="O3823" s="1779">
        <v>2</v>
      </c>
      <c r="P3823" s="1779">
        <v>1</v>
      </c>
      <c r="Q3823" s="1456" t="s">
        <v>8511</v>
      </c>
      <c r="R3823" s="1805"/>
    </row>
    <row r="3824" spans="1:18" ht="21" hidden="1" customHeight="1" x14ac:dyDescent="0.35">
      <c r="A3824" s="1190">
        <f t="shared" si="22"/>
        <v>3912</v>
      </c>
      <c r="B3824" s="1228" t="s">
        <v>31</v>
      </c>
      <c r="C3824" s="1912" t="s">
        <v>8495</v>
      </c>
      <c r="D3824" s="1685">
        <v>55</v>
      </c>
      <c r="E3824" s="1682" t="s">
        <v>30</v>
      </c>
      <c r="F3824" s="1682">
        <v>24</v>
      </c>
      <c r="G3824" s="1682">
        <v>12</v>
      </c>
      <c r="H3824" s="1682"/>
      <c r="I3824" s="1685"/>
      <c r="J3824" s="1911" t="s">
        <v>28</v>
      </c>
      <c r="K3824" s="1682" t="s">
        <v>205</v>
      </c>
      <c r="L3824" s="1682" t="s">
        <v>246</v>
      </c>
      <c r="M3824" s="1804" t="s">
        <v>243</v>
      </c>
      <c r="N3824" s="1804" t="s">
        <v>32</v>
      </c>
      <c r="O3824" s="1779">
        <v>1</v>
      </c>
      <c r="P3824" s="1779">
        <v>1</v>
      </c>
      <c r="Q3824" s="1456" t="s">
        <v>8360</v>
      </c>
      <c r="R3824" s="1805"/>
    </row>
    <row r="3825" spans="1:18" ht="21" hidden="1" customHeight="1" x14ac:dyDescent="0.35">
      <c r="A3825" s="1190">
        <f t="shared" si="22"/>
        <v>3913</v>
      </c>
      <c r="B3825" s="1228" t="s">
        <v>31</v>
      </c>
      <c r="C3825" s="1912" t="s">
        <v>8496</v>
      </c>
      <c r="D3825" s="1685">
        <v>57</v>
      </c>
      <c r="E3825" s="1682" t="s">
        <v>30</v>
      </c>
      <c r="F3825" s="1682">
        <v>24</v>
      </c>
      <c r="G3825" s="1682">
        <v>12</v>
      </c>
      <c r="H3825" s="1682"/>
      <c r="I3825" s="1685"/>
      <c r="J3825" s="1911" t="s">
        <v>28</v>
      </c>
      <c r="K3825" s="1682" t="s">
        <v>205</v>
      </c>
      <c r="L3825" s="1682" t="s">
        <v>246</v>
      </c>
      <c r="M3825" s="1804" t="s">
        <v>243</v>
      </c>
      <c r="N3825" s="1804" t="s">
        <v>32</v>
      </c>
      <c r="O3825" s="1779">
        <v>1</v>
      </c>
      <c r="P3825" s="1779">
        <v>1</v>
      </c>
      <c r="Q3825" s="1456" t="s">
        <v>8512</v>
      </c>
      <c r="R3825" s="1805"/>
    </row>
    <row r="3826" spans="1:18" ht="26.25" hidden="1" customHeight="1" x14ac:dyDescent="0.35">
      <c r="A3826" s="1190">
        <f t="shared" si="22"/>
        <v>3914</v>
      </c>
      <c r="B3826" s="1228" t="s">
        <v>31</v>
      </c>
      <c r="C3826" s="1912" t="s">
        <v>8497</v>
      </c>
      <c r="D3826" s="1685">
        <v>63</v>
      </c>
      <c r="E3826" s="1682" t="s">
        <v>30</v>
      </c>
      <c r="F3826" s="1682">
        <v>24</v>
      </c>
      <c r="G3826" s="1682">
        <v>12</v>
      </c>
      <c r="H3826" s="1682"/>
      <c r="I3826" s="1685"/>
      <c r="J3826" s="1366" t="s">
        <v>28</v>
      </c>
      <c r="K3826" s="1682" t="s">
        <v>205</v>
      </c>
      <c r="L3826" s="1682" t="s">
        <v>246</v>
      </c>
      <c r="M3826" s="1804" t="s">
        <v>243</v>
      </c>
      <c r="N3826" s="1804" t="s">
        <v>32</v>
      </c>
      <c r="O3826" s="1924">
        <v>4</v>
      </c>
      <c r="P3826" s="1779">
        <v>1</v>
      </c>
      <c r="Q3826" s="1456" t="s">
        <v>8513</v>
      </c>
      <c r="R3826" s="1805"/>
    </row>
    <row r="3827" spans="1:18" ht="21" hidden="1" customHeight="1" x14ac:dyDescent="0.4">
      <c r="A3827" s="1190">
        <f t="shared" si="22"/>
        <v>3915</v>
      </c>
      <c r="B3827" s="1228" t="s">
        <v>31</v>
      </c>
      <c r="C3827" s="1912" t="s">
        <v>8498</v>
      </c>
      <c r="D3827" s="1685">
        <v>36</v>
      </c>
      <c r="E3827" s="1682" t="s">
        <v>30</v>
      </c>
      <c r="F3827" s="1682">
        <v>24</v>
      </c>
      <c r="G3827" s="1682">
        <v>12</v>
      </c>
      <c r="H3827" s="1682"/>
      <c r="I3827" s="1685"/>
      <c r="J3827" s="1911" t="s">
        <v>28</v>
      </c>
      <c r="K3827" s="1682" t="s">
        <v>205</v>
      </c>
      <c r="L3827" s="1682" t="s">
        <v>246</v>
      </c>
      <c r="M3827" s="1804" t="s">
        <v>42</v>
      </c>
      <c r="N3827" s="1804" t="s">
        <v>32</v>
      </c>
      <c r="O3827" s="1779">
        <v>1</v>
      </c>
      <c r="P3827" s="1779">
        <v>1</v>
      </c>
      <c r="Q3827" s="1456" t="s">
        <v>8514</v>
      </c>
      <c r="R3827" s="1805"/>
    </row>
    <row r="3828" spans="1:18" ht="21" hidden="1" customHeight="1" x14ac:dyDescent="0.35">
      <c r="A3828" s="1190">
        <f t="shared" si="22"/>
        <v>3916</v>
      </c>
      <c r="B3828" s="1228" t="s">
        <v>31</v>
      </c>
      <c r="C3828" s="1915" t="s">
        <v>8499</v>
      </c>
      <c r="D3828" s="1685">
        <v>28</v>
      </c>
      <c r="E3828" s="1682" t="s">
        <v>27</v>
      </c>
      <c r="F3828" s="1682">
        <v>24</v>
      </c>
      <c r="G3828" s="1682">
        <v>12</v>
      </c>
      <c r="H3828" s="1682"/>
      <c r="I3828" s="1685"/>
      <c r="J3828" s="1366" t="s">
        <v>28</v>
      </c>
      <c r="K3828" s="1682" t="s">
        <v>205</v>
      </c>
      <c r="L3828" s="1682" t="s">
        <v>246</v>
      </c>
      <c r="M3828" s="1804" t="s">
        <v>243</v>
      </c>
      <c r="N3828" s="1804" t="s">
        <v>32</v>
      </c>
      <c r="O3828" s="1779">
        <v>2</v>
      </c>
      <c r="P3828" s="1779">
        <v>1</v>
      </c>
      <c r="Q3828" s="1456" t="s">
        <v>8114</v>
      </c>
      <c r="R3828" s="1805"/>
    </row>
    <row r="3829" spans="1:18" ht="21" hidden="1" customHeight="1" x14ac:dyDescent="0.35">
      <c r="A3829" s="1190">
        <f t="shared" si="22"/>
        <v>3917</v>
      </c>
      <c r="B3829" s="1682" t="s">
        <v>31</v>
      </c>
      <c r="C3829" s="1420" t="s">
        <v>8515</v>
      </c>
      <c r="D3829" s="1685">
        <v>18</v>
      </c>
      <c r="E3829" s="1685" t="s">
        <v>30</v>
      </c>
      <c r="F3829" s="1682">
        <v>24</v>
      </c>
      <c r="G3829" s="1682">
        <v>12</v>
      </c>
      <c r="H3829" s="1682"/>
      <c r="I3829" s="1685"/>
      <c r="J3829" s="1366" t="s">
        <v>28</v>
      </c>
      <c r="K3829" s="1682" t="s">
        <v>205</v>
      </c>
      <c r="L3829" s="1682" t="s">
        <v>246</v>
      </c>
      <c r="M3829" s="629" t="s">
        <v>40</v>
      </c>
      <c r="N3829" s="1682" t="s">
        <v>32</v>
      </c>
      <c r="O3829" s="1779">
        <v>30</v>
      </c>
      <c r="P3829" s="1779">
        <v>12</v>
      </c>
      <c r="Q3829" s="1456" t="s">
        <v>8529</v>
      </c>
      <c r="R3829" s="1825"/>
    </row>
    <row r="3830" spans="1:18" ht="21" hidden="1" customHeight="1" x14ac:dyDescent="0.35">
      <c r="A3830" s="1190">
        <f t="shared" si="22"/>
        <v>3918</v>
      </c>
      <c r="B3830" s="1682" t="s">
        <v>31</v>
      </c>
      <c r="C3830" s="1420" t="s">
        <v>8516</v>
      </c>
      <c r="D3830" s="1685">
        <v>60</v>
      </c>
      <c r="E3830" s="1685" t="s">
        <v>30</v>
      </c>
      <c r="F3830" s="1682">
        <v>24</v>
      </c>
      <c r="G3830" s="1682">
        <v>12</v>
      </c>
      <c r="H3830" s="1682"/>
      <c r="I3830" s="1685" t="s">
        <v>28</v>
      </c>
      <c r="J3830" s="1685"/>
      <c r="K3830" s="1682" t="s">
        <v>205</v>
      </c>
      <c r="L3830" s="1682" t="s">
        <v>246</v>
      </c>
      <c r="M3830" s="1804" t="s">
        <v>7188</v>
      </c>
      <c r="N3830" s="1682" t="s">
        <v>32</v>
      </c>
      <c r="O3830" s="1779">
        <v>26</v>
      </c>
      <c r="P3830" s="1779">
        <v>12</v>
      </c>
      <c r="Q3830" s="1456" t="s">
        <v>7757</v>
      </c>
      <c r="R3830" s="1825"/>
    </row>
    <row r="3831" spans="1:18" ht="26.25" hidden="1" customHeight="1" x14ac:dyDescent="0.35">
      <c r="A3831" s="1190">
        <f t="shared" si="22"/>
        <v>3919</v>
      </c>
      <c r="B3831" s="1682" t="s">
        <v>31</v>
      </c>
      <c r="C3831" s="1912" t="s">
        <v>8517</v>
      </c>
      <c r="D3831" s="1685">
        <v>58</v>
      </c>
      <c r="E3831" s="1685" t="s">
        <v>27</v>
      </c>
      <c r="F3831" s="1682">
        <v>24</v>
      </c>
      <c r="G3831" s="1682">
        <v>12</v>
      </c>
      <c r="H3831" s="1682"/>
      <c r="I3831" s="1685"/>
      <c r="J3831" s="1366" t="s">
        <v>28</v>
      </c>
      <c r="K3831" s="1682" t="s">
        <v>205</v>
      </c>
      <c r="L3831" s="1682" t="s">
        <v>246</v>
      </c>
      <c r="M3831" s="1804" t="s">
        <v>40</v>
      </c>
      <c r="N3831" s="1682" t="s">
        <v>32</v>
      </c>
      <c r="O3831" s="1779">
        <v>3</v>
      </c>
      <c r="P3831" s="1779">
        <v>1</v>
      </c>
      <c r="Q3831" s="1456" t="s">
        <v>8530</v>
      </c>
      <c r="R3831" s="1825"/>
    </row>
    <row r="3832" spans="1:18" ht="21" hidden="1" customHeight="1" x14ac:dyDescent="0.35">
      <c r="A3832" s="1190">
        <f t="shared" si="22"/>
        <v>3920</v>
      </c>
      <c r="B3832" s="1682" t="s">
        <v>31</v>
      </c>
      <c r="C3832" s="1420" t="s">
        <v>8518</v>
      </c>
      <c r="D3832" s="1685">
        <v>33</v>
      </c>
      <c r="E3832" s="1685" t="s">
        <v>27</v>
      </c>
      <c r="F3832" s="1682">
        <v>24</v>
      </c>
      <c r="G3832" s="1682">
        <v>12</v>
      </c>
      <c r="H3832" s="1682"/>
      <c r="I3832" s="1685" t="s">
        <v>28</v>
      </c>
      <c r="J3832" s="1685"/>
      <c r="K3832" s="1682" t="s">
        <v>205</v>
      </c>
      <c r="L3832" s="1682" t="s">
        <v>246</v>
      </c>
      <c r="M3832" s="1804" t="s">
        <v>243</v>
      </c>
      <c r="N3832" s="1682" t="s">
        <v>32</v>
      </c>
      <c r="O3832" s="1779">
        <v>26</v>
      </c>
      <c r="P3832" s="1779">
        <v>12</v>
      </c>
      <c r="Q3832" s="1456" t="s">
        <v>8531</v>
      </c>
      <c r="R3832" s="1825"/>
    </row>
    <row r="3833" spans="1:18" ht="21" hidden="1" customHeight="1" x14ac:dyDescent="0.35">
      <c r="A3833" s="1190">
        <f t="shared" si="22"/>
        <v>3921</v>
      </c>
      <c r="B3833" s="1682" t="s">
        <v>31</v>
      </c>
      <c r="C3833" s="1420" t="s">
        <v>8519</v>
      </c>
      <c r="D3833" s="1685">
        <v>45</v>
      </c>
      <c r="E3833" s="1685" t="s">
        <v>27</v>
      </c>
      <c r="F3833" s="1682">
        <v>24</v>
      </c>
      <c r="G3833" s="1682">
        <v>12</v>
      </c>
      <c r="H3833" s="1682"/>
      <c r="I3833" s="1685" t="s">
        <v>28</v>
      </c>
      <c r="J3833" s="1685"/>
      <c r="K3833" s="1682" t="s">
        <v>205</v>
      </c>
      <c r="L3833" s="1682" t="s">
        <v>246</v>
      </c>
      <c r="M3833" s="1804" t="s">
        <v>243</v>
      </c>
      <c r="N3833" s="1682" t="s">
        <v>32</v>
      </c>
      <c r="O3833" s="1779">
        <v>26</v>
      </c>
      <c r="P3833" s="1779">
        <v>12</v>
      </c>
      <c r="Q3833" s="1456" t="s">
        <v>8532</v>
      </c>
      <c r="R3833" s="1825"/>
    </row>
    <row r="3834" spans="1:18" ht="21" hidden="1" customHeight="1" x14ac:dyDescent="0.35">
      <c r="A3834" s="1190">
        <f t="shared" si="22"/>
        <v>3922</v>
      </c>
      <c r="B3834" s="1682" t="s">
        <v>31</v>
      </c>
      <c r="C3834" s="1915" t="s">
        <v>8520</v>
      </c>
      <c r="D3834" s="1685">
        <v>33</v>
      </c>
      <c r="E3834" s="1685" t="s">
        <v>30</v>
      </c>
      <c r="F3834" s="1682">
        <v>24</v>
      </c>
      <c r="G3834" s="1682">
        <v>12</v>
      </c>
      <c r="H3834" s="1682"/>
      <c r="I3834" s="1685"/>
      <c r="J3834" s="1911" t="s">
        <v>28</v>
      </c>
      <c r="K3834" s="1682" t="s">
        <v>205</v>
      </c>
      <c r="L3834" s="1682" t="s">
        <v>246</v>
      </c>
      <c r="M3834" s="629" t="s">
        <v>40</v>
      </c>
      <c r="N3834" s="1682" t="s">
        <v>32</v>
      </c>
      <c r="O3834" s="1779">
        <v>2</v>
      </c>
      <c r="P3834" s="1779">
        <v>1</v>
      </c>
      <c r="Q3834" s="1456" t="s">
        <v>8533</v>
      </c>
      <c r="R3834" s="1825"/>
    </row>
    <row r="3835" spans="1:18" ht="21" hidden="1" customHeight="1" x14ac:dyDescent="0.35">
      <c r="A3835" s="1190">
        <f t="shared" si="22"/>
        <v>3923</v>
      </c>
      <c r="B3835" s="1682" t="s">
        <v>31</v>
      </c>
      <c r="C3835" s="1420" t="s">
        <v>8521</v>
      </c>
      <c r="D3835" s="1685">
        <v>42</v>
      </c>
      <c r="E3835" s="1685" t="s">
        <v>30</v>
      </c>
      <c r="F3835" s="1682">
        <v>24</v>
      </c>
      <c r="G3835" s="1682">
        <v>12</v>
      </c>
      <c r="H3835" s="1682"/>
      <c r="I3835" s="1685" t="s">
        <v>28</v>
      </c>
      <c r="J3835" s="1685"/>
      <c r="K3835" s="1682" t="s">
        <v>205</v>
      </c>
      <c r="L3835" s="1682" t="s">
        <v>246</v>
      </c>
      <c r="M3835" s="1804" t="s">
        <v>40</v>
      </c>
      <c r="N3835" s="1682" t="s">
        <v>32</v>
      </c>
      <c r="O3835" s="1779">
        <v>30</v>
      </c>
      <c r="P3835" s="1779">
        <v>12</v>
      </c>
      <c r="Q3835" s="1456" t="s">
        <v>8534</v>
      </c>
      <c r="R3835" s="1825"/>
    </row>
    <row r="3836" spans="1:18" ht="21" hidden="1" customHeight="1" x14ac:dyDescent="0.35">
      <c r="A3836" s="1190">
        <f t="shared" si="22"/>
        <v>3924</v>
      </c>
      <c r="B3836" s="1682" t="s">
        <v>31</v>
      </c>
      <c r="C3836" s="1420" t="s">
        <v>8522</v>
      </c>
      <c r="D3836" s="1685">
        <v>45</v>
      </c>
      <c r="E3836" s="1685" t="s">
        <v>30</v>
      </c>
      <c r="F3836" s="1682">
        <v>24</v>
      </c>
      <c r="G3836" s="1682">
        <v>12</v>
      </c>
      <c r="H3836" s="1682"/>
      <c r="I3836" s="1685" t="s">
        <v>28</v>
      </c>
      <c r="J3836" s="1685"/>
      <c r="K3836" s="1682" t="s">
        <v>205</v>
      </c>
      <c r="L3836" s="1682" t="s">
        <v>246</v>
      </c>
      <c r="M3836" s="1804" t="s">
        <v>40</v>
      </c>
      <c r="N3836" s="1682" t="s">
        <v>32</v>
      </c>
      <c r="O3836" s="1779">
        <v>30</v>
      </c>
      <c r="P3836" s="1779">
        <v>12</v>
      </c>
      <c r="Q3836" s="1456" t="s">
        <v>8534</v>
      </c>
      <c r="R3836" s="1825"/>
    </row>
    <row r="3837" spans="1:18" ht="21" hidden="1" customHeight="1" x14ac:dyDescent="0.35">
      <c r="A3837" s="1190">
        <f t="shared" si="22"/>
        <v>3925</v>
      </c>
      <c r="B3837" s="1682" t="s">
        <v>31</v>
      </c>
      <c r="C3837" s="1915" t="s">
        <v>8523</v>
      </c>
      <c r="D3837" s="1685">
        <v>38</v>
      </c>
      <c r="E3837" s="1685" t="s">
        <v>30</v>
      </c>
      <c r="F3837" s="1682">
        <v>24</v>
      </c>
      <c r="G3837" s="1682">
        <v>12</v>
      </c>
      <c r="H3837" s="1682"/>
      <c r="I3837" s="1685" t="s">
        <v>28</v>
      </c>
      <c r="J3837" s="1685"/>
      <c r="K3837" s="1682" t="s">
        <v>205</v>
      </c>
      <c r="L3837" s="1682" t="s">
        <v>246</v>
      </c>
      <c r="M3837" s="1804" t="s">
        <v>7188</v>
      </c>
      <c r="N3837" s="1682" t="s">
        <v>32</v>
      </c>
      <c r="O3837" s="1779">
        <v>2</v>
      </c>
      <c r="P3837" s="1779">
        <v>1</v>
      </c>
      <c r="Q3837" s="1456" t="s">
        <v>8535</v>
      </c>
      <c r="R3837" s="1825"/>
    </row>
    <row r="3838" spans="1:18" ht="21" hidden="1" customHeight="1" x14ac:dyDescent="0.35">
      <c r="A3838" s="1190">
        <f t="shared" si="22"/>
        <v>3926</v>
      </c>
      <c r="B3838" s="1682" t="s">
        <v>31</v>
      </c>
      <c r="C3838" s="1420" t="s">
        <v>8524</v>
      </c>
      <c r="D3838" s="1685">
        <v>30</v>
      </c>
      <c r="E3838" s="1685" t="s">
        <v>27</v>
      </c>
      <c r="F3838" s="1682">
        <v>24</v>
      </c>
      <c r="G3838" s="1682">
        <v>12</v>
      </c>
      <c r="H3838" s="1682"/>
      <c r="I3838" s="1685" t="s">
        <v>28</v>
      </c>
      <c r="J3838" s="1685"/>
      <c r="K3838" s="1682" t="s">
        <v>205</v>
      </c>
      <c r="L3838" s="1682" t="s">
        <v>246</v>
      </c>
      <c r="M3838" s="1804" t="s">
        <v>7188</v>
      </c>
      <c r="N3838" s="1682" t="s">
        <v>32</v>
      </c>
      <c r="O3838" s="1779">
        <v>31</v>
      </c>
      <c r="P3838" s="1779">
        <v>12</v>
      </c>
      <c r="Q3838" s="1456" t="s">
        <v>8536</v>
      </c>
      <c r="R3838" s="1825"/>
    </row>
    <row r="3839" spans="1:18" ht="21" hidden="1" customHeight="1" x14ac:dyDescent="0.35">
      <c r="A3839" s="1190">
        <f t="shared" si="22"/>
        <v>3927</v>
      </c>
      <c r="B3839" s="1822" t="s">
        <v>31</v>
      </c>
      <c r="C3839" s="1824" t="s">
        <v>8525</v>
      </c>
      <c r="D3839" s="1823">
        <v>87</v>
      </c>
      <c r="E3839" s="1823" t="s">
        <v>27</v>
      </c>
      <c r="F3839" s="1822">
        <v>24</v>
      </c>
      <c r="G3839" s="1822">
        <v>12</v>
      </c>
      <c r="H3839" s="1822"/>
      <c r="I3839" s="1823" t="s">
        <v>28</v>
      </c>
      <c r="J3839" s="1823"/>
      <c r="K3839" s="1825" t="s">
        <v>205</v>
      </c>
      <c r="L3839" s="1825" t="s">
        <v>246</v>
      </c>
      <c r="M3839" s="1827" t="s">
        <v>40</v>
      </c>
      <c r="N3839" s="1825" t="s">
        <v>32</v>
      </c>
      <c r="O3839" s="1826">
        <v>25</v>
      </c>
      <c r="P3839" s="1826">
        <v>12</v>
      </c>
      <c r="Q3839" s="1828" t="s">
        <v>8537</v>
      </c>
      <c r="R3839" s="1825"/>
    </row>
    <row r="3840" spans="1:18" ht="26.25" hidden="1" customHeight="1" x14ac:dyDescent="0.35">
      <c r="A3840" s="1190">
        <f t="shared" si="22"/>
        <v>3928</v>
      </c>
      <c r="B3840" s="1141" t="s">
        <v>31</v>
      </c>
      <c r="C3840" s="1120" t="s">
        <v>8526</v>
      </c>
      <c r="D3840" s="1137">
        <v>61</v>
      </c>
      <c r="E3840" s="1137" t="s">
        <v>30</v>
      </c>
      <c r="F3840" s="1141">
        <v>24</v>
      </c>
      <c r="G3840" s="1141">
        <v>12</v>
      </c>
      <c r="H3840" s="1141"/>
      <c r="I3840" s="1947"/>
      <c r="J3840" s="1127" t="s">
        <v>28</v>
      </c>
      <c r="K3840" s="1141" t="s">
        <v>205</v>
      </c>
      <c r="L3840" s="1141" t="s">
        <v>246</v>
      </c>
      <c r="M3840" s="1135" t="s">
        <v>42</v>
      </c>
      <c r="N3840" s="1141" t="s">
        <v>32</v>
      </c>
      <c r="O3840" s="1767">
        <v>5</v>
      </c>
      <c r="P3840" s="1145">
        <v>1</v>
      </c>
      <c r="Q3840" s="1948" t="s">
        <v>8538</v>
      </c>
      <c r="R3840" s="1825"/>
    </row>
    <row r="3841" spans="1:18" ht="21" hidden="1" customHeight="1" x14ac:dyDescent="0.35">
      <c r="A3841" s="1271">
        <f t="shared" si="22"/>
        <v>3929</v>
      </c>
      <c r="B3841" s="307" t="s">
        <v>31</v>
      </c>
      <c r="C3841" s="307" t="s">
        <v>8741</v>
      </c>
      <c r="D3841" s="306">
        <v>89</v>
      </c>
      <c r="E3841" s="306" t="s">
        <v>30</v>
      </c>
      <c r="F3841" s="307">
        <v>25</v>
      </c>
      <c r="G3841" s="307">
        <v>12</v>
      </c>
      <c r="H3841" s="307"/>
      <c r="I3841" s="306"/>
      <c r="J3841" s="306" t="s">
        <v>28</v>
      </c>
      <c r="K3841" s="307" t="s">
        <v>205</v>
      </c>
      <c r="L3841" s="307" t="s">
        <v>246</v>
      </c>
      <c r="M3841" s="305" t="s">
        <v>40</v>
      </c>
      <c r="N3841" s="308" t="s">
        <v>2292</v>
      </c>
      <c r="O3841" s="307">
        <v>30</v>
      </c>
      <c r="P3841" s="307">
        <v>12</v>
      </c>
      <c r="Q3841" s="1700" t="s">
        <v>8539</v>
      </c>
      <c r="R3841" s="1825"/>
    </row>
    <row r="3842" spans="1:18" ht="26.25" hidden="1" customHeight="1" x14ac:dyDescent="0.35">
      <c r="A3842" s="1190">
        <f t="shared" si="22"/>
        <v>3930</v>
      </c>
      <c r="B3842" s="1682" t="s">
        <v>31</v>
      </c>
      <c r="C3842" s="1912" t="s">
        <v>8527</v>
      </c>
      <c r="D3842" s="1685">
        <v>52</v>
      </c>
      <c r="E3842" s="1685" t="s">
        <v>27</v>
      </c>
      <c r="F3842" s="1682">
        <v>25</v>
      </c>
      <c r="G3842" s="1682">
        <v>12</v>
      </c>
      <c r="H3842" s="1682"/>
      <c r="I3842" s="1858"/>
      <c r="J3842" s="1366" t="s">
        <v>28</v>
      </c>
      <c r="K3842" s="1682" t="s">
        <v>205</v>
      </c>
      <c r="L3842" s="1682" t="s">
        <v>246</v>
      </c>
      <c r="M3842" s="1804" t="s">
        <v>40</v>
      </c>
      <c r="N3842" s="1682" t="s">
        <v>32</v>
      </c>
      <c r="O3842" s="1924">
        <v>4</v>
      </c>
      <c r="P3842" s="1779">
        <v>1</v>
      </c>
      <c r="Q3842" s="1456" t="s">
        <v>8539</v>
      </c>
      <c r="R3842" s="1825"/>
    </row>
    <row r="3843" spans="1:18" ht="26.25" hidden="1" customHeight="1" x14ac:dyDescent="0.35">
      <c r="A3843" s="1190">
        <f t="shared" si="22"/>
        <v>3931</v>
      </c>
      <c r="B3843" s="1682" t="s">
        <v>31</v>
      </c>
      <c r="C3843" s="1912" t="s">
        <v>8528</v>
      </c>
      <c r="D3843" s="1685">
        <v>55</v>
      </c>
      <c r="E3843" s="1685" t="s">
        <v>27</v>
      </c>
      <c r="F3843" s="1682">
        <v>25</v>
      </c>
      <c r="G3843" s="1682">
        <v>12</v>
      </c>
      <c r="H3843" s="1682"/>
      <c r="I3843" s="1685" t="s">
        <v>28</v>
      </c>
      <c r="J3843" s="1685"/>
      <c r="K3843" s="1682" t="s">
        <v>205</v>
      </c>
      <c r="L3843" s="1682" t="s">
        <v>246</v>
      </c>
      <c r="M3843" s="1804" t="s">
        <v>243</v>
      </c>
      <c r="N3843" s="1682" t="s">
        <v>32</v>
      </c>
      <c r="O3843" s="1924">
        <v>4</v>
      </c>
      <c r="P3843" s="1779">
        <v>1</v>
      </c>
      <c r="Q3843" s="1456" t="s">
        <v>8540</v>
      </c>
      <c r="R3843" s="1825"/>
    </row>
    <row r="3844" spans="1:18" ht="21" hidden="1" customHeight="1" x14ac:dyDescent="0.35">
      <c r="A3844" s="1190">
        <f t="shared" si="22"/>
        <v>3932</v>
      </c>
      <c r="B3844" s="1682" t="s">
        <v>31</v>
      </c>
      <c r="C3844" s="1420" t="s">
        <v>8552</v>
      </c>
      <c r="D3844" s="1685">
        <v>52</v>
      </c>
      <c r="E3844" s="1685" t="s">
        <v>27</v>
      </c>
      <c r="F3844" s="1682">
        <v>25</v>
      </c>
      <c r="G3844" s="1682">
        <v>12</v>
      </c>
      <c r="H3844" s="1682"/>
      <c r="I3844" s="1685" t="s">
        <v>28</v>
      </c>
      <c r="J3844" s="1685"/>
      <c r="K3844" s="1682" t="s">
        <v>205</v>
      </c>
      <c r="L3844" s="1682" t="s">
        <v>246</v>
      </c>
      <c r="M3844" s="1804" t="s">
        <v>40</v>
      </c>
      <c r="N3844" s="1682" t="s">
        <v>32</v>
      </c>
      <c r="O3844" s="1779">
        <v>27</v>
      </c>
      <c r="P3844" s="1779">
        <v>12</v>
      </c>
      <c r="Q3844" s="1456" t="s">
        <v>8560</v>
      </c>
      <c r="R3844" s="1825"/>
    </row>
    <row r="3845" spans="1:18" ht="26.25" hidden="1" customHeight="1" x14ac:dyDescent="0.35">
      <c r="A3845" s="1190">
        <f t="shared" si="22"/>
        <v>3933</v>
      </c>
      <c r="B3845" s="1141" t="s">
        <v>31</v>
      </c>
      <c r="C3845" s="1120" t="s">
        <v>8553</v>
      </c>
      <c r="D3845" s="1137">
        <v>53</v>
      </c>
      <c r="E3845" s="1137" t="s">
        <v>30</v>
      </c>
      <c r="F3845" s="1141">
        <v>25</v>
      </c>
      <c r="G3845" s="1141">
        <v>12</v>
      </c>
      <c r="H3845" s="1141"/>
      <c r="I3845" s="1127"/>
      <c r="J3845" s="1945" t="s">
        <v>28</v>
      </c>
      <c r="K3845" s="1141" t="s">
        <v>205</v>
      </c>
      <c r="L3845" s="1141" t="s">
        <v>246</v>
      </c>
      <c r="M3845" s="1135" t="s">
        <v>8402</v>
      </c>
      <c r="N3845" s="1141" t="s">
        <v>32</v>
      </c>
      <c r="O3845" s="1767">
        <v>10</v>
      </c>
      <c r="P3845" s="1145">
        <v>1</v>
      </c>
      <c r="Q3845" s="1948" t="s">
        <v>8561</v>
      </c>
      <c r="R3845" s="1825"/>
    </row>
    <row r="3846" spans="1:18" ht="21" hidden="1" customHeight="1" x14ac:dyDescent="0.35">
      <c r="A3846" s="1190">
        <f t="shared" si="22"/>
        <v>3934</v>
      </c>
      <c r="B3846" s="1682" t="s">
        <v>31</v>
      </c>
      <c r="C3846" s="1915" t="s">
        <v>8554</v>
      </c>
      <c r="D3846" s="1685">
        <v>25</v>
      </c>
      <c r="E3846" s="1685" t="s">
        <v>30</v>
      </c>
      <c r="F3846" s="1682">
        <v>25</v>
      </c>
      <c r="G3846" s="1682">
        <v>12</v>
      </c>
      <c r="H3846" s="1682"/>
      <c r="I3846" s="1685"/>
      <c r="J3846" s="1911" t="s">
        <v>28</v>
      </c>
      <c r="K3846" s="1682" t="s">
        <v>205</v>
      </c>
      <c r="L3846" s="1682" t="s">
        <v>246</v>
      </c>
      <c r="M3846" s="629" t="s">
        <v>40</v>
      </c>
      <c r="N3846" s="1682" t="s">
        <v>32</v>
      </c>
      <c r="O3846" s="1779">
        <v>2</v>
      </c>
      <c r="P3846" s="1779">
        <v>1</v>
      </c>
      <c r="Q3846" s="1456" t="s">
        <v>8562</v>
      </c>
      <c r="R3846" s="1825"/>
    </row>
    <row r="3847" spans="1:18" ht="21" hidden="1" customHeight="1" x14ac:dyDescent="0.35">
      <c r="A3847" s="1190">
        <f t="shared" si="22"/>
        <v>3935</v>
      </c>
      <c r="B3847" s="1682" t="s">
        <v>31</v>
      </c>
      <c r="C3847" s="1915" t="s">
        <v>8555</v>
      </c>
      <c r="D3847" s="1685">
        <v>47</v>
      </c>
      <c r="E3847" s="1685" t="s">
        <v>27</v>
      </c>
      <c r="F3847" s="1682">
        <v>25</v>
      </c>
      <c r="G3847" s="1682">
        <v>12</v>
      </c>
      <c r="H3847" s="1682"/>
      <c r="I3847" s="1685"/>
      <c r="J3847" s="1911" t="s">
        <v>28</v>
      </c>
      <c r="K3847" s="1682" t="s">
        <v>205</v>
      </c>
      <c r="L3847" s="1682" t="s">
        <v>246</v>
      </c>
      <c r="M3847" s="629" t="s">
        <v>40</v>
      </c>
      <c r="N3847" s="1682" t="s">
        <v>32</v>
      </c>
      <c r="O3847" s="1917">
        <v>2</v>
      </c>
      <c r="P3847" s="1917">
        <v>1</v>
      </c>
      <c r="Q3847" s="1456" t="s">
        <v>8563</v>
      </c>
      <c r="R3847" s="1825"/>
    </row>
    <row r="3848" spans="1:18" ht="21" hidden="1" customHeight="1" x14ac:dyDescent="0.35">
      <c r="A3848" s="1190">
        <f t="shared" si="22"/>
        <v>3936</v>
      </c>
      <c r="B3848" s="1682" t="s">
        <v>31</v>
      </c>
      <c r="C3848" s="1420" t="s">
        <v>8556</v>
      </c>
      <c r="D3848" s="1685">
        <v>48</v>
      </c>
      <c r="E3848" s="1685" t="s">
        <v>27</v>
      </c>
      <c r="F3848" s="1682">
        <v>25</v>
      </c>
      <c r="G3848" s="1682">
        <v>12</v>
      </c>
      <c r="H3848" s="1685" t="s">
        <v>28</v>
      </c>
      <c r="I3848" s="1685"/>
      <c r="J3848" s="1685"/>
      <c r="K3848" s="1682" t="s">
        <v>205</v>
      </c>
      <c r="L3848" s="1682" t="s">
        <v>246</v>
      </c>
      <c r="M3848" s="1842" t="s">
        <v>3254</v>
      </c>
      <c r="N3848" s="1682" t="s">
        <v>32</v>
      </c>
      <c r="O3848" s="1779">
        <v>31</v>
      </c>
      <c r="P3848" s="1779">
        <v>12</v>
      </c>
      <c r="Q3848" s="1456" t="s">
        <v>8564</v>
      </c>
      <c r="R3848" s="1825"/>
    </row>
    <row r="3849" spans="1:18" ht="21" hidden="1" customHeight="1" x14ac:dyDescent="0.35">
      <c r="A3849" s="1190">
        <f t="shared" si="22"/>
        <v>3937</v>
      </c>
      <c r="B3849" s="1682" t="s">
        <v>31</v>
      </c>
      <c r="C3849" s="1420" t="s">
        <v>8557</v>
      </c>
      <c r="D3849" s="1685">
        <v>53</v>
      </c>
      <c r="E3849" s="1685" t="s">
        <v>30</v>
      </c>
      <c r="F3849" s="1682">
        <v>25</v>
      </c>
      <c r="G3849" s="1682">
        <v>12</v>
      </c>
      <c r="H3849" s="1685" t="s">
        <v>28</v>
      </c>
      <c r="I3849" s="1685"/>
      <c r="J3849" s="1685"/>
      <c r="K3849" s="1682" t="s">
        <v>205</v>
      </c>
      <c r="L3849" s="1682" t="s">
        <v>246</v>
      </c>
      <c r="M3849" s="1842" t="s">
        <v>3254</v>
      </c>
      <c r="N3849" s="1682" t="s">
        <v>32</v>
      </c>
      <c r="O3849" s="1779">
        <v>31</v>
      </c>
      <c r="P3849" s="1779">
        <v>12</v>
      </c>
      <c r="Q3849" s="1456" t="s">
        <v>8565</v>
      </c>
      <c r="R3849" s="1825"/>
    </row>
    <row r="3850" spans="1:18" ht="21" hidden="1" customHeight="1" x14ac:dyDescent="0.35">
      <c r="A3850" s="1190">
        <f t="shared" si="22"/>
        <v>3938</v>
      </c>
      <c r="B3850" s="1682" t="s">
        <v>31</v>
      </c>
      <c r="C3850" s="1915" t="s">
        <v>8558</v>
      </c>
      <c r="D3850" s="1685">
        <v>54</v>
      </c>
      <c r="E3850" s="1685" t="s">
        <v>30</v>
      </c>
      <c r="F3850" s="1682">
        <v>25</v>
      </c>
      <c r="G3850" s="1682">
        <v>12</v>
      </c>
      <c r="H3850" s="1682"/>
      <c r="I3850" s="1685" t="s">
        <v>28</v>
      </c>
      <c r="J3850" s="1685"/>
      <c r="K3850" s="1682" t="s">
        <v>205</v>
      </c>
      <c r="L3850" s="1682" t="s">
        <v>246</v>
      </c>
      <c r="M3850" s="1881" t="s">
        <v>7188</v>
      </c>
      <c r="N3850" s="1682" t="s">
        <v>32</v>
      </c>
      <c r="O3850" s="1917">
        <v>2</v>
      </c>
      <c r="P3850" s="1917">
        <v>1</v>
      </c>
      <c r="Q3850" s="1456" t="s">
        <v>8566</v>
      </c>
      <c r="R3850" s="1825"/>
    </row>
    <row r="3851" spans="1:18" ht="21" hidden="1" customHeight="1" x14ac:dyDescent="0.35">
      <c r="A3851" s="1190">
        <f t="shared" si="22"/>
        <v>3939</v>
      </c>
      <c r="B3851" s="1682" t="s">
        <v>31</v>
      </c>
      <c r="C3851" s="1915" t="s">
        <v>8559</v>
      </c>
      <c r="D3851" s="1685">
        <v>70</v>
      </c>
      <c r="E3851" s="1685" t="s">
        <v>30</v>
      </c>
      <c r="F3851" s="1682">
        <v>25</v>
      </c>
      <c r="G3851" s="1682">
        <v>12</v>
      </c>
      <c r="H3851" s="1682"/>
      <c r="I3851" s="1685" t="s">
        <v>28</v>
      </c>
      <c r="J3851" s="1685"/>
      <c r="K3851" s="1682" t="s">
        <v>205</v>
      </c>
      <c r="L3851" s="1682" t="s">
        <v>246</v>
      </c>
      <c r="M3851" s="1881" t="s">
        <v>7188</v>
      </c>
      <c r="N3851" s="1682" t="s">
        <v>32</v>
      </c>
      <c r="O3851" s="1917">
        <v>2</v>
      </c>
      <c r="P3851" s="1917">
        <v>1</v>
      </c>
      <c r="Q3851" s="1456" t="s">
        <v>8567</v>
      </c>
      <c r="R3851" s="1825"/>
    </row>
    <row r="3852" spans="1:18" ht="21" hidden="1" customHeight="1" x14ac:dyDescent="0.35">
      <c r="A3852" s="1190">
        <f t="shared" si="22"/>
        <v>3940</v>
      </c>
      <c r="B3852" s="1682" t="s">
        <v>31</v>
      </c>
      <c r="C3852" s="1420" t="s">
        <v>8570</v>
      </c>
      <c r="D3852" s="1685">
        <v>51</v>
      </c>
      <c r="E3852" s="1685" t="s">
        <v>27</v>
      </c>
      <c r="F3852" s="1682">
        <v>25</v>
      </c>
      <c r="G3852" s="1682">
        <v>12</v>
      </c>
      <c r="H3852" s="1682"/>
      <c r="I3852" s="1685" t="s">
        <v>28</v>
      </c>
      <c r="J3852" s="1685"/>
      <c r="K3852" s="1682" t="s">
        <v>205</v>
      </c>
      <c r="L3852" s="1682" t="s">
        <v>246</v>
      </c>
      <c r="M3852" s="1804" t="s">
        <v>40</v>
      </c>
      <c r="N3852" s="1682" t="s">
        <v>32</v>
      </c>
      <c r="O3852" s="1779">
        <v>27</v>
      </c>
      <c r="P3852" s="1779">
        <v>12</v>
      </c>
      <c r="Q3852" s="1456" t="s">
        <v>8593</v>
      </c>
      <c r="R3852" s="1825"/>
    </row>
    <row r="3853" spans="1:18" ht="26.25" hidden="1" customHeight="1" x14ac:dyDescent="0.35">
      <c r="A3853" s="1190">
        <f t="shared" si="22"/>
        <v>3941</v>
      </c>
      <c r="B3853" s="1141" t="s">
        <v>31</v>
      </c>
      <c r="C3853" s="1120" t="s">
        <v>8571</v>
      </c>
      <c r="D3853" s="1137">
        <v>61</v>
      </c>
      <c r="E3853" s="1137" t="s">
        <v>27</v>
      </c>
      <c r="F3853" s="1141">
        <v>25</v>
      </c>
      <c r="G3853" s="1141">
        <v>12</v>
      </c>
      <c r="H3853" s="1141"/>
      <c r="I3853" s="1127"/>
      <c r="J3853" s="1945" t="s">
        <v>28</v>
      </c>
      <c r="K3853" s="1141" t="s">
        <v>205</v>
      </c>
      <c r="L3853" s="1141" t="s">
        <v>246</v>
      </c>
      <c r="M3853" s="1135" t="s">
        <v>40</v>
      </c>
      <c r="N3853" s="1141" t="s">
        <v>32</v>
      </c>
      <c r="O3853" s="1767"/>
      <c r="P3853" s="1145"/>
      <c r="Q3853" s="1948" t="s">
        <v>8405</v>
      </c>
      <c r="R3853" s="1825"/>
    </row>
    <row r="3854" spans="1:18" ht="26.25" hidden="1" customHeight="1" x14ac:dyDescent="0.35">
      <c r="A3854" s="1190">
        <f t="shared" si="22"/>
        <v>3942</v>
      </c>
      <c r="B3854" s="1141" t="s">
        <v>31</v>
      </c>
      <c r="C3854" s="1120" t="s">
        <v>8572</v>
      </c>
      <c r="D3854" s="1137">
        <v>49</v>
      </c>
      <c r="E3854" s="1137" t="s">
        <v>30</v>
      </c>
      <c r="F3854" s="1141">
        <v>25</v>
      </c>
      <c r="G3854" s="1141">
        <v>12</v>
      </c>
      <c r="H3854" s="1141"/>
      <c r="I3854" s="1127"/>
      <c r="J3854" s="1945" t="s">
        <v>28</v>
      </c>
      <c r="K3854" s="1141" t="s">
        <v>205</v>
      </c>
      <c r="L3854" s="1141" t="s">
        <v>246</v>
      </c>
      <c r="M3854" s="1135" t="s">
        <v>40</v>
      </c>
      <c r="N3854" s="1141" t="s">
        <v>32</v>
      </c>
      <c r="O3854" s="1767">
        <v>10</v>
      </c>
      <c r="P3854" s="1145">
        <v>1</v>
      </c>
      <c r="Q3854" s="1948" t="s">
        <v>8594</v>
      </c>
      <c r="R3854" s="1825"/>
    </row>
    <row r="3855" spans="1:18" ht="21" hidden="1" customHeight="1" x14ac:dyDescent="0.35">
      <c r="A3855" s="1190">
        <f t="shared" ref="A3855:A3918" si="23">A3854+1</f>
        <v>3943</v>
      </c>
      <c r="B3855" s="1682" t="s">
        <v>31</v>
      </c>
      <c r="C3855" s="1420" t="s">
        <v>8573</v>
      </c>
      <c r="D3855" s="1685">
        <v>57</v>
      </c>
      <c r="E3855" s="1685" t="s">
        <v>30</v>
      </c>
      <c r="F3855" s="1682">
        <v>25</v>
      </c>
      <c r="G3855" s="1682">
        <v>12</v>
      </c>
      <c r="H3855" s="1682"/>
      <c r="I3855" s="1685" t="s">
        <v>28</v>
      </c>
      <c r="J3855" s="1685"/>
      <c r="K3855" s="1682" t="s">
        <v>205</v>
      </c>
      <c r="L3855" s="1682" t="s">
        <v>246</v>
      </c>
      <c r="M3855" s="1804" t="s">
        <v>40</v>
      </c>
      <c r="N3855" s="1682" t="s">
        <v>32</v>
      </c>
      <c r="O3855" s="1779">
        <v>31</v>
      </c>
      <c r="P3855" s="1779">
        <v>12</v>
      </c>
      <c r="Q3855" s="1456" t="s">
        <v>8595</v>
      </c>
      <c r="R3855" s="1825"/>
    </row>
    <row r="3856" spans="1:18" ht="21" hidden="1" customHeight="1" x14ac:dyDescent="0.35">
      <c r="A3856" s="1190">
        <f t="shared" si="23"/>
        <v>3944</v>
      </c>
      <c r="B3856" s="1682" t="s">
        <v>31</v>
      </c>
      <c r="C3856" s="1915" t="s">
        <v>8574</v>
      </c>
      <c r="D3856" s="1685">
        <v>34</v>
      </c>
      <c r="E3856" s="1685" t="s">
        <v>27</v>
      </c>
      <c r="F3856" s="1682">
        <v>25</v>
      </c>
      <c r="G3856" s="1682">
        <v>12</v>
      </c>
      <c r="H3856" s="1682"/>
      <c r="I3856" s="1685"/>
      <c r="J3856" s="1911" t="s">
        <v>28</v>
      </c>
      <c r="K3856" s="1682" t="s">
        <v>205</v>
      </c>
      <c r="L3856" s="1682" t="s">
        <v>246</v>
      </c>
      <c r="M3856" s="1804" t="s">
        <v>40</v>
      </c>
      <c r="N3856" s="1682" t="s">
        <v>32</v>
      </c>
      <c r="O3856" s="1779">
        <v>2</v>
      </c>
      <c r="P3856" s="1779">
        <v>1</v>
      </c>
      <c r="Q3856" s="1456" t="s">
        <v>8271</v>
      </c>
      <c r="R3856" s="1825"/>
    </row>
    <row r="3857" spans="1:18" ht="21" hidden="1" customHeight="1" x14ac:dyDescent="0.35">
      <c r="A3857" s="1190">
        <f t="shared" si="23"/>
        <v>3945</v>
      </c>
      <c r="B3857" s="1682" t="s">
        <v>31</v>
      </c>
      <c r="C3857" s="1915" t="s">
        <v>8575</v>
      </c>
      <c r="D3857" s="1685">
        <v>63</v>
      </c>
      <c r="E3857" s="1685" t="s">
        <v>30</v>
      </c>
      <c r="F3857" s="1682">
        <v>25</v>
      </c>
      <c r="G3857" s="1682">
        <v>12</v>
      </c>
      <c r="H3857" s="1682"/>
      <c r="I3857" s="1685" t="s">
        <v>28</v>
      </c>
      <c r="J3857" s="1685"/>
      <c r="K3857" s="1682" t="s">
        <v>205</v>
      </c>
      <c r="L3857" s="1682" t="s">
        <v>246</v>
      </c>
      <c r="M3857" s="1804" t="s">
        <v>42</v>
      </c>
      <c r="N3857" s="1682" t="s">
        <v>32</v>
      </c>
      <c r="O3857" s="1779">
        <v>2</v>
      </c>
      <c r="P3857" s="1779">
        <v>1</v>
      </c>
      <c r="Q3857" s="1456" t="s">
        <v>8596</v>
      </c>
      <c r="R3857" s="1825"/>
    </row>
    <row r="3858" spans="1:18" ht="26.25" hidden="1" customHeight="1" x14ac:dyDescent="0.4">
      <c r="A3858" s="1190">
        <f t="shared" si="23"/>
        <v>3946</v>
      </c>
      <c r="B3858" s="1141" t="s">
        <v>31</v>
      </c>
      <c r="C3858" s="1120" t="s">
        <v>8576</v>
      </c>
      <c r="D3858" s="1137">
        <v>33</v>
      </c>
      <c r="E3858" s="1137" t="s">
        <v>30</v>
      </c>
      <c r="F3858" s="1141">
        <v>25</v>
      </c>
      <c r="G3858" s="1141">
        <v>12</v>
      </c>
      <c r="H3858" s="1141"/>
      <c r="I3858" s="1137"/>
      <c r="J3858" s="1127" t="s">
        <v>28</v>
      </c>
      <c r="K3858" s="1141" t="s">
        <v>205</v>
      </c>
      <c r="L3858" s="1141" t="s">
        <v>246</v>
      </c>
      <c r="M3858" s="1135" t="s">
        <v>40</v>
      </c>
      <c r="N3858" s="1141" t="s">
        <v>32</v>
      </c>
      <c r="O3858" s="1767">
        <v>5</v>
      </c>
      <c r="P3858" s="1145">
        <v>1</v>
      </c>
      <c r="Q3858" s="1948" t="s">
        <v>8597</v>
      </c>
      <c r="R3858" s="1825"/>
    </row>
    <row r="3859" spans="1:18" ht="21" hidden="1" customHeight="1" x14ac:dyDescent="0.35">
      <c r="A3859" s="1190">
        <f t="shared" si="23"/>
        <v>3947</v>
      </c>
      <c r="B3859" s="1682" t="s">
        <v>31</v>
      </c>
      <c r="C3859" s="2004" t="s">
        <v>8577</v>
      </c>
      <c r="D3859" s="1685">
        <v>59</v>
      </c>
      <c r="E3859" s="1685" t="s">
        <v>27</v>
      </c>
      <c r="F3859" s="1682">
        <v>25</v>
      </c>
      <c r="G3859" s="1682">
        <v>12</v>
      </c>
      <c r="H3859" s="1682"/>
      <c r="I3859" s="1685"/>
      <c r="J3859" s="1911" t="s">
        <v>28</v>
      </c>
      <c r="K3859" s="1682" t="s">
        <v>205</v>
      </c>
      <c r="L3859" s="1682" t="s">
        <v>246</v>
      </c>
      <c r="M3859" s="1842" t="s">
        <v>3254</v>
      </c>
      <c r="N3859" s="1682" t="s">
        <v>32</v>
      </c>
      <c r="O3859" s="1779">
        <v>2</v>
      </c>
      <c r="P3859" s="1779">
        <v>1</v>
      </c>
      <c r="Q3859" s="1456" t="s">
        <v>8598</v>
      </c>
      <c r="R3859" s="1825"/>
    </row>
    <row r="3860" spans="1:18" ht="26.25" hidden="1" customHeight="1" x14ac:dyDescent="0.35">
      <c r="A3860" s="1190">
        <f t="shared" si="23"/>
        <v>3948</v>
      </c>
      <c r="B3860" s="1141" t="s">
        <v>31</v>
      </c>
      <c r="C3860" s="1120" t="s">
        <v>8578</v>
      </c>
      <c r="D3860" s="1137">
        <v>59</v>
      </c>
      <c r="E3860" s="1137" t="s">
        <v>27</v>
      </c>
      <c r="F3860" s="1141">
        <v>25</v>
      </c>
      <c r="G3860" s="1141">
        <v>12</v>
      </c>
      <c r="H3860" s="1141"/>
      <c r="I3860" s="1127"/>
      <c r="J3860" s="1945" t="s">
        <v>28</v>
      </c>
      <c r="K3860" s="1141" t="s">
        <v>205</v>
      </c>
      <c r="L3860" s="1141" t="s">
        <v>246</v>
      </c>
      <c r="M3860" s="1842" t="s">
        <v>3254</v>
      </c>
      <c r="N3860" s="1141" t="s">
        <v>32</v>
      </c>
      <c r="O3860" s="1767">
        <v>11</v>
      </c>
      <c r="P3860" s="1145">
        <v>1</v>
      </c>
      <c r="Q3860" s="1948" t="s">
        <v>8599</v>
      </c>
      <c r="R3860" s="1825"/>
    </row>
    <row r="3861" spans="1:18" ht="21" hidden="1" customHeight="1" x14ac:dyDescent="0.35">
      <c r="A3861" s="1190">
        <f t="shared" si="23"/>
        <v>3949</v>
      </c>
      <c r="B3861" s="1682" t="s">
        <v>31</v>
      </c>
      <c r="C3861" s="2004" t="s">
        <v>8579</v>
      </c>
      <c r="D3861" s="1685">
        <v>58</v>
      </c>
      <c r="E3861" s="1685" t="s">
        <v>30</v>
      </c>
      <c r="F3861" s="1682">
        <v>25</v>
      </c>
      <c r="G3861" s="1682">
        <v>12</v>
      </c>
      <c r="H3861" s="1682"/>
      <c r="I3861" s="1685" t="s">
        <v>28</v>
      </c>
      <c r="J3861" s="1685"/>
      <c r="K3861" s="1682" t="s">
        <v>205</v>
      </c>
      <c r="L3861" s="1682" t="s">
        <v>246</v>
      </c>
      <c r="M3861" s="1804" t="s">
        <v>237</v>
      </c>
      <c r="N3861" s="1682" t="s">
        <v>32</v>
      </c>
      <c r="O3861" s="1779">
        <v>27</v>
      </c>
      <c r="P3861" s="1779">
        <v>12</v>
      </c>
      <c r="Q3861" s="1456" t="s">
        <v>8600</v>
      </c>
      <c r="R3861" s="1825"/>
    </row>
    <row r="3862" spans="1:18" ht="21" hidden="1" customHeight="1" x14ac:dyDescent="0.35">
      <c r="A3862" s="1190">
        <f t="shared" si="23"/>
        <v>3950</v>
      </c>
      <c r="B3862" s="1682" t="s">
        <v>31</v>
      </c>
      <c r="C3862" s="2004" t="s">
        <v>8580</v>
      </c>
      <c r="D3862" s="1685">
        <v>46</v>
      </c>
      <c r="E3862" s="1685" t="s">
        <v>30</v>
      </c>
      <c r="F3862" s="1682">
        <v>25</v>
      </c>
      <c r="G3862" s="1682">
        <v>12</v>
      </c>
      <c r="H3862" s="1682"/>
      <c r="I3862" s="1685" t="s">
        <v>28</v>
      </c>
      <c r="J3862" s="1685"/>
      <c r="K3862" s="1682" t="s">
        <v>205</v>
      </c>
      <c r="L3862" s="1682" t="s">
        <v>246</v>
      </c>
      <c r="M3862" s="1804" t="s">
        <v>243</v>
      </c>
      <c r="N3862" s="1682" t="s">
        <v>32</v>
      </c>
      <c r="O3862" s="1779">
        <v>2</v>
      </c>
      <c r="P3862" s="1779">
        <v>1</v>
      </c>
      <c r="Q3862" s="1456" t="s">
        <v>8601</v>
      </c>
      <c r="R3862" s="1825"/>
    </row>
    <row r="3863" spans="1:18" ht="26.25" hidden="1" customHeight="1" x14ac:dyDescent="0.35">
      <c r="A3863" s="1190">
        <f t="shared" si="23"/>
        <v>3951</v>
      </c>
      <c r="B3863" s="1682" t="s">
        <v>31</v>
      </c>
      <c r="C3863" s="2004" t="s">
        <v>8581</v>
      </c>
      <c r="D3863" s="1685">
        <v>56</v>
      </c>
      <c r="E3863" s="1685" t="s">
        <v>30</v>
      </c>
      <c r="F3863" s="1682">
        <v>25</v>
      </c>
      <c r="G3863" s="1682">
        <v>12</v>
      </c>
      <c r="H3863" s="1682"/>
      <c r="I3863" s="1685" t="s">
        <v>28</v>
      </c>
      <c r="J3863" s="1685"/>
      <c r="K3863" s="1682" t="s">
        <v>205</v>
      </c>
      <c r="L3863" s="1682" t="s">
        <v>246</v>
      </c>
      <c r="M3863" s="1804" t="s">
        <v>243</v>
      </c>
      <c r="N3863" s="1682" t="s">
        <v>32</v>
      </c>
      <c r="O3863" s="1779">
        <v>3</v>
      </c>
      <c r="P3863" s="1779">
        <v>1</v>
      </c>
      <c r="Q3863" s="1456" t="s">
        <v>8602</v>
      </c>
      <c r="R3863" s="1825"/>
    </row>
    <row r="3864" spans="1:18" ht="26.25" hidden="1" customHeight="1" x14ac:dyDescent="0.35">
      <c r="A3864" s="1190">
        <f t="shared" si="23"/>
        <v>3952</v>
      </c>
      <c r="B3864" s="1141" t="s">
        <v>31</v>
      </c>
      <c r="C3864" s="1120" t="s">
        <v>8582</v>
      </c>
      <c r="D3864" s="1137">
        <v>30</v>
      </c>
      <c r="E3864" s="1137" t="s">
        <v>27</v>
      </c>
      <c r="F3864" s="1141">
        <v>25</v>
      </c>
      <c r="G3864" s="1141">
        <v>12</v>
      </c>
      <c r="H3864" s="1141"/>
      <c r="I3864" s="1947"/>
      <c r="J3864" s="1127" t="s">
        <v>28</v>
      </c>
      <c r="K3864" s="1141" t="s">
        <v>205</v>
      </c>
      <c r="L3864" s="1141" t="s">
        <v>246</v>
      </c>
      <c r="M3864" s="1135" t="s">
        <v>243</v>
      </c>
      <c r="N3864" s="1141" t="s">
        <v>32</v>
      </c>
      <c r="O3864" s="1767">
        <v>5</v>
      </c>
      <c r="P3864" s="1145">
        <v>1</v>
      </c>
      <c r="Q3864" s="1948" t="s">
        <v>8359</v>
      </c>
      <c r="R3864" s="1825"/>
    </row>
    <row r="3865" spans="1:18" ht="26.25" hidden="1" customHeight="1" x14ac:dyDescent="0.35">
      <c r="A3865" s="1190">
        <f t="shared" si="23"/>
        <v>3953</v>
      </c>
      <c r="B3865" s="1682" t="s">
        <v>31</v>
      </c>
      <c r="C3865" s="2004" t="s">
        <v>8583</v>
      </c>
      <c r="D3865" s="1685">
        <v>26</v>
      </c>
      <c r="E3865" s="1685" t="s">
        <v>27</v>
      </c>
      <c r="F3865" s="1682">
        <v>25</v>
      </c>
      <c r="G3865" s="1682">
        <v>12</v>
      </c>
      <c r="H3865" s="1682"/>
      <c r="I3865" s="1685" t="s">
        <v>28</v>
      </c>
      <c r="J3865" s="1685"/>
      <c r="K3865" s="1682" t="s">
        <v>205</v>
      </c>
      <c r="L3865" s="1682" t="s">
        <v>246</v>
      </c>
      <c r="M3865" s="1804" t="s">
        <v>243</v>
      </c>
      <c r="N3865" s="1682" t="s">
        <v>32</v>
      </c>
      <c r="O3865" s="1779">
        <v>3</v>
      </c>
      <c r="P3865" s="1779">
        <v>1</v>
      </c>
      <c r="Q3865" s="1456" t="s">
        <v>8603</v>
      </c>
      <c r="R3865" s="1825"/>
    </row>
    <row r="3866" spans="1:18" ht="26.25" hidden="1" customHeight="1" x14ac:dyDescent="0.35">
      <c r="A3866" s="1190">
        <f t="shared" si="23"/>
        <v>3954</v>
      </c>
      <c r="B3866" s="1141" t="s">
        <v>31</v>
      </c>
      <c r="C3866" s="1938" t="s">
        <v>8584</v>
      </c>
      <c r="D3866" s="1137">
        <v>28</v>
      </c>
      <c r="E3866" s="1137" t="s">
        <v>27</v>
      </c>
      <c r="F3866" s="1141">
        <v>25</v>
      </c>
      <c r="G3866" s="1141">
        <v>12</v>
      </c>
      <c r="H3866" s="1141"/>
      <c r="I3866" s="1137"/>
      <c r="J3866" s="1127" t="s">
        <v>28</v>
      </c>
      <c r="K3866" s="1141" t="s">
        <v>205</v>
      </c>
      <c r="L3866" s="1141" t="s">
        <v>246</v>
      </c>
      <c r="M3866" s="1135" t="s">
        <v>40</v>
      </c>
      <c r="N3866" s="1141" t="s">
        <v>32</v>
      </c>
      <c r="O3866" s="1767">
        <v>9</v>
      </c>
      <c r="P3866" s="1145">
        <v>1</v>
      </c>
      <c r="Q3866" s="1948" t="s">
        <v>8604</v>
      </c>
      <c r="R3866" s="1825"/>
    </row>
    <row r="3867" spans="1:18" ht="26.25" hidden="1" customHeight="1" x14ac:dyDescent="0.35">
      <c r="A3867" s="1190">
        <f t="shared" si="23"/>
        <v>3955</v>
      </c>
      <c r="B3867" s="1141" t="s">
        <v>31</v>
      </c>
      <c r="C3867" s="1120" t="s">
        <v>8585</v>
      </c>
      <c r="D3867" s="1137">
        <v>29</v>
      </c>
      <c r="E3867" s="1137" t="s">
        <v>30</v>
      </c>
      <c r="F3867" s="1141">
        <v>25</v>
      </c>
      <c r="G3867" s="1141">
        <v>12</v>
      </c>
      <c r="H3867" s="1141"/>
      <c r="I3867" s="1137"/>
      <c r="J3867" s="1945" t="s">
        <v>28</v>
      </c>
      <c r="K3867" s="1141" t="s">
        <v>205</v>
      </c>
      <c r="L3867" s="1141" t="s">
        <v>246</v>
      </c>
      <c r="M3867" s="1135" t="s">
        <v>40</v>
      </c>
      <c r="N3867" s="1141" t="s">
        <v>32</v>
      </c>
      <c r="O3867" s="1767">
        <v>8</v>
      </c>
      <c r="P3867" s="1145">
        <v>1</v>
      </c>
      <c r="Q3867" s="1948" t="s">
        <v>8604</v>
      </c>
      <c r="R3867" s="1825"/>
    </row>
    <row r="3868" spans="1:18" ht="26.25" hidden="1" customHeight="1" x14ac:dyDescent="0.35">
      <c r="A3868" s="1190">
        <f t="shared" si="23"/>
        <v>3956</v>
      </c>
      <c r="B3868" s="1682" t="s">
        <v>31</v>
      </c>
      <c r="C3868" s="1912" t="s">
        <v>8586</v>
      </c>
      <c r="D3868" s="1685">
        <v>27</v>
      </c>
      <c r="E3868" s="1685" t="s">
        <v>27</v>
      </c>
      <c r="F3868" s="1682">
        <v>25</v>
      </c>
      <c r="G3868" s="1682">
        <v>12</v>
      </c>
      <c r="H3868" s="1682"/>
      <c r="I3868" s="1685" t="s">
        <v>28</v>
      </c>
      <c r="J3868" s="1685"/>
      <c r="K3868" s="1682" t="s">
        <v>205</v>
      </c>
      <c r="L3868" s="1682" t="s">
        <v>246</v>
      </c>
      <c r="M3868" s="1804" t="s">
        <v>243</v>
      </c>
      <c r="N3868" s="1682" t="s">
        <v>32</v>
      </c>
      <c r="O3868" s="1924">
        <v>4</v>
      </c>
      <c r="P3868" s="1779">
        <v>1</v>
      </c>
      <c r="Q3868" s="1456" t="s">
        <v>8605</v>
      </c>
      <c r="R3868" s="1825"/>
    </row>
    <row r="3869" spans="1:18" ht="26.25" hidden="1" customHeight="1" x14ac:dyDescent="0.35">
      <c r="A3869" s="1190">
        <f t="shared" si="23"/>
        <v>3957</v>
      </c>
      <c r="B3869" s="1682" t="s">
        <v>31</v>
      </c>
      <c r="C3869" s="1912" t="s">
        <v>8587</v>
      </c>
      <c r="D3869" s="1685">
        <v>38</v>
      </c>
      <c r="E3869" s="1685" t="s">
        <v>30</v>
      </c>
      <c r="F3869" s="1682">
        <v>26</v>
      </c>
      <c r="G3869" s="1682">
        <v>12</v>
      </c>
      <c r="H3869" s="1682"/>
      <c r="I3869" s="1685"/>
      <c r="J3869" s="1366" t="s">
        <v>28</v>
      </c>
      <c r="K3869" s="1682" t="s">
        <v>205</v>
      </c>
      <c r="L3869" s="1682" t="s">
        <v>246</v>
      </c>
      <c r="M3869" s="1804" t="s">
        <v>243</v>
      </c>
      <c r="N3869" s="1682" t="s">
        <v>32</v>
      </c>
      <c r="O3869" s="1779">
        <v>3</v>
      </c>
      <c r="P3869" s="1779">
        <v>1</v>
      </c>
      <c r="Q3869" s="1456" t="s">
        <v>8606</v>
      </c>
      <c r="R3869" s="1825"/>
    </row>
    <row r="3870" spans="1:18" ht="21" hidden="1" customHeight="1" x14ac:dyDescent="0.35">
      <c r="A3870" s="1190">
        <f t="shared" si="23"/>
        <v>3958</v>
      </c>
      <c r="B3870" s="1682" t="s">
        <v>31</v>
      </c>
      <c r="C3870" s="1420" t="s">
        <v>8588</v>
      </c>
      <c r="D3870" s="1685">
        <v>46</v>
      </c>
      <c r="E3870" s="1685" t="s">
        <v>27</v>
      </c>
      <c r="F3870" s="1682">
        <v>26</v>
      </c>
      <c r="G3870" s="1682">
        <v>12</v>
      </c>
      <c r="H3870" s="1682"/>
      <c r="I3870" s="1685" t="s">
        <v>28</v>
      </c>
      <c r="J3870" s="1685"/>
      <c r="K3870" s="1682" t="s">
        <v>205</v>
      </c>
      <c r="L3870" s="1682" t="s">
        <v>246</v>
      </c>
      <c r="M3870" s="1804" t="s">
        <v>42</v>
      </c>
      <c r="N3870" s="1682" t="s">
        <v>32</v>
      </c>
      <c r="O3870" s="1779">
        <v>27</v>
      </c>
      <c r="P3870" s="1779">
        <v>12</v>
      </c>
      <c r="Q3870" s="1456" t="s">
        <v>8607</v>
      </c>
      <c r="R3870" s="1825"/>
    </row>
    <row r="3871" spans="1:18" ht="26.25" hidden="1" customHeight="1" x14ac:dyDescent="0.35">
      <c r="A3871" s="1190">
        <f t="shared" si="23"/>
        <v>3959</v>
      </c>
      <c r="B3871" s="1682" t="s">
        <v>31</v>
      </c>
      <c r="C3871" s="1912" t="s">
        <v>8589</v>
      </c>
      <c r="D3871" s="1685">
        <v>34</v>
      </c>
      <c r="E3871" s="1685" t="s">
        <v>27</v>
      </c>
      <c r="F3871" s="1682">
        <v>26</v>
      </c>
      <c r="G3871" s="1682">
        <v>12</v>
      </c>
      <c r="H3871" s="1682"/>
      <c r="I3871" s="1685"/>
      <c r="J3871" s="1366" t="s">
        <v>28</v>
      </c>
      <c r="K3871" s="1682" t="s">
        <v>205</v>
      </c>
      <c r="L3871" s="1682" t="s">
        <v>246</v>
      </c>
      <c r="M3871" s="1804" t="s">
        <v>40</v>
      </c>
      <c r="N3871" s="1682" t="s">
        <v>32</v>
      </c>
      <c r="O3871" s="1779">
        <v>3</v>
      </c>
      <c r="P3871" s="1779">
        <v>1</v>
      </c>
      <c r="Q3871" s="1456" t="s">
        <v>8608</v>
      </c>
      <c r="R3871" s="1825"/>
    </row>
    <row r="3872" spans="1:18" ht="26.25" hidden="1" customHeight="1" x14ac:dyDescent="0.35">
      <c r="A3872" s="1190">
        <f t="shared" si="23"/>
        <v>3960</v>
      </c>
      <c r="B3872" s="1682" t="s">
        <v>31</v>
      </c>
      <c r="C3872" s="1912" t="s">
        <v>8590</v>
      </c>
      <c r="D3872" s="1685">
        <v>43</v>
      </c>
      <c r="E3872" s="1685" t="s">
        <v>27</v>
      </c>
      <c r="F3872" s="1682">
        <v>26</v>
      </c>
      <c r="G3872" s="1682">
        <v>12</v>
      </c>
      <c r="H3872" s="1682"/>
      <c r="I3872" s="1685"/>
      <c r="J3872" s="1366" t="s">
        <v>28</v>
      </c>
      <c r="K3872" s="1682" t="s">
        <v>205</v>
      </c>
      <c r="L3872" s="1682" t="s">
        <v>246</v>
      </c>
      <c r="M3872" s="1804" t="s">
        <v>40</v>
      </c>
      <c r="N3872" s="1682" t="s">
        <v>32</v>
      </c>
      <c r="O3872" s="1779">
        <v>3</v>
      </c>
      <c r="P3872" s="1779">
        <v>1</v>
      </c>
      <c r="Q3872" s="1456" t="s">
        <v>8609</v>
      </c>
      <c r="R3872" s="1825"/>
    </row>
    <row r="3873" spans="1:18" ht="26.25" hidden="1" customHeight="1" x14ac:dyDescent="0.35">
      <c r="A3873" s="1190">
        <f t="shared" si="23"/>
        <v>3961</v>
      </c>
      <c r="B3873" s="1141" t="s">
        <v>31</v>
      </c>
      <c r="C3873" s="1938" t="s">
        <v>8591</v>
      </c>
      <c r="D3873" s="1137">
        <v>47</v>
      </c>
      <c r="E3873" s="1137" t="s">
        <v>30</v>
      </c>
      <c r="F3873" s="1141">
        <v>26</v>
      </c>
      <c r="G3873" s="1141">
        <v>12</v>
      </c>
      <c r="H3873" s="1141"/>
      <c r="I3873" s="1137"/>
      <c r="J3873" s="1945" t="s">
        <v>28</v>
      </c>
      <c r="K3873" s="1141" t="s">
        <v>205</v>
      </c>
      <c r="L3873" s="1141" t="s">
        <v>246</v>
      </c>
      <c r="M3873" s="1135" t="s">
        <v>40</v>
      </c>
      <c r="N3873" s="1141" t="s">
        <v>32</v>
      </c>
      <c r="O3873" s="1767">
        <v>9</v>
      </c>
      <c r="P3873" s="1145">
        <v>1</v>
      </c>
      <c r="Q3873" s="1948" t="s">
        <v>8610</v>
      </c>
      <c r="R3873" s="1825"/>
    </row>
    <row r="3874" spans="1:18" ht="26.25" hidden="1" customHeight="1" x14ac:dyDescent="0.35">
      <c r="A3874" s="1190">
        <f t="shared" si="23"/>
        <v>3962</v>
      </c>
      <c r="B3874" s="1682" t="s">
        <v>31</v>
      </c>
      <c r="C3874" s="1915" t="s">
        <v>8592</v>
      </c>
      <c r="D3874" s="1685">
        <v>56</v>
      </c>
      <c r="E3874" s="1685" t="s">
        <v>30</v>
      </c>
      <c r="F3874" s="1682">
        <v>26</v>
      </c>
      <c r="G3874" s="1682">
        <v>12</v>
      </c>
      <c r="H3874" s="1682"/>
      <c r="I3874" s="1685" t="s">
        <v>28</v>
      </c>
      <c r="J3874" s="1685"/>
      <c r="K3874" s="1682" t="s">
        <v>205</v>
      </c>
      <c r="L3874" s="1682" t="s">
        <v>246</v>
      </c>
      <c r="M3874" s="1804" t="s">
        <v>243</v>
      </c>
      <c r="N3874" s="1682" t="s">
        <v>32</v>
      </c>
      <c r="O3874" s="1779">
        <v>2</v>
      </c>
      <c r="P3874" s="1779">
        <v>1</v>
      </c>
      <c r="Q3874" s="1456" t="s">
        <v>8611</v>
      </c>
      <c r="R3874" s="1825"/>
    </row>
    <row r="3875" spans="1:18" ht="26.25" hidden="1" customHeight="1" x14ac:dyDescent="0.35">
      <c r="A3875" s="1190">
        <f t="shared" si="23"/>
        <v>3963</v>
      </c>
      <c r="B3875" s="1682" t="s">
        <v>31</v>
      </c>
      <c r="C3875" s="1912" t="s">
        <v>8623</v>
      </c>
      <c r="D3875" s="1685">
        <v>43</v>
      </c>
      <c r="E3875" s="1685" t="s">
        <v>30</v>
      </c>
      <c r="F3875" s="1682">
        <v>26</v>
      </c>
      <c r="G3875" s="1682">
        <v>12</v>
      </c>
      <c r="H3875" s="1682"/>
      <c r="I3875" s="1685"/>
      <c r="J3875" s="1366" t="s">
        <v>28</v>
      </c>
      <c r="K3875" s="1682" t="s">
        <v>205</v>
      </c>
      <c r="L3875" s="1682" t="s">
        <v>246</v>
      </c>
      <c r="M3875" s="1857" t="s">
        <v>40</v>
      </c>
      <c r="N3875" s="1682" t="s">
        <v>32</v>
      </c>
      <c r="O3875" s="1779">
        <v>3</v>
      </c>
      <c r="P3875" s="1779">
        <v>1</v>
      </c>
      <c r="Q3875" s="1456" t="s">
        <v>8631</v>
      </c>
      <c r="R3875" s="1191"/>
    </row>
    <row r="3876" spans="1:18" ht="26.25" hidden="1" customHeight="1" x14ac:dyDescent="0.35">
      <c r="A3876" s="1190">
        <f t="shared" si="23"/>
        <v>3964</v>
      </c>
      <c r="B3876" s="1682" t="s">
        <v>31</v>
      </c>
      <c r="C3876" s="1912" t="s">
        <v>8624</v>
      </c>
      <c r="D3876" s="1685">
        <v>53</v>
      </c>
      <c r="E3876" s="1685" t="s">
        <v>27</v>
      </c>
      <c r="F3876" s="1682">
        <v>26</v>
      </c>
      <c r="G3876" s="1682">
        <v>12</v>
      </c>
      <c r="H3876" s="1682"/>
      <c r="I3876" s="1685"/>
      <c r="J3876" s="1366" t="s">
        <v>28</v>
      </c>
      <c r="K3876" s="1682" t="s">
        <v>205</v>
      </c>
      <c r="L3876" s="1682" t="s">
        <v>246</v>
      </c>
      <c r="M3876" s="1857" t="s">
        <v>40</v>
      </c>
      <c r="N3876" s="1682" t="s">
        <v>32</v>
      </c>
      <c r="O3876" s="1779">
        <v>3</v>
      </c>
      <c r="P3876" s="1779">
        <v>1</v>
      </c>
      <c r="Q3876" s="1456" t="s">
        <v>8631</v>
      </c>
      <c r="R3876" s="1191"/>
    </row>
    <row r="3877" spans="1:18" ht="21" hidden="1" customHeight="1" x14ac:dyDescent="0.35">
      <c r="A3877" s="1190">
        <f t="shared" si="23"/>
        <v>3965</v>
      </c>
      <c r="B3877" s="1682" t="s">
        <v>31</v>
      </c>
      <c r="C3877" s="1420" t="s">
        <v>8625</v>
      </c>
      <c r="D3877" s="1685">
        <v>42</v>
      </c>
      <c r="E3877" s="1685" t="s">
        <v>30</v>
      </c>
      <c r="F3877" s="1682">
        <v>26</v>
      </c>
      <c r="G3877" s="1682">
        <v>12</v>
      </c>
      <c r="H3877" s="1682"/>
      <c r="I3877" s="1685" t="s">
        <v>28</v>
      </c>
      <c r="J3877" s="1685"/>
      <c r="K3877" s="1682" t="s">
        <v>205</v>
      </c>
      <c r="L3877" s="1682" t="s">
        <v>246</v>
      </c>
      <c r="M3877" s="1804" t="s">
        <v>40</v>
      </c>
      <c r="N3877" s="1682" t="s">
        <v>32</v>
      </c>
      <c r="O3877" s="1779">
        <v>30</v>
      </c>
      <c r="P3877" s="1779">
        <v>12</v>
      </c>
      <c r="Q3877" s="1456" t="s">
        <v>8632</v>
      </c>
      <c r="R3877" s="1191"/>
    </row>
    <row r="3878" spans="1:18" ht="21" hidden="1" customHeight="1" x14ac:dyDescent="0.35">
      <c r="A3878" s="1190">
        <f t="shared" si="23"/>
        <v>3966</v>
      </c>
      <c r="B3878" s="1682" t="s">
        <v>31</v>
      </c>
      <c r="C3878" s="1420" t="s">
        <v>8626</v>
      </c>
      <c r="D3878" s="1685">
        <v>24</v>
      </c>
      <c r="E3878" s="1685" t="s">
        <v>27</v>
      </c>
      <c r="F3878" s="1682">
        <v>26</v>
      </c>
      <c r="G3878" s="1682">
        <v>12</v>
      </c>
      <c r="H3878" s="1682"/>
      <c r="I3878" s="1685" t="s">
        <v>28</v>
      </c>
      <c r="J3878" s="1685"/>
      <c r="K3878" s="1682" t="s">
        <v>205</v>
      </c>
      <c r="L3878" s="1682" t="s">
        <v>246</v>
      </c>
      <c r="M3878" s="1804" t="s">
        <v>40</v>
      </c>
      <c r="N3878" s="1682" t="s">
        <v>32</v>
      </c>
      <c r="O3878" s="1779">
        <v>28</v>
      </c>
      <c r="P3878" s="1779">
        <v>12</v>
      </c>
      <c r="Q3878" s="1456" t="s">
        <v>8633</v>
      </c>
      <c r="R3878" s="1191"/>
    </row>
    <row r="3879" spans="1:18" ht="26.25" hidden="1" customHeight="1" x14ac:dyDescent="0.35">
      <c r="A3879" s="1190">
        <f t="shared" si="23"/>
        <v>3967</v>
      </c>
      <c r="B3879" s="1682" t="s">
        <v>31</v>
      </c>
      <c r="C3879" s="1912" t="s">
        <v>8627</v>
      </c>
      <c r="D3879" s="1685">
        <v>52</v>
      </c>
      <c r="E3879" s="1685" t="s">
        <v>27</v>
      </c>
      <c r="F3879" s="1682">
        <v>26</v>
      </c>
      <c r="G3879" s="1682">
        <v>12</v>
      </c>
      <c r="H3879" s="1682"/>
      <c r="I3879" s="1685"/>
      <c r="J3879" s="1366" t="s">
        <v>28</v>
      </c>
      <c r="K3879" s="1682" t="s">
        <v>205</v>
      </c>
      <c r="L3879" s="1682" t="s">
        <v>246</v>
      </c>
      <c r="M3879" s="1842" t="s">
        <v>3254</v>
      </c>
      <c r="N3879" s="1682" t="s">
        <v>32</v>
      </c>
      <c r="O3879" s="1779">
        <v>3</v>
      </c>
      <c r="P3879" s="1779">
        <v>1</v>
      </c>
      <c r="Q3879" s="1456" t="s">
        <v>8634</v>
      </c>
      <c r="R3879" s="1191"/>
    </row>
    <row r="3880" spans="1:18" ht="26.25" hidden="1" customHeight="1" x14ac:dyDescent="0.35">
      <c r="A3880" s="1190">
        <f t="shared" si="23"/>
        <v>3968</v>
      </c>
      <c r="B3880" s="1682" t="s">
        <v>31</v>
      </c>
      <c r="C3880" s="1912" t="s">
        <v>8628</v>
      </c>
      <c r="D3880" s="1685">
        <v>24</v>
      </c>
      <c r="E3880" s="1685" t="s">
        <v>30</v>
      </c>
      <c r="F3880" s="1682">
        <v>26</v>
      </c>
      <c r="G3880" s="1682">
        <v>12</v>
      </c>
      <c r="H3880" s="1682"/>
      <c r="I3880" s="1685"/>
      <c r="J3880" s="1366" t="s">
        <v>28</v>
      </c>
      <c r="K3880" s="1682" t="s">
        <v>205</v>
      </c>
      <c r="L3880" s="1682" t="s">
        <v>246</v>
      </c>
      <c r="M3880" s="1842" t="s">
        <v>3254</v>
      </c>
      <c r="N3880" s="1682" t="s">
        <v>32</v>
      </c>
      <c r="O3880" s="1924">
        <v>4</v>
      </c>
      <c r="P3880" s="1779">
        <v>1</v>
      </c>
      <c r="Q3880" s="1456" t="s">
        <v>8635</v>
      </c>
      <c r="R3880" s="1191"/>
    </row>
    <row r="3881" spans="1:18" ht="26.25" hidden="1" customHeight="1" x14ac:dyDescent="0.35">
      <c r="A3881" s="1190">
        <f t="shared" si="23"/>
        <v>3969</v>
      </c>
      <c r="B3881" s="1682" t="s">
        <v>31</v>
      </c>
      <c r="C3881" s="1912" t="s">
        <v>8629</v>
      </c>
      <c r="D3881" s="1685">
        <v>29</v>
      </c>
      <c r="E3881" s="1685" t="s">
        <v>27</v>
      </c>
      <c r="F3881" s="1682">
        <v>26</v>
      </c>
      <c r="G3881" s="1682">
        <v>12</v>
      </c>
      <c r="H3881" s="1682"/>
      <c r="I3881" s="1685"/>
      <c r="J3881" s="1366" t="s">
        <v>28</v>
      </c>
      <c r="K3881" s="1682" t="s">
        <v>205</v>
      </c>
      <c r="L3881" s="1682" t="s">
        <v>246</v>
      </c>
      <c r="M3881" s="1842" t="s">
        <v>3254</v>
      </c>
      <c r="N3881" s="1682" t="s">
        <v>32</v>
      </c>
      <c r="O3881" s="1779">
        <v>3</v>
      </c>
      <c r="P3881" s="1779">
        <v>1</v>
      </c>
      <c r="Q3881" s="1456" t="s">
        <v>8636</v>
      </c>
      <c r="R3881" s="1191"/>
    </row>
    <row r="3882" spans="1:18" ht="21" hidden="1" customHeight="1" x14ac:dyDescent="0.35">
      <c r="A3882" s="1190">
        <f t="shared" si="23"/>
        <v>3970</v>
      </c>
      <c r="B3882" s="1682" t="s">
        <v>31</v>
      </c>
      <c r="C3882" s="1420" t="s">
        <v>8630</v>
      </c>
      <c r="D3882" s="1685">
        <v>72</v>
      </c>
      <c r="E3882" s="1685" t="s">
        <v>30</v>
      </c>
      <c r="F3882" s="1682">
        <v>26</v>
      </c>
      <c r="G3882" s="1682">
        <v>12</v>
      </c>
      <c r="H3882" s="1682"/>
      <c r="I3882" s="1685" t="s">
        <v>28</v>
      </c>
      <c r="J3882" s="1685"/>
      <c r="K3882" s="1682" t="s">
        <v>205</v>
      </c>
      <c r="L3882" s="1682" t="s">
        <v>246</v>
      </c>
      <c r="M3882" s="1804" t="s">
        <v>42</v>
      </c>
      <c r="N3882" s="1682" t="s">
        <v>32</v>
      </c>
      <c r="O3882" s="1779">
        <v>30</v>
      </c>
      <c r="P3882" s="1779">
        <v>12</v>
      </c>
      <c r="Q3882" s="1456" t="s">
        <v>8637</v>
      </c>
      <c r="R3882" s="1191"/>
    </row>
    <row r="3883" spans="1:18" ht="26.25" hidden="1" customHeight="1" x14ac:dyDescent="0.35">
      <c r="A3883" s="1190">
        <f t="shared" si="23"/>
        <v>3971</v>
      </c>
      <c r="B3883" s="1682" t="s">
        <v>31</v>
      </c>
      <c r="C3883" s="1912" t="s">
        <v>8646</v>
      </c>
      <c r="D3883" s="1685">
        <v>41</v>
      </c>
      <c r="E3883" s="1685" t="s">
        <v>27</v>
      </c>
      <c r="F3883" s="1682">
        <v>27</v>
      </c>
      <c r="G3883" s="1682">
        <v>12</v>
      </c>
      <c r="H3883" s="1682"/>
      <c r="I3883" s="1685"/>
      <c r="J3883" s="1366" t="s">
        <v>28</v>
      </c>
      <c r="K3883" s="1682" t="s">
        <v>205</v>
      </c>
      <c r="L3883" s="1682" t="s">
        <v>246</v>
      </c>
      <c r="M3883" s="1804" t="s">
        <v>199</v>
      </c>
      <c r="N3883" s="1682" t="s">
        <v>32</v>
      </c>
      <c r="O3883" s="1924">
        <v>4</v>
      </c>
      <c r="P3883" s="1779">
        <v>1</v>
      </c>
      <c r="Q3883" s="1866" t="s">
        <v>8668</v>
      </c>
      <c r="R3883" s="1191"/>
    </row>
    <row r="3884" spans="1:18" ht="26.25" hidden="1" customHeight="1" x14ac:dyDescent="0.35">
      <c r="A3884" s="1190">
        <f t="shared" si="23"/>
        <v>3972</v>
      </c>
      <c r="B3884" s="1141" t="s">
        <v>31</v>
      </c>
      <c r="C3884" s="1120" t="s">
        <v>8647</v>
      </c>
      <c r="D3884" s="1137">
        <v>26</v>
      </c>
      <c r="E3884" s="1137" t="s">
        <v>30</v>
      </c>
      <c r="F3884" s="1141">
        <v>27</v>
      </c>
      <c r="G3884" s="1141">
        <v>12</v>
      </c>
      <c r="H3884" s="1141"/>
      <c r="I3884" s="1947"/>
      <c r="J3884" s="1945" t="s">
        <v>28</v>
      </c>
      <c r="K3884" s="1141" t="s">
        <v>205</v>
      </c>
      <c r="L3884" s="1141" t="s">
        <v>246</v>
      </c>
      <c r="M3884" s="1135" t="s">
        <v>8402</v>
      </c>
      <c r="N3884" s="1141" t="s">
        <v>32</v>
      </c>
      <c r="O3884" s="1767">
        <v>8</v>
      </c>
      <c r="P3884" s="1145">
        <v>1</v>
      </c>
      <c r="Q3884" s="1948" t="s">
        <v>8669</v>
      </c>
      <c r="R3884" s="1191"/>
    </row>
    <row r="3885" spans="1:18" ht="26.25" hidden="1" customHeight="1" x14ac:dyDescent="0.35">
      <c r="A3885" s="1190">
        <f t="shared" si="23"/>
        <v>3973</v>
      </c>
      <c r="B3885" s="1682" t="s">
        <v>31</v>
      </c>
      <c r="C3885" s="1912" t="s">
        <v>8648</v>
      </c>
      <c r="D3885" s="1685">
        <v>31</v>
      </c>
      <c r="E3885" s="1685" t="s">
        <v>30</v>
      </c>
      <c r="F3885" s="1682">
        <v>27</v>
      </c>
      <c r="G3885" s="1682">
        <v>12</v>
      </c>
      <c r="H3885" s="1682"/>
      <c r="I3885" s="1685" t="s">
        <v>28</v>
      </c>
      <c r="J3885" s="1685"/>
      <c r="K3885" s="1682" t="s">
        <v>205</v>
      </c>
      <c r="L3885" s="1682" t="s">
        <v>246</v>
      </c>
      <c r="M3885" s="1881" t="s">
        <v>8402</v>
      </c>
      <c r="N3885" s="1682" t="s">
        <v>32</v>
      </c>
      <c r="O3885" s="1924">
        <v>4</v>
      </c>
      <c r="P3885" s="1779">
        <v>1</v>
      </c>
      <c r="Q3885" s="1456" t="s">
        <v>8670</v>
      </c>
      <c r="R3885" s="1191"/>
    </row>
    <row r="3886" spans="1:18" ht="26.25" hidden="1" customHeight="1" x14ac:dyDescent="0.35">
      <c r="A3886" s="1190">
        <f t="shared" si="23"/>
        <v>3974</v>
      </c>
      <c r="B3886" s="1682" t="s">
        <v>31</v>
      </c>
      <c r="C3886" s="1912" t="s">
        <v>8649</v>
      </c>
      <c r="D3886" s="1685">
        <v>77</v>
      </c>
      <c r="E3886" s="1685" t="s">
        <v>30</v>
      </c>
      <c r="F3886" s="1682">
        <v>27</v>
      </c>
      <c r="G3886" s="1682">
        <v>12</v>
      </c>
      <c r="H3886" s="1682"/>
      <c r="I3886" s="334"/>
      <c r="J3886" s="1366" t="s">
        <v>28</v>
      </c>
      <c r="K3886" s="1682" t="s">
        <v>205</v>
      </c>
      <c r="L3886" s="1682" t="s">
        <v>246</v>
      </c>
      <c r="M3886" s="1804" t="s">
        <v>243</v>
      </c>
      <c r="N3886" s="1682" t="s">
        <v>32</v>
      </c>
      <c r="O3886" s="1924">
        <v>4</v>
      </c>
      <c r="P3886" s="1779">
        <v>1</v>
      </c>
      <c r="Q3886" s="1456" t="s">
        <v>8360</v>
      </c>
      <c r="R3886" s="1191"/>
    </row>
    <row r="3887" spans="1:18" ht="26.25" hidden="1" customHeight="1" x14ac:dyDescent="0.35">
      <c r="A3887" s="1190">
        <f t="shared" si="23"/>
        <v>3975</v>
      </c>
      <c r="B3887" s="1682" t="s">
        <v>31</v>
      </c>
      <c r="C3887" s="1912" t="s">
        <v>8650</v>
      </c>
      <c r="D3887" s="1685">
        <v>32</v>
      </c>
      <c r="E3887" s="1685" t="s">
        <v>27</v>
      </c>
      <c r="F3887" s="1682">
        <v>27</v>
      </c>
      <c r="G3887" s="1682">
        <v>12</v>
      </c>
      <c r="H3887" s="1682"/>
      <c r="I3887" s="1685"/>
      <c r="J3887" s="1366" t="s">
        <v>28</v>
      </c>
      <c r="K3887" s="1682" t="s">
        <v>205</v>
      </c>
      <c r="L3887" s="1682" t="s">
        <v>246</v>
      </c>
      <c r="M3887" s="1804" t="s">
        <v>42</v>
      </c>
      <c r="N3887" s="1682" t="s">
        <v>32</v>
      </c>
      <c r="O3887" s="1779">
        <v>3</v>
      </c>
      <c r="P3887" s="1779">
        <v>1</v>
      </c>
      <c r="Q3887" s="1456" t="s">
        <v>8671</v>
      </c>
      <c r="R3887" s="1191"/>
    </row>
    <row r="3888" spans="1:18" ht="21" hidden="1" customHeight="1" x14ac:dyDescent="0.35">
      <c r="A3888" s="1190">
        <f t="shared" si="23"/>
        <v>3976</v>
      </c>
      <c r="B3888" s="1682" t="s">
        <v>31</v>
      </c>
      <c r="C3888" s="1420" t="s">
        <v>8651</v>
      </c>
      <c r="D3888" s="1685">
        <v>78</v>
      </c>
      <c r="E3888" s="1685" t="s">
        <v>30</v>
      </c>
      <c r="F3888" s="1682">
        <v>27</v>
      </c>
      <c r="G3888" s="1682">
        <v>12</v>
      </c>
      <c r="H3888" s="1682"/>
      <c r="I3888" s="1685" t="s">
        <v>28</v>
      </c>
      <c r="J3888" s="1685"/>
      <c r="K3888" s="1682" t="s">
        <v>205</v>
      </c>
      <c r="L3888" s="1682" t="s">
        <v>246</v>
      </c>
      <c r="M3888" s="1804" t="s">
        <v>40</v>
      </c>
      <c r="N3888" s="1682" t="s">
        <v>32</v>
      </c>
      <c r="O3888" s="1779">
        <v>28</v>
      </c>
      <c r="P3888" s="1779">
        <v>12</v>
      </c>
      <c r="Q3888" s="1456" t="s">
        <v>8672</v>
      </c>
      <c r="R3888" s="1191"/>
    </row>
    <row r="3889" spans="1:18" ht="26.25" hidden="1" customHeight="1" x14ac:dyDescent="0.4">
      <c r="A3889" s="1190">
        <f t="shared" si="23"/>
        <v>3977</v>
      </c>
      <c r="B3889" s="1141" t="s">
        <v>31</v>
      </c>
      <c r="C3889" s="1120" t="s">
        <v>8652</v>
      </c>
      <c r="D3889" s="1137">
        <v>19</v>
      </c>
      <c r="E3889" s="1137" t="s">
        <v>30</v>
      </c>
      <c r="F3889" s="1141">
        <v>27</v>
      </c>
      <c r="G3889" s="1141">
        <v>12</v>
      </c>
      <c r="H3889" s="1141"/>
      <c r="I3889" s="1947"/>
      <c r="J3889" s="1945" t="s">
        <v>28</v>
      </c>
      <c r="K3889" s="1141" t="s">
        <v>205</v>
      </c>
      <c r="L3889" s="1141" t="s">
        <v>246</v>
      </c>
      <c r="M3889" s="1135" t="s">
        <v>40</v>
      </c>
      <c r="N3889" s="1141" t="s">
        <v>32</v>
      </c>
      <c r="O3889" s="1767">
        <v>8</v>
      </c>
      <c r="P3889" s="1145">
        <v>1</v>
      </c>
      <c r="Q3889" s="1948" t="s">
        <v>8673</v>
      </c>
      <c r="R3889" s="1191"/>
    </row>
    <row r="3890" spans="1:18" ht="21" hidden="1" customHeight="1" x14ac:dyDescent="0.35">
      <c r="A3890" s="1190">
        <f t="shared" si="23"/>
        <v>3978</v>
      </c>
      <c r="B3890" s="1682" t="s">
        <v>31</v>
      </c>
      <c r="C3890" s="1420" t="s">
        <v>8653</v>
      </c>
      <c r="D3890" s="1685">
        <v>66</v>
      </c>
      <c r="E3890" s="1685" t="s">
        <v>30</v>
      </c>
      <c r="F3890" s="1682">
        <v>27</v>
      </c>
      <c r="G3890" s="1682">
        <v>12</v>
      </c>
      <c r="H3890" s="1682"/>
      <c r="I3890" s="1685" t="s">
        <v>28</v>
      </c>
      <c r="J3890" s="1685"/>
      <c r="K3890" s="1682" t="s">
        <v>205</v>
      </c>
      <c r="L3890" s="1682" t="s">
        <v>246</v>
      </c>
      <c r="M3890" s="1804" t="s">
        <v>40</v>
      </c>
      <c r="N3890" s="1682" t="s">
        <v>32</v>
      </c>
      <c r="O3890" s="1779">
        <v>31</v>
      </c>
      <c r="P3890" s="1779">
        <v>12</v>
      </c>
      <c r="Q3890" s="1456" t="s">
        <v>8674</v>
      </c>
      <c r="R3890" s="1191"/>
    </row>
    <row r="3891" spans="1:18" ht="21" hidden="1" customHeight="1" x14ac:dyDescent="0.35">
      <c r="A3891" s="1190">
        <f t="shared" si="23"/>
        <v>3979</v>
      </c>
      <c r="B3891" s="1682" t="s">
        <v>31</v>
      </c>
      <c r="C3891" s="1420" t="s">
        <v>8654</v>
      </c>
      <c r="D3891" s="1685">
        <v>28</v>
      </c>
      <c r="E3891" s="1685" t="s">
        <v>30</v>
      </c>
      <c r="F3891" s="1682">
        <v>27</v>
      </c>
      <c r="G3891" s="1682">
        <v>12</v>
      </c>
      <c r="H3891" s="1682"/>
      <c r="I3891" s="1685" t="s">
        <v>28</v>
      </c>
      <c r="J3891" s="1685"/>
      <c r="K3891" s="1682" t="s">
        <v>205</v>
      </c>
      <c r="L3891" s="1682" t="s">
        <v>246</v>
      </c>
      <c r="M3891" s="1804" t="s">
        <v>243</v>
      </c>
      <c r="N3891" s="1682" t="s">
        <v>32</v>
      </c>
      <c r="O3891" s="1779">
        <v>31</v>
      </c>
      <c r="P3891" s="1779">
        <v>12</v>
      </c>
      <c r="Q3891" s="1456" t="s">
        <v>8675</v>
      </c>
      <c r="R3891" s="1191"/>
    </row>
    <row r="3892" spans="1:18" ht="26.25" hidden="1" customHeight="1" x14ac:dyDescent="0.4">
      <c r="A3892" s="1190">
        <f t="shared" si="23"/>
        <v>3980</v>
      </c>
      <c r="B3892" s="1141" t="s">
        <v>31</v>
      </c>
      <c r="C3892" s="1938" t="s">
        <v>8655</v>
      </c>
      <c r="D3892" s="1137">
        <v>29</v>
      </c>
      <c r="E3892" s="1137" t="s">
        <v>27</v>
      </c>
      <c r="F3892" s="1141">
        <v>27</v>
      </c>
      <c r="G3892" s="1141">
        <v>12</v>
      </c>
      <c r="H3892" s="1141"/>
      <c r="I3892" s="1137"/>
      <c r="J3892" s="1945" t="s">
        <v>28</v>
      </c>
      <c r="K3892" s="1141" t="s">
        <v>205</v>
      </c>
      <c r="L3892" s="1141" t="s">
        <v>246</v>
      </c>
      <c r="M3892" s="1135" t="s">
        <v>42</v>
      </c>
      <c r="N3892" s="1141" t="s">
        <v>32</v>
      </c>
      <c r="O3892" s="1767">
        <v>9</v>
      </c>
      <c r="P3892" s="1145">
        <v>1</v>
      </c>
      <c r="Q3892" s="1948" t="s">
        <v>8676</v>
      </c>
      <c r="R3892" s="1191"/>
    </row>
    <row r="3893" spans="1:18" ht="21" hidden="1" customHeight="1" x14ac:dyDescent="0.35">
      <c r="A3893" s="1190">
        <f t="shared" si="23"/>
        <v>3981</v>
      </c>
      <c r="B3893" s="1682" t="s">
        <v>31</v>
      </c>
      <c r="C3893" s="1420" t="s">
        <v>8656</v>
      </c>
      <c r="D3893" s="1685">
        <v>51</v>
      </c>
      <c r="E3893" s="1685" t="s">
        <v>30</v>
      </c>
      <c r="F3893" s="1682">
        <v>27</v>
      </c>
      <c r="G3893" s="1682">
        <v>12</v>
      </c>
      <c r="H3893" s="1682"/>
      <c r="I3893" s="1685" t="s">
        <v>28</v>
      </c>
      <c r="J3893" s="1685"/>
      <c r="K3893" s="1682" t="s">
        <v>205</v>
      </c>
      <c r="L3893" s="1682" t="s">
        <v>246</v>
      </c>
      <c r="M3893" s="1804" t="s">
        <v>42</v>
      </c>
      <c r="N3893" s="1682" t="s">
        <v>32</v>
      </c>
      <c r="O3893" s="1779">
        <v>31</v>
      </c>
      <c r="P3893" s="1779">
        <v>12</v>
      </c>
      <c r="Q3893" s="1456" t="s">
        <v>8677</v>
      </c>
      <c r="R3893" s="1191"/>
    </row>
    <row r="3894" spans="1:18" ht="26.25" hidden="1" customHeight="1" x14ac:dyDescent="0.35">
      <c r="A3894" s="1190">
        <f t="shared" si="23"/>
        <v>3982</v>
      </c>
      <c r="B3894" s="1682" t="s">
        <v>31</v>
      </c>
      <c r="C3894" s="1912" t="s">
        <v>8657</v>
      </c>
      <c r="D3894" s="1685">
        <v>38</v>
      </c>
      <c r="E3894" s="1685" t="s">
        <v>27</v>
      </c>
      <c r="F3894" s="1682">
        <v>27</v>
      </c>
      <c r="G3894" s="1682">
        <v>12</v>
      </c>
      <c r="H3894" s="1682"/>
      <c r="I3894" s="1685"/>
      <c r="J3894" s="1366" t="s">
        <v>28</v>
      </c>
      <c r="K3894" s="1682" t="s">
        <v>205</v>
      </c>
      <c r="L3894" s="1682" t="s">
        <v>246</v>
      </c>
      <c r="M3894" s="1804" t="s">
        <v>199</v>
      </c>
      <c r="N3894" s="1682" t="s">
        <v>32</v>
      </c>
      <c r="O3894" s="1924">
        <v>4</v>
      </c>
      <c r="P3894" s="1779">
        <v>1</v>
      </c>
      <c r="Q3894" s="1456" t="s">
        <v>8678</v>
      </c>
      <c r="R3894" s="1191"/>
    </row>
    <row r="3895" spans="1:18" ht="26.25" hidden="1" customHeight="1" x14ac:dyDescent="0.35">
      <c r="A3895" s="1190">
        <f t="shared" si="23"/>
        <v>3983</v>
      </c>
      <c r="B3895" s="1682" t="s">
        <v>31</v>
      </c>
      <c r="C3895" s="2004" t="s">
        <v>8658</v>
      </c>
      <c r="D3895" s="1685">
        <v>44</v>
      </c>
      <c r="E3895" s="1685" t="s">
        <v>27</v>
      </c>
      <c r="F3895" s="1682">
        <v>27</v>
      </c>
      <c r="G3895" s="1682">
        <v>12</v>
      </c>
      <c r="H3895" s="1682"/>
      <c r="I3895" s="1685"/>
      <c r="J3895" s="1366" t="s">
        <v>28</v>
      </c>
      <c r="K3895" s="1682" t="s">
        <v>205</v>
      </c>
      <c r="L3895" s="1682" t="s">
        <v>246</v>
      </c>
      <c r="M3895" s="1804" t="s">
        <v>243</v>
      </c>
      <c r="N3895" s="1682" t="s">
        <v>32</v>
      </c>
      <c r="O3895" s="1924">
        <v>4</v>
      </c>
      <c r="P3895" s="1779">
        <v>1</v>
      </c>
      <c r="Q3895" s="1456" t="s">
        <v>8679</v>
      </c>
      <c r="R3895" s="1191"/>
    </row>
    <row r="3896" spans="1:18" ht="26.25" hidden="1" customHeight="1" x14ac:dyDescent="0.35">
      <c r="A3896" s="1190">
        <f t="shared" si="23"/>
        <v>3984</v>
      </c>
      <c r="B3896" s="1141" t="s">
        <v>31</v>
      </c>
      <c r="C3896" s="1120" t="s">
        <v>8659</v>
      </c>
      <c r="D3896" s="1137">
        <v>51</v>
      </c>
      <c r="E3896" s="1137" t="s">
        <v>27</v>
      </c>
      <c r="F3896" s="1141">
        <v>27</v>
      </c>
      <c r="G3896" s="1141">
        <v>12</v>
      </c>
      <c r="H3896" s="1141"/>
      <c r="I3896" s="1137"/>
      <c r="J3896" s="1127" t="s">
        <v>28</v>
      </c>
      <c r="K3896" s="1141" t="s">
        <v>205</v>
      </c>
      <c r="L3896" s="1141" t="s">
        <v>246</v>
      </c>
      <c r="M3896" s="1135" t="s">
        <v>243</v>
      </c>
      <c r="N3896" s="1141" t="s">
        <v>32</v>
      </c>
      <c r="O3896" s="1767">
        <v>5</v>
      </c>
      <c r="P3896" s="1145">
        <v>1</v>
      </c>
      <c r="Q3896" s="1948" t="s">
        <v>8680</v>
      </c>
      <c r="R3896" s="1191"/>
    </row>
    <row r="3897" spans="1:18" ht="21" hidden="1" customHeight="1" x14ac:dyDescent="0.35">
      <c r="A3897" s="1190">
        <f t="shared" si="23"/>
        <v>3985</v>
      </c>
      <c r="B3897" s="1682" t="s">
        <v>31</v>
      </c>
      <c r="C3897" s="2004" t="s">
        <v>8660</v>
      </c>
      <c r="D3897" s="1685">
        <v>49</v>
      </c>
      <c r="E3897" s="1685" t="s">
        <v>30</v>
      </c>
      <c r="F3897" s="1682">
        <v>27</v>
      </c>
      <c r="G3897" s="1682">
        <v>12</v>
      </c>
      <c r="H3897" s="1682"/>
      <c r="I3897" s="1685" t="s">
        <v>28</v>
      </c>
      <c r="J3897" s="334"/>
      <c r="K3897" s="1682" t="s">
        <v>205</v>
      </c>
      <c r="L3897" s="1682" t="s">
        <v>246</v>
      </c>
      <c r="M3897" s="1804" t="s">
        <v>165</v>
      </c>
      <c r="N3897" s="1682" t="s">
        <v>32</v>
      </c>
      <c r="O3897" s="1779">
        <v>30</v>
      </c>
      <c r="P3897" s="1779">
        <v>12</v>
      </c>
      <c r="Q3897" s="1456" t="s">
        <v>8681</v>
      </c>
      <c r="R3897" s="1191"/>
    </row>
    <row r="3898" spans="1:18" ht="26.25" hidden="1" customHeight="1" x14ac:dyDescent="0.35">
      <c r="A3898" s="1190">
        <f t="shared" si="23"/>
        <v>3986</v>
      </c>
      <c r="B3898" s="1682" t="s">
        <v>31</v>
      </c>
      <c r="C3898" s="2004" t="s">
        <v>8661</v>
      </c>
      <c r="D3898" s="1685">
        <v>32</v>
      </c>
      <c r="E3898" s="1685" t="s">
        <v>27</v>
      </c>
      <c r="F3898" s="1682">
        <v>27</v>
      </c>
      <c r="G3898" s="1682">
        <v>12</v>
      </c>
      <c r="H3898" s="1682"/>
      <c r="I3898" s="1685"/>
      <c r="J3898" s="1366" t="s">
        <v>28</v>
      </c>
      <c r="K3898" s="1682" t="s">
        <v>205</v>
      </c>
      <c r="L3898" s="1682" t="s">
        <v>246</v>
      </c>
      <c r="M3898" s="1842" t="s">
        <v>3254</v>
      </c>
      <c r="N3898" s="1682" t="s">
        <v>32</v>
      </c>
      <c r="O3898" s="1924">
        <v>4</v>
      </c>
      <c r="P3898" s="1779">
        <v>1</v>
      </c>
      <c r="Q3898" s="1456" t="s">
        <v>8682</v>
      </c>
      <c r="R3898" s="1191"/>
    </row>
    <row r="3899" spans="1:18" ht="26.25" hidden="1" customHeight="1" x14ac:dyDescent="0.35">
      <c r="A3899" s="1190">
        <f t="shared" si="23"/>
        <v>3987</v>
      </c>
      <c r="B3899" s="1682" t="s">
        <v>31</v>
      </c>
      <c r="C3899" s="2004" t="s">
        <v>8662</v>
      </c>
      <c r="D3899" s="1685">
        <v>40</v>
      </c>
      <c r="E3899" s="1685" t="s">
        <v>30</v>
      </c>
      <c r="F3899" s="1682">
        <v>27</v>
      </c>
      <c r="G3899" s="1682">
        <v>12</v>
      </c>
      <c r="H3899" s="1682"/>
      <c r="I3899" s="1685"/>
      <c r="J3899" s="1366" t="s">
        <v>28</v>
      </c>
      <c r="K3899" s="1682" t="s">
        <v>205</v>
      </c>
      <c r="L3899" s="1682" t="s">
        <v>246</v>
      </c>
      <c r="M3899" s="1842" t="s">
        <v>3254</v>
      </c>
      <c r="N3899" s="1682" t="s">
        <v>32</v>
      </c>
      <c r="O3899" s="1924">
        <v>4</v>
      </c>
      <c r="P3899" s="1779">
        <v>1</v>
      </c>
      <c r="Q3899" s="1456" t="s">
        <v>8683</v>
      </c>
      <c r="R3899" s="1191"/>
    </row>
    <row r="3900" spans="1:18" ht="26.25" hidden="1" customHeight="1" x14ac:dyDescent="0.35">
      <c r="A3900" s="1190">
        <f t="shared" si="23"/>
        <v>3988</v>
      </c>
      <c r="B3900" s="1682" t="s">
        <v>31</v>
      </c>
      <c r="C3900" s="2004" t="s">
        <v>8663</v>
      </c>
      <c r="D3900" s="1685">
        <v>45</v>
      </c>
      <c r="E3900" s="1685" t="s">
        <v>27</v>
      </c>
      <c r="F3900" s="1682">
        <v>27</v>
      </c>
      <c r="G3900" s="1682">
        <v>12</v>
      </c>
      <c r="H3900" s="1682"/>
      <c r="I3900" s="1685"/>
      <c r="J3900" s="1366" t="s">
        <v>28</v>
      </c>
      <c r="K3900" s="1682" t="s">
        <v>205</v>
      </c>
      <c r="L3900" s="1682" t="s">
        <v>246</v>
      </c>
      <c r="M3900" s="1842" t="s">
        <v>3254</v>
      </c>
      <c r="N3900" s="1682" t="s">
        <v>32</v>
      </c>
      <c r="O3900" s="1924">
        <v>4</v>
      </c>
      <c r="P3900" s="1779">
        <v>1</v>
      </c>
      <c r="Q3900" s="1456" t="s">
        <v>8684</v>
      </c>
      <c r="R3900" s="1191"/>
    </row>
    <row r="3901" spans="1:18" ht="21" hidden="1" x14ac:dyDescent="0.35">
      <c r="A3901" s="1190">
        <f t="shared" si="23"/>
        <v>3989</v>
      </c>
      <c r="B3901" s="1682" t="s">
        <v>31</v>
      </c>
      <c r="C3901" s="2004" t="s">
        <v>8664</v>
      </c>
      <c r="D3901" s="1685">
        <v>40</v>
      </c>
      <c r="E3901" s="1685" t="s">
        <v>30</v>
      </c>
      <c r="F3901" s="1682">
        <v>27</v>
      </c>
      <c r="G3901" s="1682">
        <v>12</v>
      </c>
      <c r="H3901" s="1682"/>
      <c r="I3901" s="1685"/>
      <c r="J3901" s="1366" t="s">
        <v>28</v>
      </c>
      <c r="K3901" s="1682" t="s">
        <v>205</v>
      </c>
      <c r="L3901" s="1682" t="s">
        <v>246</v>
      </c>
      <c r="M3901" s="1842" t="s">
        <v>3254</v>
      </c>
      <c r="N3901" s="1682" t="s">
        <v>32</v>
      </c>
      <c r="O3901" s="1924">
        <v>4</v>
      </c>
      <c r="P3901" s="1779">
        <v>1</v>
      </c>
      <c r="Q3901" s="1456" t="s">
        <v>8685</v>
      </c>
      <c r="R3901" s="1191"/>
    </row>
    <row r="3902" spans="1:18" ht="26.25" hidden="1" customHeight="1" x14ac:dyDescent="0.35">
      <c r="A3902" s="1190">
        <f t="shared" si="23"/>
        <v>3990</v>
      </c>
      <c r="B3902" s="1682" t="s">
        <v>31</v>
      </c>
      <c r="C3902" s="2004" t="s">
        <v>8665</v>
      </c>
      <c r="D3902" s="1685">
        <v>42</v>
      </c>
      <c r="E3902" s="1685" t="s">
        <v>30</v>
      </c>
      <c r="F3902" s="1682">
        <v>27</v>
      </c>
      <c r="G3902" s="1682">
        <v>12</v>
      </c>
      <c r="H3902" s="1682"/>
      <c r="I3902" s="1685"/>
      <c r="J3902" s="1366" t="s">
        <v>28</v>
      </c>
      <c r="K3902" s="1682" t="s">
        <v>205</v>
      </c>
      <c r="L3902" s="1682" t="s">
        <v>246</v>
      </c>
      <c r="M3902" s="1842" t="s">
        <v>3254</v>
      </c>
      <c r="N3902" s="1682" t="s">
        <v>32</v>
      </c>
      <c r="O3902" s="1924">
        <v>4</v>
      </c>
      <c r="P3902" s="1779">
        <v>1</v>
      </c>
      <c r="Q3902" s="1456" t="s">
        <v>8686</v>
      </c>
      <c r="R3902" s="1191"/>
    </row>
    <row r="3903" spans="1:18" ht="26.25" hidden="1" customHeight="1" x14ac:dyDescent="0.4">
      <c r="A3903" s="1190">
        <f t="shared" si="23"/>
        <v>3991</v>
      </c>
      <c r="B3903" s="1141" t="s">
        <v>31</v>
      </c>
      <c r="C3903" s="1938" t="s">
        <v>8666</v>
      </c>
      <c r="D3903" s="1137">
        <v>46</v>
      </c>
      <c r="E3903" s="1137" t="s">
        <v>27</v>
      </c>
      <c r="F3903" s="1141">
        <v>27</v>
      </c>
      <c r="G3903" s="1141">
        <v>12</v>
      </c>
      <c r="H3903" s="1141"/>
      <c r="I3903" s="1137"/>
      <c r="J3903" s="1945" t="s">
        <v>28</v>
      </c>
      <c r="K3903" s="1141" t="s">
        <v>205</v>
      </c>
      <c r="L3903" s="1141" t="s">
        <v>246</v>
      </c>
      <c r="M3903" s="1135" t="s">
        <v>165</v>
      </c>
      <c r="N3903" s="1141" t="s">
        <v>32</v>
      </c>
      <c r="O3903" s="1767">
        <v>9</v>
      </c>
      <c r="P3903" s="1145">
        <v>1</v>
      </c>
      <c r="Q3903" s="1948" t="s">
        <v>8687</v>
      </c>
      <c r="R3903" s="1191"/>
    </row>
    <row r="3904" spans="1:18" ht="26.25" hidden="1" customHeight="1" x14ac:dyDescent="0.4">
      <c r="A3904" s="1190">
        <f t="shared" si="23"/>
        <v>3992</v>
      </c>
      <c r="B3904" s="1141" t="s">
        <v>31</v>
      </c>
      <c r="C3904" s="1120" t="s">
        <v>8667</v>
      </c>
      <c r="D3904" s="1137">
        <v>32</v>
      </c>
      <c r="E3904" s="1137" t="s">
        <v>30</v>
      </c>
      <c r="F3904" s="1141">
        <v>27</v>
      </c>
      <c r="G3904" s="1141">
        <v>12</v>
      </c>
      <c r="H3904" s="1141"/>
      <c r="I3904" s="1947"/>
      <c r="J3904" s="1127" t="s">
        <v>28</v>
      </c>
      <c r="K3904" s="1141" t="s">
        <v>205</v>
      </c>
      <c r="L3904" s="1141" t="s">
        <v>246</v>
      </c>
      <c r="M3904" s="1135" t="s">
        <v>42</v>
      </c>
      <c r="N3904" s="1141" t="s">
        <v>32</v>
      </c>
      <c r="O3904" s="1767">
        <v>5</v>
      </c>
      <c r="P3904" s="1145">
        <v>1</v>
      </c>
      <c r="Q3904" s="1948" t="s">
        <v>8688</v>
      </c>
      <c r="R3904" s="1191"/>
    </row>
    <row r="3905" spans="1:18" ht="26.25" hidden="1" customHeight="1" x14ac:dyDescent="0.4">
      <c r="A3905" s="1190">
        <f t="shared" si="23"/>
        <v>3993</v>
      </c>
      <c r="B3905" s="1682" t="s">
        <v>31</v>
      </c>
      <c r="C3905" s="2004" t="s">
        <v>8689</v>
      </c>
      <c r="D3905" s="1685">
        <v>53</v>
      </c>
      <c r="E3905" s="1685" t="s">
        <v>30</v>
      </c>
      <c r="F3905" s="1682">
        <v>27</v>
      </c>
      <c r="G3905" s="1682">
        <v>12</v>
      </c>
      <c r="H3905" s="1682"/>
      <c r="I3905" s="1685"/>
      <c r="J3905" s="1366" t="s">
        <v>28</v>
      </c>
      <c r="K3905" s="1682" t="s">
        <v>205</v>
      </c>
      <c r="L3905" s="1682" t="s">
        <v>246</v>
      </c>
      <c r="M3905" s="1804" t="s">
        <v>165</v>
      </c>
      <c r="N3905" s="1682" t="s">
        <v>32</v>
      </c>
      <c r="O3905" s="1924">
        <v>4</v>
      </c>
      <c r="P3905" s="1779">
        <v>1</v>
      </c>
      <c r="Q3905" s="1456" t="s">
        <v>8693</v>
      </c>
      <c r="R3905" s="1191"/>
    </row>
    <row r="3906" spans="1:18" ht="26.25" hidden="1" customHeight="1" x14ac:dyDescent="0.35">
      <c r="A3906" s="1190">
        <f t="shared" si="23"/>
        <v>3994</v>
      </c>
      <c r="B3906" s="1682" t="s">
        <v>31</v>
      </c>
      <c r="C3906" s="1912" t="s">
        <v>8690</v>
      </c>
      <c r="D3906" s="1685">
        <v>43</v>
      </c>
      <c r="E3906" s="1685" t="s">
        <v>27</v>
      </c>
      <c r="F3906" s="1682">
        <v>27</v>
      </c>
      <c r="G3906" s="1682">
        <v>12</v>
      </c>
      <c r="H3906" s="1682"/>
      <c r="I3906" s="1685"/>
      <c r="J3906" s="1366" t="s">
        <v>28</v>
      </c>
      <c r="K3906" s="1682" t="s">
        <v>205</v>
      </c>
      <c r="L3906" s="1682" t="s">
        <v>246</v>
      </c>
      <c r="M3906" s="1842" t="s">
        <v>3254</v>
      </c>
      <c r="N3906" s="1682" t="s">
        <v>32</v>
      </c>
      <c r="O3906" s="1924">
        <v>4</v>
      </c>
      <c r="P3906" s="1779">
        <v>1</v>
      </c>
      <c r="Q3906" s="1456" t="s">
        <v>8694</v>
      </c>
      <c r="R3906" s="1191"/>
    </row>
    <row r="3907" spans="1:18" ht="26.25" hidden="1" customHeight="1" x14ac:dyDescent="0.35">
      <c r="A3907" s="1190">
        <f t="shared" si="23"/>
        <v>3995</v>
      </c>
      <c r="B3907" s="1682" t="s">
        <v>31</v>
      </c>
      <c r="C3907" s="1912" t="s">
        <v>8691</v>
      </c>
      <c r="D3907" s="1685">
        <v>48</v>
      </c>
      <c r="E3907" s="1685" t="s">
        <v>27</v>
      </c>
      <c r="F3907" s="1682">
        <v>27</v>
      </c>
      <c r="G3907" s="1682">
        <v>12</v>
      </c>
      <c r="H3907" s="1682"/>
      <c r="I3907" s="1685"/>
      <c r="J3907" s="1366" t="s">
        <v>28</v>
      </c>
      <c r="K3907" s="1682" t="s">
        <v>205</v>
      </c>
      <c r="L3907" s="1682" t="s">
        <v>246</v>
      </c>
      <c r="M3907" s="1842" t="s">
        <v>3254</v>
      </c>
      <c r="N3907" s="1682" t="s">
        <v>32</v>
      </c>
      <c r="O3907" s="1924">
        <v>4</v>
      </c>
      <c r="P3907" s="1779">
        <v>1</v>
      </c>
      <c r="Q3907" s="1456" t="s">
        <v>8695</v>
      </c>
      <c r="R3907" s="1191"/>
    </row>
    <row r="3908" spans="1:18" ht="26.25" hidden="1" customHeight="1" x14ac:dyDescent="0.4">
      <c r="A3908" s="1190">
        <f t="shared" si="23"/>
        <v>3996</v>
      </c>
      <c r="B3908" s="1141" t="s">
        <v>31</v>
      </c>
      <c r="C3908" s="1120" t="s">
        <v>8692</v>
      </c>
      <c r="D3908" s="1137">
        <v>48</v>
      </c>
      <c r="E3908" s="1137" t="s">
        <v>27</v>
      </c>
      <c r="F3908" s="1141">
        <v>27</v>
      </c>
      <c r="G3908" s="1141">
        <v>12</v>
      </c>
      <c r="H3908" s="1141"/>
      <c r="I3908" s="1137"/>
      <c r="J3908" s="1127" t="s">
        <v>28</v>
      </c>
      <c r="K3908" s="1141" t="s">
        <v>205</v>
      </c>
      <c r="L3908" s="1141" t="s">
        <v>246</v>
      </c>
      <c r="M3908" s="1135" t="s">
        <v>165</v>
      </c>
      <c r="N3908" s="1141" t="s">
        <v>32</v>
      </c>
      <c r="O3908" s="1767">
        <v>5</v>
      </c>
      <c r="P3908" s="1145">
        <v>1</v>
      </c>
      <c r="Q3908" s="1948" t="s">
        <v>8696</v>
      </c>
      <c r="R3908" s="1191"/>
    </row>
    <row r="3909" spans="1:18" ht="26.25" hidden="1" customHeight="1" x14ac:dyDescent="0.35">
      <c r="A3909" s="1190">
        <f t="shared" si="23"/>
        <v>3997</v>
      </c>
      <c r="B3909" s="1682" t="s">
        <v>31</v>
      </c>
      <c r="C3909" s="1912" t="s">
        <v>8697</v>
      </c>
      <c r="D3909" s="1685">
        <v>25</v>
      </c>
      <c r="E3909" s="1685" t="s">
        <v>30</v>
      </c>
      <c r="F3909" s="1682">
        <v>27</v>
      </c>
      <c r="G3909" s="1682">
        <v>12</v>
      </c>
      <c r="H3909" s="1682"/>
      <c r="I3909" s="1685" t="s">
        <v>28</v>
      </c>
      <c r="J3909" s="1685"/>
      <c r="K3909" s="1682" t="s">
        <v>205</v>
      </c>
      <c r="L3909" s="1682" t="s">
        <v>246</v>
      </c>
      <c r="M3909" s="1804" t="s">
        <v>165</v>
      </c>
      <c r="N3909" s="1682" t="s">
        <v>32</v>
      </c>
      <c r="O3909" s="1779">
        <v>3</v>
      </c>
      <c r="P3909" s="1779">
        <v>1</v>
      </c>
      <c r="Q3909" s="1456" t="s">
        <v>8701</v>
      </c>
      <c r="R3909" s="1191"/>
    </row>
    <row r="3910" spans="1:18" ht="26.25" hidden="1" customHeight="1" x14ac:dyDescent="0.35">
      <c r="A3910" s="1190">
        <f t="shared" si="23"/>
        <v>3998</v>
      </c>
      <c r="B3910" s="1682" t="s">
        <v>31</v>
      </c>
      <c r="C3910" s="1912" t="s">
        <v>8698</v>
      </c>
      <c r="D3910" s="1685">
        <v>44</v>
      </c>
      <c r="E3910" s="1685" t="s">
        <v>30</v>
      </c>
      <c r="F3910" s="1682">
        <v>27</v>
      </c>
      <c r="G3910" s="1682">
        <v>12</v>
      </c>
      <c r="H3910" s="1682"/>
      <c r="I3910" s="1685" t="s">
        <v>28</v>
      </c>
      <c r="J3910" s="1685"/>
      <c r="K3910" s="1682" t="s">
        <v>205</v>
      </c>
      <c r="L3910" s="1682" t="s">
        <v>246</v>
      </c>
      <c r="M3910" s="1804" t="s">
        <v>42</v>
      </c>
      <c r="N3910" s="1682" t="s">
        <v>32</v>
      </c>
      <c r="O3910" s="1924">
        <v>4</v>
      </c>
      <c r="P3910" s="1779">
        <v>1</v>
      </c>
      <c r="Q3910" s="1456" t="s">
        <v>8702</v>
      </c>
      <c r="R3910" s="1191"/>
    </row>
    <row r="3911" spans="1:18" ht="26.25" hidden="1" customHeight="1" x14ac:dyDescent="0.4">
      <c r="A3911" s="1190">
        <f t="shared" si="23"/>
        <v>3999</v>
      </c>
      <c r="B3911" s="1141" t="s">
        <v>31</v>
      </c>
      <c r="C3911" s="1938" t="s">
        <v>8699</v>
      </c>
      <c r="D3911" s="1137">
        <v>20</v>
      </c>
      <c r="E3911" s="1137" t="s">
        <v>27</v>
      </c>
      <c r="F3911" s="1141">
        <v>27</v>
      </c>
      <c r="G3911" s="1141">
        <v>12</v>
      </c>
      <c r="H3911" s="1141"/>
      <c r="I3911" s="1137"/>
      <c r="J3911" s="1945" t="s">
        <v>28</v>
      </c>
      <c r="K3911" s="1141" t="s">
        <v>205</v>
      </c>
      <c r="L3911" s="1141" t="s">
        <v>246</v>
      </c>
      <c r="M3911" s="1135" t="s">
        <v>42</v>
      </c>
      <c r="N3911" s="1141" t="s">
        <v>32</v>
      </c>
      <c r="O3911" s="1767">
        <v>9</v>
      </c>
      <c r="P3911" s="1145">
        <v>1</v>
      </c>
      <c r="Q3911" s="1948" t="s">
        <v>8702</v>
      </c>
      <c r="R3911" s="1191"/>
    </row>
    <row r="3912" spans="1:18" ht="26.25" hidden="1" customHeight="1" x14ac:dyDescent="0.4">
      <c r="A3912" s="1190">
        <f t="shared" si="23"/>
        <v>4000</v>
      </c>
      <c r="B3912" s="1141" t="s">
        <v>31</v>
      </c>
      <c r="C3912" s="1938" t="s">
        <v>8700</v>
      </c>
      <c r="D3912" s="1137">
        <v>25</v>
      </c>
      <c r="E3912" s="1137" t="s">
        <v>30</v>
      </c>
      <c r="F3912" s="1141">
        <v>27</v>
      </c>
      <c r="G3912" s="1141">
        <v>12</v>
      </c>
      <c r="H3912" s="1141"/>
      <c r="I3912" s="1137"/>
      <c r="J3912" s="1127" t="s">
        <v>28</v>
      </c>
      <c r="K3912" s="1141" t="s">
        <v>205</v>
      </c>
      <c r="L3912" s="1141" t="s">
        <v>246</v>
      </c>
      <c r="M3912" s="1135" t="s">
        <v>42</v>
      </c>
      <c r="N3912" s="1141" t="s">
        <v>32</v>
      </c>
      <c r="O3912" s="1767">
        <v>9</v>
      </c>
      <c r="P3912" s="1145">
        <v>1</v>
      </c>
      <c r="Q3912" s="1948" t="s">
        <v>8702</v>
      </c>
      <c r="R3912" s="1191"/>
    </row>
    <row r="3913" spans="1:18" ht="26.25" hidden="1" customHeight="1" x14ac:dyDescent="0.35">
      <c r="A3913" s="1190">
        <f t="shared" si="23"/>
        <v>4001</v>
      </c>
      <c r="B3913" s="1879" t="s">
        <v>31</v>
      </c>
      <c r="C3913" s="1912" t="s">
        <v>8703</v>
      </c>
      <c r="D3913" s="1882">
        <v>16</v>
      </c>
      <c r="E3913" s="1882" t="s">
        <v>27</v>
      </c>
      <c r="F3913" s="1879">
        <v>28</v>
      </c>
      <c r="G3913" s="1879">
        <v>12</v>
      </c>
      <c r="H3913" s="1879"/>
      <c r="I3913" s="1882"/>
      <c r="J3913" s="1404" t="s">
        <v>28</v>
      </c>
      <c r="K3913" s="1879" t="s">
        <v>205</v>
      </c>
      <c r="L3913" s="1879" t="s">
        <v>246</v>
      </c>
      <c r="M3913" s="1842" t="s">
        <v>3254</v>
      </c>
      <c r="N3913" s="1879" t="s">
        <v>32</v>
      </c>
      <c r="O3913" s="1924">
        <v>4</v>
      </c>
      <c r="P3913" s="1880">
        <v>1</v>
      </c>
      <c r="Q3913" s="1883" t="s">
        <v>8721</v>
      </c>
      <c r="R3913" s="1867"/>
    </row>
    <row r="3914" spans="1:18" ht="21" hidden="1" customHeight="1" x14ac:dyDescent="0.35">
      <c r="A3914" s="1190">
        <f t="shared" si="23"/>
        <v>4002</v>
      </c>
      <c r="B3914" s="1879" t="s">
        <v>31</v>
      </c>
      <c r="C3914" s="1878" t="s">
        <v>8704</v>
      </c>
      <c r="D3914" s="1882">
        <v>51</v>
      </c>
      <c r="E3914" s="1882" t="s">
        <v>27</v>
      </c>
      <c r="F3914" s="1879">
        <v>28</v>
      </c>
      <c r="G3914" s="1879">
        <v>12</v>
      </c>
      <c r="H3914" s="1879"/>
      <c r="I3914" s="1882" t="s">
        <v>28</v>
      </c>
      <c r="J3914" s="1882"/>
      <c r="K3914" s="1879" t="s">
        <v>205</v>
      </c>
      <c r="L3914" s="1879" t="s">
        <v>246</v>
      </c>
      <c r="M3914" s="1881" t="s">
        <v>8722</v>
      </c>
      <c r="N3914" s="1879" t="s">
        <v>32</v>
      </c>
      <c r="O3914" s="1880">
        <v>31</v>
      </c>
      <c r="P3914" s="1880">
        <v>12</v>
      </c>
      <c r="Q3914" s="1883" t="s">
        <v>8723</v>
      </c>
      <c r="R3914" s="1867"/>
    </row>
    <row r="3915" spans="1:18" ht="21" hidden="1" customHeight="1" x14ac:dyDescent="0.35">
      <c r="A3915" s="1190">
        <f t="shared" si="23"/>
        <v>4003</v>
      </c>
      <c r="B3915" s="1879" t="s">
        <v>31</v>
      </c>
      <c r="C3915" s="1878" t="s">
        <v>8705</v>
      </c>
      <c r="D3915" s="1882">
        <v>35</v>
      </c>
      <c r="E3915" s="1882" t="s">
        <v>30</v>
      </c>
      <c r="F3915" s="1879">
        <v>28</v>
      </c>
      <c r="G3915" s="1879">
        <v>12</v>
      </c>
      <c r="H3915" s="1879"/>
      <c r="I3915" s="1882" t="s">
        <v>8706</v>
      </c>
      <c r="J3915" s="1882"/>
      <c r="K3915" s="1879" t="s">
        <v>205</v>
      </c>
      <c r="L3915" s="1879" t="s">
        <v>246</v>
      </c>
      <c r="M3915" s="1881" t="s">
        <v>40</v>
      </c>
      <c r="N3915" s="1879" t="s">
        <v>32</v>
      </c>
      <c r="O3915" s="1880">
        <v>30</v>
      </c>
      <c r="P3915" s="1880">
        <v>12</v>
      </c>
      <c r="Q3915" s="1883" t="s">
        <v>8724</v>
      </c>
      <c r="R3915" s="1867"/>
    </row>
    <row r="3916" spans="1:18" ht="26.25" hidden="1" customHeight="1" x14ac:dyDescent="0.4">
      <c r="A3916" s="1190">
        <f t="shared" si="23"/>
        <v>4004</v>
      </c>
      <c r="B3916" s="1141" t="s">
        <v>31</v>
      </c>
      <c r="C3916" s="1120" t="s">
        <v>8707</v>
      </c>
      <c r="D3916" s="1137">
        <v>44</v>
      </c>
      <c r="E3916" s="1137" t="s">
        <v>30</v>
      </c>
      <c r="F3916" s="1141">
        <v>28</v>
      </c>
      <c r="G3916" s="1141">
        <v>12</v>
      </c>
      <c r="H3916" s="1141"/>
      <c r="I3916" s="1137"/>
      <c r="J3916" s="1945" t="s">
        <v>28</v>
      </c>
      <c r="K3916" s="1141" t="s">
        <v>205</v>
      </c>
      <c r="L3916" s="1141" t="s">
        <v>246</v>
      </c>
      <c r="M3916" s="1135" t="s">
        <v>42</v>
      </c>
      <c r="N3916" s="1141" t="s">
        <v>32</v>
      </c>
      <c r="O3916" s="1767">
        <v>7</v>
      </c>
      <c r="P3916" s="1145">
        <v>1</v>
      </c>
      <c r="Q3916" s="1948" t="s">
        <v>8725</v>
      </c>
      <c r="R3916" s="1867"/>
    </row>
    <row r="3917" spans="1:18" ht="21" hidden="1" customHeight="1" x14ac:dyDescent="0.4">
      <c r="A3917" s="1190">
        <f t="shared" si="23"/>
        <v>4005</v>
      </c>
      <c r="B3917" s="1879" t="s">
        <v>31</v>
      </c>
      <c r="C3917" s="1878" t="s">
        <v>8708</v>
      </c>
      <c r="D3917" s="1882">
        <v>28</v>
      </c>
      <c r="E3917" s="1882" t="s">
        <v>30</v>
      </c>
      <c r="F3917" s="1879">
        <v>28</v>
      </c>
      <c r="G3917" s="1879">
        <v>12</v>
      </c>
      <c r="H3917" s="1879"/>
      <c r="I3917" s="1882"/>
      <c r="J3917" s="1366" t="s">
        <v>28</v>
      </c>
      <c r="K3917" s="1879" t="s">
        <v>205</v>
      </c>
      <c r="L3917" s="1879" t="s">
        <v>246</v>
      </c>
      <c r="M3917" s="1881" t="s">
        <v>40</v>
      </c>
      <c r="N3917" s="1879" t="s">
        <v>32</v>
      </c>
      <c r="O3917" s="1880">
        <v>31</v>
      </c>
      <c r="P3917" s="1880">
        <v>12</v>
      </c>
      <c r="Q3917" s="1883" t="s">
        <v>8726</v>
      </c>
      <c r="R3917" s="1867"/>
    </row>
    <row r="3918" spans="1:18" ht="26.25" hidden="1" customHeight="1" x14ac:dyDescent="0.35">
      <c r="A3918" s="1190">
        <f t="shared" si="23"/>
        <v>4006</v>
      </c>
      <c r="B3918" s="1879" t="s">
        <v>31</v>
      </c>
      <c r="C3918" s="1912" t="s">
        <v>8709</v>
      </c>
      <c r="D3918" s="1882">
        <v>33</v>
      </c>
      <c r="E3918" s="1882" t="s">
        <v>30</v>
      </c>
      <c r="F3918" s="1879">
        <v>28</v>
      </c>
      <c r="G3918" s="1879">
        <v>12</v>
      </c>
      <c r="H3918" s="1879"/>
      <c r="I3918" s="1882"/>
      <c r="J3918" s="1366" t="s">
        <v>28</v>
      </c>
      <c r="K3918" s="1879" t="s">
        <v>205</v>
      </c>
      <c r="L3918" s="1879" t="s">
        <v>246</v>
      </c>
      <c r="M3918" s="1881" t="s">
        <v>40</v>
      </c>
      <c r="N3918" s="1879" t="s">
        <v>32</v>
      </c>
      <c r="O3918" s="1924">
        <v>4</v>
      </c>
      <c r="P3918" s="1880">
        <v>1</v>
      </c>
      <c r="Q3918" s="1883" t="s">
        <v>8727</v>
      </c>
      <c r="R3918" s="1867"/>
    </row>
    <row r="3919" spans="1:18" ht="26.25" hidden="1" customHeight="1" x14ac:dyDescent="0.4">
      <c r="A3919" s="1190">
        <f t="shared" ref="A3919:A3982" si="24">A3918+1</f>
        <v>4007</v>
      </c>
      <c r="B3919" s="1141" t="s">
        <v>31</v>
      </c>
      <c r="C3919" s="1120" t="s">
        <v>8710</v>
      </c>
      <c r="D3919" s="1137">
        <v>41</v>
      </c>
      <c r="E3919" s="1137" t="s">
        <v>30</v>
      </c>
      <c r="F3919" s="1141">
        <v>28</v>
      </c>
      <c r="G3919" s="1141">
        <v>12</v>
      </c>
      <c r="H3919" s="1141"/>
      <c r="I3919" s="1947"/>
      <c r="J3919" s="1945" t="s">
        <v>28</v>
      </c>
      <c r="K3919" s="1141" t="s">
        <v>205</v>
      </c>
      <c r="L3919" s="1141" t="s">
        <v>246</v>
      </c>
      <c r="M3919" s="1135" t="s">
        <v>42</v>
      </c>
      <c r="N3919" s="1141" t="s">
        <v>32</v>
      </c>
      <c r="O3919" s="1767">
        <v>8</v>
      </c>
      <c r="P3919" s="1145">
        <v>1</v>
      </c>
      <c r="Q3919" s="1948" t="s">
        <v>8728</v>
      </c>
      <c r="R3919" s="1867"/>
    </row>
    <row r="3920" spans="1:18" ht="21" hidden="1" customHeight="1" x14ac:dyDescent="0.35">
      <c r="A3920" s="1190">
        <f t="shared" si="24"/>
        <v>4008</v>
      </c>
      <c r="B3920" s="1879" t="s">
        <v>31</v>
      </c>
      <c r="C3920" s="1878" t="s">
        <v>8711</v>
      </c>
      <c r="D3920" s="1882">
        <v>35</v>
      </c>
      <c r="E3920" s="1882" t="s">
        <v>27</v>
      </c>
      <c r="F3920" s="1879">
        <v>28</v>
      </c>
      <c r="G3920" s="1879">
        <v>12</v>
      </c>
      <c r="H3920" s="1879"/>
      <c r="I3920" s="1882" t="s">
        <v>28</v>
      </c>
      <c r="J3920" s="1882"/>
      <c r="K3920" s="1879" t="s">
        <v>205</v>
      </c>
      <c r="L3920" s="1879" t="s">
        <v>246</v>
      </c>
      <c r="M3920" s="1881" t="s">
        <v>40</v>
      </c>
      <c r="N3920" s="1879" t="s">
        <v>32</v>
      </c>
      <c r="O3920" s="1880">
        <v>31</v>
      </c>
      <c r="P3920" s="1880">
        <v>12</v>
      </c>
      <c r="Q3920" s="1883" t="s">
        <v>8729</v>
      </c>
      <c r="R3920" s="1867"/>
    </row>
    <row r="3921" spans="1:18" ht="26.25" hidden="1" customHeight="1" x14ac:dyDescent="0.4">
      <c r="A3921" s="1190">
        <f t="shared" si="24"/>
        <v>4009</v>
      </c>
      <c r="B3921" s="1141" t="s">
        <v>31</v>
      </c>
      <c r="C3921" s="1120" t="s">
        <v>8712</v>
      </c>
      <c r="D3921" s="1137">
        <v>20</v>
      </c>
      <c r="E3921" s="1137" t="s">
        <v>30</v>
      </c>
      <c r="F3921" s="1141">
        <v>28</v>
      </c>
      <c r="G3921" s="1141">
        <v>12</v>
      </c>
      <c r="H3921" s="1141"/>
      <c r="I3921" s="1137"/>
      <c r="J3921" s="1945" t="s">
        <v>28</v>
      </c>
      <c r="K3921" s="1141" t="s">
        <v>205</v>
      </c>
      <c r="L3921" s="1141" t="s">
        <v>246</v>
      </c>
      <c r="M3921" s="1135" t="s">
        <v>40</v>
      </c>
      <c r="N3921" s="1141" t="s">
        <v>32</v>
      </c>
      <c r="O3921" s="1767">
        <v>8</v>
      </c>
      <c r="P3921" s="1145">
        <v>1</v>
      </c>
      <c r="Q3921" s="1948" t="s">
        <v>8730</v>
      </c>
      <c r="R3921" s="1867"/>
    </row>
    <row r="3922" spans="1:18" ht="26.25" hidden="1" customHeight="1" x14ac:dyDescent="0.35">
      <c r="A3922" s="1190">
        <f t="shared" si="24"/>
        <v>4010</v>
      </c>
      <c r="B3922" s="1879" t="s">
        <v>31</v>
      </c>
      <c r="C3922" s="1878" t="s">
        <v>8713</v>
      </c>
      <c r="D3922" s="1882">
        <v>34</v>
      </c>
      <c r="E3922" s="1882" t="s">
        <v>27</v>
      </c>
      <c r="F3922" s="1879">
        <v>28</v>
      </c>
      <c r="G3922" s="1879">
        <v>12</v>
      </c>
      <c r="H3922" s="1879"/>
      <c r="I3922" s="1882" t="s">
        <v>28</v>
      </c>
      <c r="J3922" s="1882"/>
      <c r="K3922" s="1879" t="s">
        <v>205</v>
      </c>
      <c r="L3922" s="1879" t="s">
        <v>246</v>
      </c>
      <c r="M3922" s="1881" t="s">
        <v>40</v>
      </c>
      <c r="N3922" s="1879" t="s">
        <v>32</v>
      </c>
      <c r="O3922" s="1924">
        <v>4</v>
      </c>
      <c r="P3922" s="1880">
        <v>1</v>
      </c>
      <c r="Q3922" s="1883" t="s">
        <v>8731</v>
      </c>
      <c r="R3922" s="1867"/>
    </row>
    <row r="3923" spans="1:18" ht="21" hidden="1" customHeight="1" x14ac:dyDescent="0.35">
      <c r="A3923" s="1190">
        <f t="shared" si="24"/>
        <v>4011</v>
      </c>
      <c r="B3923" s="1879" t="s">
        <v>31</v>
      </c>
      <c r="C3923" s="1878" t="s">
        <v>8714</v>
      </c>
      <c r="D3923" s="1882">
        <v>37</v>
      </c>
      <c r="E3923" s="1882" t="s">
        <v>27</v>
      </c>
      <c r="F3923" s="1879">
        <v>28</v>
      </c>
      <c r="G3923" s="1879">
        <v>12</v>
      </c>
      <c r="H3923" s="1879"/>
      <c r="I3923" s="1882"/>
      <c r="J3923" s="1366" t="s">
        <v>28</v>
      </c>
      <c r="K3923" s="1879" t="s">
        <v>205</v>
      </c>
      <c r="L3923" s="1879" t="s">
        <v>246</v>
      </c>
      <c r="M3923" s="1621" t="s">
        <v>3254</v>
      </c>
      <c r="N3923" s="1879" t="s">
        <v>32</v>
      </c>
      <c r="O3923" s="1880">
        <v>30</v>
      </c>
      <c r="P3923" s="1880">
        <v>12</v>
      </c>
      <c r="Q3923" s="1883" t="s">
        <v>8732</v>
      </c>
      <c r="R3923" s="1867"/>
    </row>
    <row r="3924" spans="1:18" ht="26.25" hidden="1" customHeight="1" x14ac:dyDescent="0.35">
      <c r="A3924" s="1190">
        <f t="shared" si="24"/>
        <v>4012</v>
      </c>
      <c r="B3924" s="1879" t="s">
        <v>31</v>
      </c>
      <c r="C3924" s="2004" t="s">
        <v>8715</v>
      </c>
      <c r="D3924" s="1882">
        <v>24</v>
      </c>
      <c r="E3924" s="1882" t="s">
        <v>30</v>
      </c>
      <c r="F3924" s="1879">
        <v>28</v>
      </c>
      <c r="G3924" s="1879">
        <v>12</v>
      </c>
      <c r="H3924" s="1879"/>
      <c r="I3924" s="1882"/>
      <c r="J3924" s="1366" t="s">
        <v>28</v>
      </c>
      <c r="K3924" s="1879" t="s">
        <v>205</v>
      </c>
      <c r="L3924" s="1879" t="s">
        <v>246</v>
      </c>
      <c r="M3924" s="1842" t="s">
        <v>3254</v>
      </c>
      <c r="N3924" s="1879" t="s">
        <v>32</v>
      </c>
      <c r="O3924" s="1924">
        <v>4</v>
      </c>
      <c r="P3924" s="1880">
        <v>1</v>
      </c>
      <c r="Q3924" s="1883" t="s">
        <v>8733</v>
      </c>
      <c r="R3924" s="1867"/>
    </row>
    <row r="3925" spans="1:18" ht="26.25" hidden="1" customHeight="1" x14ac:dyDescent="0.35">
      <c r="A3925" s="1190">
        <f t="shared" si="24"/>
        <v>4013</v>
      </c>
      <c r="B3925" s="1141" t="s">
        <v>31</v>
      </c>
      <c r="C3925" s="1120" t="s">
        <v>8716</v>
      </c>
      <c r="D3925" s="1137">
        <v>52</v>
      </c>
      <c r="E3925" s="1137" t="s">
        <v>27</v>
      </c>
      <c r="F3925" s="1141">
        <v>28</v>
      </c>
      <c r="G3925" s="1141">
        <v>12</v>
      </c>
      <c r="H3925" s="1141"/>
      <c r="I3925" s="1137"/>
      <c r="J3925" s="1127" t="s">
        <v>28</v>
      </c>
      <c r="K3925" s="1141" t="s">
        <v>205</v>
      </c>
      <c r="L3925" s="1141" t="s">
        <v>246</v>
      </c>
      <c r="M3925" s="1842" t="s">
        <v>3254</v>
      </c>
      <c r="N3925" s="1141" t="s">
        <v>32</v>
      </c>
      <c r="O3925" s="1767">
        <v>5</v>
      </c>
      <c r="P3925" s="1145">
        <v>1</v>
      </c>
      <c r="Q3925" s="1948" t="s">
        <v>8734</v>
      </c>
      <c r="R3925" s="1867"/>
    </row>
    <row r="3926" spans="1:18" ht="26.25" hidden="1" customHeight="1" x14ac:dyDescent="0.35">
      <c r="A3926" s="1190">
        <f t="shared" si="24"/>
        <v>4014</v>
      </c>
      <c r="B3926" s="1879" t="s">
        <v>31</v>
      </c>
      <c r="C3926" s="2004" t="s">
        <v>8717</v>
      </c>
      <c r="D3926" s="1882">
        <v>50</v>
      </c>
      <c r="E3926" s="1882" t="s">
        <v>30</v>
      </c>
      <c r="F3926" s="1879">
        <v>28</v>
      </c>
      <c r="G3926" s="1879">
        <v>12</v>
      </c>
      <c r="H3926" s="1879"/>
      <c r="I3926" s="1882"/>
      <c r="J3926" s="1366" t="s">
        <v>28</v>
      </c>
      <c r="K3926" s="1879" t="s">
        <v>205</v>
      </c>
      <c r="L3926" s="1879" t="s">
        <v>246</v>
      </c>
      <c r="M3926" s="1842" t="s">
        <v>3254</v>
      </c>
      <c r="N3926" s="1879" t="s">
        <v>32</v>
      </c>
      <c r="O3926" s="1924">
        <v>4</v>
      </c>
      <c r="P3926" s="1880">
        <v>1</v>
      </c>
      <c r="Q3926" s="1883" t="s">
        <v>8735</v>
      </c>
      <c r="R3926" s="1867"/>
    </row>
    <row r="3927" spans="1:18" ht="26.25" hidden="1" customHeight="1" x14ac:dyDescent="0.35">
      <c r="A3927" s="1190">
        <f t="shared" si="24"/>
        <v>4015</v>
      </c>
      <c r="B3927" s="1141" t="s">
        <v>31</v>
      </c>
      <c r="C3927" s="1938" t="s">
        <v>8718</v>
      </c>
      <c r="D3927" s="1137">
        <v>64</v>
      </c>
      <c r="E3927" s="1137" t="s">
        <v>30</v>
      </c>
      <c r="F3927" s="1141">
        <v>28</v>
      </c>
      <c r="G3927" s="1141">
        <v>12</v>
      </c>
      <c r="H3927" s="1141"/>
      <c r="I3927" s="1137"/>
      <c r="J3927" s="1945" t="s">
        <v>28</v>
      </c>
      <c r="K3927" s="1141" t="s">
        <v>205</v>
      </c>
      <c r="L3927" s="1141" t="s">
        <v>246</v>
      </c>
      <c r="M3927" s="1135" t="s">
        <v>66</v>
      </c>
      <c r="N3927" s="1141" t="s">
        <v>32</v>
      </c>
      <c r="O3927" s="1767">
        <v>9</v>
      </c>
      <c r="P3927" s="1145">
        <v>1</v>
      </c>
      <c r="Q3927" s="1948" t="s">
        <v>8736</v>
      </c>
      <c r="R3927" s="1867"/>
    </row>
    <row r="3928" spans="1:18" ht="26.25" hidden="1" customHeight="1" x14ac:dyDescent="0.35">
      <c r="A3928" s="1190">
        <f t="shared" si="24"/>
        <v>4016</v>
      </c>
      <c r="B3928" s="1141" t="s">
        <v>31</v>
      </c>
      <c r="C3928" s="1120" t="s">
        <v>8719</v>
      </c>
      <c r="D3928" s="1137">
        <v>33</v>
      </c>
      <c r="E3928" s="1137" t="s">
        <v>27</v>
      </c>
      <c r="F3928" s="1141">
        <v>28</v>
      </c>
      <c r="G3928" s="1141">
        <v>12</v>
      </c>
      <c r="H3928" s="1141"/>
      <c r="I3928" s="1137"/>
      <c r="J3928" s="1127" t="s">
        <v>28</v>
      </c>
      <c r="K3928" s="1141" t="s">
        <v>205</v>
      </c>
      <c r="L3928" s="1141" t="s">
        <v>246</v>
      </c>
      <c r="M3928" s="1135" t="s">
        <v>66</v>
      </c>
      <c r="N3928" s="1141" t="s">
        <v>32</v>
      </c>
      <c r="O3928" s="1767">
        <v>5</v>
      </c>
      <c r="P3928" s="1145">
        <v>1</v>
      </c>
      <c r="Q3928" s="1948" t="s">
        <v>8736</v>
      </c>
      <c r="R3928" s="1867"/>
    </row>
    <row r="3929" spans="1:18" ht="26.25" hidden="1" customHeight="1" x14ac:dyDescent="0.35">
      <c r="A3929" s="1190">
        <f t="shared" si="24"/>
        <v>4017</v>
      </c>
      <c r="B3929" s="1879" t="s">
        <v>31</v>
      </c>
      <c r="C3929" s="2004" t="s">
        <v>8720</v>
      </c>
      <c r="D3929" s="1882">
        <v>27</v>
      </c>
      <c r="E3929" s="1882" t="s">
        <v>30</v>
      </c>
      <c r="F3929" s="1879">
        <v>28</v>
      </c>
      <c r="G3929" s="1879">
        <v>12</v>
      </c>
      <c r="H3929" s="1879"/>
      <c r="I3929" s="1882"/>
      <c r="J3929" s="1366" t="s">
        <v>28</v>
      </c>
      <c r="K3929" s="1879" t="s">
        <v>205</v>
      </c>
      <c r="L3929" s="1879" t="s">
        <v>246</v>
      </c>
      <c r="M3929" s="1842" t="s">
        <v>3254</v>
      </c>
      <c r="N3929" s="1879" t="s">
        <v>32</v>
      </c>
      <c r="O3929" s="1924">
        <v>4</v>
      </c>
      <c r="P3929" s="1880">
        <v>1</v>
      </c>
      <c r="Q3929" s="1883" t="s">
        <v>8737</v>
      </c>
      <c r="R3929" s="1867"/>
    </row>
    <row r="3930" spans="1:18" ht="21" hidden="1" customHeight="1" x14ac:dyDescent="0.35">
      <c r="A3930" s="1190">
        <f t="shared" si="24"/>
        <v>4018</v>
      </c>
      <c r="B3930" s="1879" t="s">
        <v>31</v>
      </c>
      <c r="C3930" s="1878" t="s">
        <v>8742</v>
      </c>
      <c r="D3930" s="1882">
        <v>45</v>
      </c>
      <c r="E3930" s="1882" t="s">
        <v>27</v>
      </c>
      <c r="F3930" s="1879">
        <v>28</v>
      </c>
      <c r="G3930" s="1879">
        <v>12</v>
      </c>
      <c r="H3930" s="1879"/>
      <c r="I3930" s="1882" t="s">
        <v>28</v>
      </c>
      <c r="J3930" s="1882"/>
      <c r="K3930" s="1879" t="s">
        <v>205</v>
      </c>
      <c r="L3930" s="1879" t="s">
        <v>246</v>
      </c>
      <c r="M3930" s="1881" t="s">
        <v>40</v>
      </c>
      <c r="N3930" s="1879" t="s">
        <v>32</v>
      </c>
      <c r="O3930" s="1880">
        <v>31</v>
      </c>
      <c r="P3930" s="1880">
        <v>12</v>
      </c>
      <c r="Q3930" s="1883" t="s">
        <v>8745</v>
      </c>
      <c r="R3930" s="1869"/>
    </row>
    <row r="3931" spans="1:18" ht="21" hidden="1" customHeight="1" x14ac:dyDescent="0.35">
      <c r="A3931" s="1190">
        <f t="shared" si="24"/>
        <v>4019</v>
      </c>
      <c r="B3931" s="1879" t="s">
        <v>31</v>
      </c>
      <c r="C3931" s="1878" t="s">
        <v>8743</v>
      </c>
      <c r="D3931" s="1882">
        <v>73</v>
      </c>
      <c r="E3931" s="1882" t="s">
        <v>27</v>
      </c>
      <c r="F3931" s="1879">
        <v>28</v>
      </c>
      <c r="G3931" s="1879">
        <v>12</v>
      </c>
      <c r="H3931" s="1879"/>
      <c r="I3931" s="1882" t="s">
        <v>28</v>
      </c>
      <c r="J3931" s="1882"/>
      <c r="K3931" s="1879" t="s">
        <v>205</v>
      </c>
      <c r="L3931" s="1879" t="s">
        <v>246</v>
      </c>
      <c r="M3931" s="1881" t="s">
        <v>40</v>
      </c>
      <c r="N3931" s="1879" t="s">
        <v>32</v>
      </c>
      <c r="O3931" s="1880">
        <v>31</v>
      </c>
      <c r="P3931" s="1880">
        <v>12</v>
      </c>
      <c r="Q3931" s="1883" t="s">
        <v>8746</v>
      </c>
      <c r="R3931" s="1869"/>
    </row>
    <row r="3932" spans="1:18" ht="21.4" hidden="1" x14ac:dyDescent="0.4">
      <c r="A3932" s="1190">
        <f t="shared" si="24"/>
        <v>4020</v>
      </c>
      <c r="B3932" s="1141" t="s">
        <v>31</v>
      </c>
      <c r="C3932" s="1120" t="s">
        <v>8744</v>
      </c>
      <c r="D3932" s="1137">
        <v>43</v>
      </c>
      <c r="E3932" s="1137" t="s">
        <v>27</v>
      </c>
      <c r="F3932" s="1141">
        <v>28</v>
      </c>
      <c r="G3932" s="1141">
        <v>12</v>
      </c>
      <c r="H3932" s="1141"/>
      <c r="I3932" s="1947"/>
      <c r="J3932" s="1945" t="s">
        <v>28</v>
      </c>
      <c r="K3932" s="1141" t="s">
        <v>205</v>
      </c>
      <c r="L3932" s="1141" t="s">
        <v>246</v>
      </c>
      <c r="M3932" s="1135" t="s">
        <v>40</v>
      </c>
      <c r="N3932" s="1141" t="s">
        <v>32</v>
      </c>
      <c r="O3932" s="1767">
        <v>8</v>
      </c>
      <c r="P3932" s="1145">
        <v>1</v>
      </c>
      <c r="Q3932" s="1948" t="s">
        <v>8688</v>
      </c>
      <c r="R3932" s="1869"/>
    </row>
    <row r="3933" spans="1:18" ht="21" hidden="1" customHeight="1" x14ac:dyDescent="0.35">
      <c r="A3933" s="1190">
        <f t="shared" si="24"/>
        <v>4021</v>
      </c>
      <c r="B3933" s="1879" t="s">
        <v>31</v>
      </c>
      <c r="C3933" s="1878" t="s">
        <v>8754</v>
      </c>
      <c r="D3933" s="1882">
        <v>31</v>
      </c>
      <c r="E3933" s="1882" t="s">
        <v>27</v>
      </c>
      <c r="F3933" s="1879">
        <v>28</v>
      </c>
      <c r="G3933" s="1879">
        <v>12</v>
      </c>
      <c r="H3933" s="1879"/>
      <c r="I3933" s="1882" t="s">
        <v>28</v>
      </c>
      <c r="J3933" s="1882"/>
      <c r="K3933" s="1879" t="s">
        <v>205</v>
      </c>
      <c r="L3933" s="1879" t="s">
        <v>246</v>
      </c>
      <c r="M3933" s="1881" t="s">
        <v>40</v>
      </c>
      <c r="N3933" s="1879" t="s">
        <v>32</v>
      </c>
      <c r="O3933" s="1880">
        <v>31</v>
      </c>
      <c r="P3933" s="1880">
        <v>12</v>
      </c>
      <c r="Q3933" s="1883" t="s">
        <v>8755</v>
      </c>
      <c r="R3933" s="1877"/>
    </row>
    <row r="3934" spans="1:18" ht="26.25" hidden="1" customHeight="1" x14ac:dyDescent="0.35">
      <c r="A3934" s="1190">
        <f t="shared" si="24"/>
        <v>4022</v>
      </c>
      <c r="B3934" s="1141" t="s">
        <v>31</v>
      </c>
      <c r="C3934" s="1120" t="s">
        <v>8756</v>
      </c>
      <c r="D3934" s="1137">
        <v>25</v>
      </c>
      <c r="E3934" s="1137" t="s">
        <v>30</v>
      </c>
      <c r="F3934" s="1141">
        <v>29</v>
      </c>
      <c r="G3934" s="1141">
        <v>12</v>
      </c>
      <c r="H3934" s="1141"/>
      <c r="I3934" s="1947"/>
      <c r="J3934" s="1945" t="s">
        <v>28</v>
      </c>
      <c r="K3934" s="1141" t="s">
        <v>205</v>
      </c>
      <c r="L3934" s="1141" t="s">
        <v>246</v>
      </c>
      <c r="M3934" s="1135" t="s">
        <v>40</v>
      </c>
      <c r="N3934" s="1141" t="s">
        <v>32</v>
      </c>
      <c r="O3934" s="1767">
        <v>8</v>
      </c>
      <c r="P3934" s="1145">
        <v>1</v>
      </c>
      <c r="Q3934" s="1948" t="s">
        <v>8777</v>
      </c>
      <c r="R3934" s="1884"/>
    </row>
    <row r="3935" spans="1:18" ht="26.25" hidden="1" customHeight="1" x14ac:dyDescent="0.35">
      <c r="A3935" s="1190">
        <f t="shared" si="24"/>
        <v>4023</v>
      </c>
      <c r="B3935" s="1141" t="s">
        <v>31</v>
      </c>
      <c r="C3935" s="1938" t="s">
        <v>8757</v>
      </c>
      <c r="D3935" s="1137">
        <v>72</v>
      </c>
      <c r="E3935" s="1137" t="s">
        <v>30</v>
      </c>
      <c r="F3935" s="1141">
        <v>29</v>
      </c>
      <c r="G3935" s="1141">
        <v>12</v>
      </c>
      <c r="H3935" s="1141"/>
      <c r="I3935" s="1947"/>
      <c r="J3935" s="1127" t="s">
        <v>28</v>
      </c>
      <c r="K3935" s="1141" t="s">
        <v>205</v>
      </c>
      <c r="L3935" s="1141" t="s">
        <v>246</v>
      </c>
      <c r="M3935" s="1135" t="s">
        <v>40</v>
      </c>
      <c r="N3935" s="1141" t="s">
        <v>32</v>
      </c>
      <c r="O3935" s="1767">
        <v>9</v>
      </c>
      <c r="P3935" s="1145">
        <v>1</v>
      </c>
      <c r="Q3935" s="1948" t="s">
        <v>8778</v>
      </c>
      <c r="R3935" s="1884"/>
    </row>
    <row r="3936" spans="1:18" ht="26.25" hidden="1" customHeight="1" x14ac:dyDescent="0.35">
      <c r="A3936" s="1190">
        <f t="shared" si="24"/>
        <v>4024</v>
      </c>
      <c r="B3936" s="1141" t="s">
        <v>31</v>
      </c>
      <c r="C3936" s="1120" t="s">
        <v>8758</v>
      </c>
      <c r="D3936" s="1137">
        <v>23</v>
      </c>
      <c r="E3936" s="1137" t="s">
        <v>27</v>
      </c>
      <c r="F3936" s="1141">
        <v>29</v>
      </c>
      <c r="G3936" s="1141">
        <v>12</v>
      </c>
      <c r="H3936" s="1141"/>
      <c r="I3936" s="1947"/>
      <c r="J3936" s="1945" t="s">
        <v>28</v>
      </c>
      <c r="K3936" s="1141" t="s">
        <v>205</v>
      </c>
      <c r="L3936" s="1141" t="s">
        <v>246</v>
      </c>
      <c r="M3936" s="1135" t="s">
        <v>7188</v>
      </c>
      <c r="N3936" s="1141" t="s">
        <v>32</v>
      </c>
      <c r="O3936" s="1767">
        <v>8</v>
      </c>
      <c r="P3936" s="1145">
        <v>1</v>
      </c>
      <c r="Q3936" s="1948" t="s">
        <v>8779</v>
      </c>
      <c r="R3936" s="1884"/>
    </row>
    <row r="3937" spans="1:18" ht="21" hidden="1" x14ac:dyDescent="0.35">
      <c r="A3937" s="1190">
        <f t="shared" si="24"/>
        <v>4025</v>
      </c>
      <c r="B3937" s="1141" t="s">
        <v>31</v>
      </c>
      <c r="C3937" s="1120" t="s">
        <v>8759</v>
      </c>
      <c r="D3937" s="1137">
        <v>40</v>
      </c>
      <c r="E3937" s="1137" t="s">
        <v>30</v>
      </c>
      <c r="F3937" s="1141">
        <v>29</v>
      </c>
      <c r="G3937" s="1141">
        <v>12</v>
      </c>
      <c r="H3937" s="1141"/>
      <c r="I3937" s="1947"/>
      <c r="J3937" s="1945" t="s">
        <v>28</v>
      </c>
      <c r="K3937" s="1141" t="s">
        <v>205</v>
      </c>
      <c r="L3937" s="1141" t="s">
        <v>246</v>
      </c>
      <c r="M3937" s="1135" t="s">
        <v>243</v>
      </c>
      <c r="N3937" s="1141" t="s">
        <v>32</v>
      </c>
      <c r="O3937" s="1767">
        <v>8</v>
      </c>
      <c r="P3937" s="1145">
        <v>1</v>
      </c>
      <c r="Q3937" s="1948" t="s">
        <v>8780</v>
      </c>
      <c r="R3937" s="1884"/>
    </row>
    <row r="3938" spans="1:18" ht="26.25" hidden="1" customHeight="1" x14ac:dyDescent="0.35">
      <c r="A3938" s="1190">
        <f t="shared" si="24"/>
        <v>4026</v>
      </c>
      <c r="B3938" s="1141" t="s">
        <v>31</v>
      </c>
      <c r="C3938" s="2003" t="s">
        <v>8760</v>
      </c>
      <c r="D3938" s="1949">
        <v>51</v>
      </c>
      <c r="E3938" s="1949" t="s">
        <v>27</v>
      </c>
      <c r="F3938" s="1141">
        <v>29</v>
      </c>
      <c r="G3938" s="1141">
        <v>12</v>
      </c>
      <c r="H3938" s="1671"/>
      <c r="I3938" s="1949" t="s">
        <v>28</v>
      </c>
      <c r="J3938" s="1949"/>
      <c r="K3938" s="1141" t="s">
        <v>205</v>
      </c>
      <c r="L3938" s="1141" t="s">
        <v>246</v>
      </c>
      <c r="M3938" s="1950" t="s">
        <v>243</v>
      </c>
      <c r="N3938" s="1141" t="s">
        <v>32</v>
      </c>
      <c r="O3938" s="1767">
        <v>5</v>
      </c>
      <c r="P3938" s="1951">
        <v>1</v>
      </c>
      <c r="Q3938" s="1952" t="s">
        <v>8780</v>
      </c>
      <c r="R3938" s="1885"/>
    </row>
    <row r="3939" spans="1:18" ht="21" hidden="1" customHeight="1" x14ac:dyDescent="0.35">
      <c r="A3939" s="1190">
        <f t="shared" si="24"/>
        <v>4027</v>
      </c>
      <c r="B3939" s="1879" t="s">
        <v>31</v>
      </c>
      <c r="C3939" s="2004" t="s">
        <v>8761</v>
      </c>
      <c r="D3939" s="1882">
        <v>38</v>
      </c>
      <c r="E3939" s="1882" t="s">
        <v>30</v>
      </c>
      <c r="F3939" s="1879">
        <v>29</v>
      </c>
      <c r="G3939" s="1879">
        <v>12</v>
      </c>
      <c r="H3939" s="1879"/>
      <c r="I3939" s="1882" t="s">
        <v>28</v>
      </c>
      <c r="J3939" s="1882"/>
      <c r="K3939" s="1879" t="s">
        <v>205</v>
      </c>
      <c r="L3939" s="1879" t="s">
        <v>246</v>
      </c>
      <c r="M3939" s="1881" t="s">
        <v>7188</v>
      </c>
      <c r="N3939" s="1879" t="s">
        <v>32</v>
      </c>
      <c r="O3939" s="1891">
        <v>31</v>
      </c>
      <c r="P3939" s="1891">
        <v>12</v>
      </c>
      <c r="Q3939" s="1879" t="s">
        <v>8781</v>
      </c>
      <c r="R3939" s="1884"/>
    </row>
    <row r="3940" spans="1:18" ht="21" hidden="1" customHeight="1" x14ac:dyDescent="0.35">
      <c r="A3940" s="1190">
        <f t="shared" si="24"/>
        <v>4028</v>
      </c>
      <c r="B3940" s="1879" t="s">
        <v>31</v>
      </c>
      <c r="C3940" s="2004" t="s">
        <v>8762</v>
      </c>
      <c r="D3940" s="1882">
        <v>67</v>
      </c>
      <c r="E3940" s="1882" t="s">
        <v>27</v>
      </c>
      <c r="F3940" s="1879">
        <v>29</v>
      </c>
      <c r="G3940" s="1879">
        <v>12</v>
      </c>
      <c r="H3940" s="1879"/>
      <c r="I3940" s="1882" t="s">
        <v>28</v>
      </c>
      <c r="J3940" s="1882"/>
      <c r="K3940" s="1879" t="s">
        <v>205</v>
      </c>
      <c r="L3940" s="1879" t="s">
        <v>246</v>
      </c>
      <c r="M3940" s="1881" t="s">
        <v>7188</v>
      </c>
      <c r="N3940" s="1879" t="s">
        <v>32</v>
      </c>
      <c r="O3940" s="1891">
        <v>31</v>
      </c>
      <c r="P3940" s="1891">
        <v>12</v>
      </c>
      <c r="Q3940" s="1879" t="s">
        <v>7681</v>
      </c>
      <c r="R3940" s="1884"/>
    </row>
    <row r="3941" spans="1:18" ht="21" hidden="1" customHeight="1" x14ac:dyDescent="0.35">
      <c r="A3941" s="1190">
        <f t="shared" si="24"/>
        <v>4029</v>
      </c>
      <c r="B3941" s="1879" t="s">
        <v>31</v>
      </c>
      <c r="C3941" s="2004" t="s">
        <v>8763</v>
      </c>
      <c r="D3941" s="1882">
        <v>25</v>
      </c>
      <c r="E3941" s="1882" t="s">
        <v>30</v>
      </c>
      <c r="F3941" s="1879">
        <v>29</v>
      </c>
      <c r="G3941" s="1879">
        <v>12</v>
      </c>
      <c r="H3941" s="1879"/>
      <c r="I3941" s="1882" t="s">
        <v>28</v>
      </c>
      <c r="J3941" s="1882"/>
      <c r="K3941" s="1879" t="s">
        <v>205</v>
      </c>
      <c r="L3941" s="1879" t="s">
        <v>246</v>
      </c>
      <c r="M3941" s="1881" t="s">
        <v>40</v>
      </c>
      <c r="N3941" s="1879" t="s">
        <v>32</v>
      </c>
      <c r="O3941" s="1891">
        <v>31</v>
      </c>
      <c r="P3941" s="1891">
        <v>12</v>
      </c>
      <c r="Q3941" s="1879" t="s">
        <v>8782</v>
      </c>
      <c r="R3941" s="1884"/>
    </row>
    <row r="3942" spans="1:18" ht="26.25" hidden="1" customHeight="1" x14ac:dyDescent="0.35">
      <c r="A3942" s="1190">
        <f t="shared" si="24"/>
        <v>4030</v>
      </c>
      <c r="B3942" s="1879" t="s">
        <v>31</v>
      </c>
      <c r="C3942" s="2004" t="s">
        <v>8764</v>
      </c>
      <c r="D3942" s="1882">
        <v>33</v>
      </c>
      <c r="E3942" s="1882" t="s">
        <v>30</v>
      </c>
      <c r="F3942" s="1879">
        <v>29</v>
      </c>
      <c r="G3942" s="1879">
        <v>12</v>
      </c>
      <c r="H3942" s="1879"/>
      <c r="I3942" s="1882" t="s">
        <v>28</v>
      </c>
      <c r="J3942" s="1882"/>
      <c r="K3942" s="1879" t="s">
        <v>205</v>
      </c>
      <c r="L3942" s="1879" t="s">
        <v>246</v>
      </c>
      <c r="M3942" s="1881" t="s">
        <v>40</v>
      </c>
      <c r="N3942" s="1879" t="s">
        <v>32</v>
      </c>
      <c r="O3942" s="1924">
        <v>4</v>
      </c>
      <c r="P3942" s="1891">
        <v>1</v>
      </c>
      <c r="Q3942" s="1879" t="s">
        <v>8783</v>
      </c>
      <c r="R3942" s="1884"/>
    </row>
    <row r="3943" spans="1:18" ht="26.25" hidden="1" customHeight="1" x14ac:dyDescent="0.35">
      <c r="A3943" s="1190">
        <f t="shared" si="24"/>
        <v>4031</v>
      </c>
      <c r="B3943" s="1141" t="s">
        <v>31</v>
      </c>
      <c r="C3943" s="1120" t="s">
        <v>8765</v>
      </c>
      <c r="D3943" s="1137">
        <v>16</v>
      </c>
      <c r="E3943" s="1137" t="s">
        <v>30</v>
      </c>
      <c r="F3943" s="1141">
        <v>29</v>
      </c>
      <c r="G3943" s="1141">
        <v>12</v>
      </c>
      <c r="H3943" s="1141"/>
      <c r="I3943" s="1137"/>
      <c r="J3943" s="1127" t="s">
        <v>28</v>
      </c>
      <c r="K3943" s="1141" t="s">
        <v>205</v>
      </c>
      <c r="L3943" s="1141" t="s">
        <v>246</v>
      </c>
      <c r="M3943" s="1135" t="s">
        <v>66</v>
      </c>
      <c r="N3943" s="1141" t="s">
        <v>32</v>
      </c>
      <c r="O3943" s="1767">
        <v>5</v>
      </c>
      <c r="P3943" s="1145">
        <v>1</v>
      </c>
      <c r="Q3943" s="1141" t="s">
        <v>8784</v>
      </c>
      <c r="R3943" s="1884"/>
    </row>
    <row r="3944" spans="1:18" ht="26.25" hidden="1" customHeight="1" x14ac:dyDescent="0.35">
      <c r="A3944" s="1190">
        <f t="shared" si="24"/>
        <v>4032</v>
      </c>
      <c r="B3944" s="1141" t="s">
        <v>31</v>
      </c>
      <c r="C3944" s="1120" t="s">
        <v>8766</v>
      </c>
      <c r="D3944" s="1137">
        <v>45</v>
      </c>
      <c r="E3944" s="1137" t="s">
        <v>27</v>
      </c>
      <c r="F3944" s="1141">
        <v>29</v>
      </c>
      <c r="G3944" s="1141">
        <v>12</v>
      </c>
      <c r="H3944" s="1141"/>
      <c r="I3944" s="1137"/>
      <c r="J3944" s="1945" t="s">
        <v>28</v>
      </c>
      <c r="K3944" s="1141" t="s">
        <v>205</v>
      </c>
      <c r="L3944" s="1141" t="s">
        <v>246</v>
      </c>
      <c r="M3944" s="1135" t="s">
        <v>40</v>
      </c>
      <c r="N3944" s="1141" t="s">
        <v>32</v>
      </c>
      <c r="O3944" s="1767">
        <v>7</v>
      </c>
      <c r="P3944" s="1145">
        <v>1</v>
      </c>
      <c r="Q3944" s="1141" t="s">
        <v>8785</v>
      </c>
      <c r="R3944" s="1884"/>
    </row>
    <row r="3945" spans="1:18" ht="26.25" hidden="1" customHeight="1" x14ac:dyDescent="0.35">
      <c r="A3945" s="1190">
        <f t="shared" si="24"/>
        <v>4033</v>
      </c>
      <c r="B3945" s="1141" t="s">
        <v>31</v>
      </c>
      <c r="C3945" s="1120" t="s">
        <v>8767</v>
      </c>
      <c r="D3945" s="1137">
        <v>56</v>
      </c>
      <c r="E3945" s="1137" t="s">
        <v>27</v>
      </c>
      <c r="F3945" s="1141">
        <v>29</v>
      </c>
      <c r="G3945" s="1141">
        <v>12</v>
      </c>
      <c r="H3945" s="1141"/>
      <c r="I3945" s="1137"/>
      <c r="J3945" s="1945" t="s">
        <v>28</v>
      </c>
      <c r="K3945" s="1141" t="s">
        <v>205</v>
      </c>
      <c r="L3945" s="1141" t="s">
        <v>246</v>
      </c>
      <c r="M3945" s="1135" t="s">
        <v>40</v>
      </c>
      <c r="N3945" s="1141" t="s">
        <v>32</v>
      </c>
      <c r="O3945" s="1767">
        <v>8</v>
      </c>
      <c r="P3945" s="1145">
        <v>1</v>
      </c>
      <c r="Q3945" s="1141" t="s">
        <v>8786</v>
      </c>
      <c r="R3945" s="1884"/>
    </row>
    <row r="3946" spans="1:18" ht="26.25" hidden="1" customHeight="1" x14ac:dyDescent="0.35">
      <c r="A3946" s="1190">
        <f t="shared" si="24"/>
        <v>4034</v>
      </c>
      <c r="B3946" s="1141" t="s">
        <v>31</v>
      </c>
      <c r="C3946" s="1120" t="s">
        <v>8768</v>
      </c>
      <c r="D3946" s="1137">
        <v>65</v>
      </c>
      <c r="E3946" s="1137" t="s">
        <v>30</v>
      </c>
      <c r="F3946" s="1141">
        <v>29</v>
      </c>
      <c r="G3946" s="1141">
        <v>12</v>
      </c>
      <c r="H3946" s="1141"/>
      <c r="I3946" s="1137"/>
      <c r="J3946" s="1945" t="s">
        <v>28</v>
      </c>
      <c r="K3946" s="1141" t="s">
        <v>205</v>
      </c>
      <c r="L3946" s="1141" t="s">
        <v>246</v>
      </c>
      <c r="M3946" s="1842" t="s">
        <v>3254</v>
      </c>
      <c r="N3946" s="1141" t="s">
        <v>32</v>
      </c>
      <c r="O3946" s="1767">
        <v>8</v>
      </c>
      <c r="P3946" s="1145">
        <v>1</v>
      </c>
      <c r="Q3946" s="1141" t="s">
        <v>8787</v>
      </c>
      <c r="R3946" s="1884"/>
    </row>
    <row r="3947" spans="1:18" ht="26.25" hidden="1" customHeight="1" x14ac:dyDescent="0.35">
      <c r="A3947" s="1190">
        <f t="shared" si="24"/>
        <v>4035</v>
      </c>
      <c r="B3947" s="1141" t="s">
        <v>31</v>
      </c>
      <c r="C3947" s="1120" t="s">
        <v>8769</v>
      </c>
      <c r="D3947" s="1137">
        <v>53</v>
      </c>
      <c r="E3947" s="1137" t="s">
        <v>27</v>
      </c>
      <c r="F3947" s="1141">
        <v>29</v>
      </c>
      <c r="G3947" s="1141">
        <v>12</v>
      </c>
      <c r="H3947" s="1141"/>
      <c r="I3947" s="1137"/>
      <c r="J3947" s="1945" t="s">
        <v>28</v>
      </c>
      <c r="K3947" s="1141" t="s">
        <v>205</v>
      </c>
      <c r="L3947" s="1141" t="s">
        <v>246</v>
      </c>
      <c r="M3947" s="1842" t="s">
        <v>3254</v>
      </c>
      <c r="N3947" s="1141" t="s">
        <v>32</v>
      </c>
      <c r="O3947" s="1767">
        <v>8</v>
      </c>
      <c r="P3947" s="1145">
        <v>1</v>
      </c>
      <c r="Q3947" s="1141" t="s">
        <v>8788</v>
      </c>
      <c r="R3947" s="1884"/>
    </row>
    <row r="3948" spans="1:18" ht="26.25" hidden="1" customHeight="1" x14ac:dyDescent="0.35">
      <c r="A3948" s="1190">
        <f t="shared" si="24"/>
        <v>4036</v>
      </c>
      <c r="B3948" s="1141" t="s">
        <v>31</v>
      </c>
      <c r="C3948" s="1120" t="s">
        <v>8770</v>
      </c>
      <c r="D3948" s="1137">
        <v>27</v>
      </c>
      <c r="E3948" s="1137" t="s">
        <v>27</v>
      </c>
      <c r="F3948" s="1141">
        <v>29</v>
      </c>
      <c r="G3948" s="1141">
        <v>12</v>
      </c>
      <c r="H3948" s="1141"/>
      <c r="I3948" s="1137"/>
      <c r="J3948" s="1127" t="s">
        <v>28</v>
      </c>
      <c r="K3948" s="1141" t="s">
        <v>205</v>
      </c>
      <c r="L3948" s="1141" t="s">
        <v>246</v>
      </c>
      <c r="M3948" s="1842" t="s">
        <v>3254</v>
      </c>
      <c r="N3948" s="1141" t="s">
        <v>32</v>
      </c>
      <c r="O3948" s="1767">
        <v>5</v>
      </c>
      <c r="P3948" s="1145">
        <v>1</v>
      </c>
      <c r="Q3948" s="1141" t="s">
        <v>8789</v>
      </c>
      <c r="R3948" s="1884"/>
    </row>
    <row r="3949" spans="1:18" ht="26.25" hidden="1" customHeight="1" x14ac:dyDescent="0.35">
      <c r="A3949" s="1190">
        <f t="shared" si="24"/>
        <v>4037</v>
      </c>
      <c r="B3949" s="1141" t="s">
        <v>31</v>
      </c>
      <c r="C3949" s="1120" t="s">
        <v>8771</v>
      </c>
      <c r="D3949" s="1947">
        <v>2</v>
      </c>
      <c r="E3949" s="1137" t="s">
        <v>30</v>
      </c>
      <c r="F3949" s="1141">
        <v>29</v>
      </c>
      <c r="G3949" s="1141">
        <v>12</v>
      </c>
      <c r="H3949" s="1141"/>
      <c r="I3949" s="1137"/>
      <c r="J3949" s="1127" t="s">
        <v>28</v>
      </c>
      <c r="K3949" s="1141" t="s">
        <v>205</v>
      </c>
      <c r="L3949" s="1141" t="s">
        <v>246</v>
      </c>
      <c r="M3949" s="1842" t="s">
        <v>3254</v>
      </c>
      <c r="N3949" s="1141" t="s">
        <v>32</v>
      </c>
      <c r="O3949" s="1767">
        <v>5</v>
      </c>
      <c r="P3949" s="1145">
        <v>1</v>
      </c>
      <c r="Q3949" s="1141" t="s">
        <v>8789</v>
      </c>
      <c r="R3949" s="1884"/>
    </row>
    <row r="3950" spans="1:18" ht="21" hidden="1" customHeight="1" x14ac:dyDescent="0.35">
      <c r="A3950" s="1190">
        <f t="shared" si="24"/>
        <v>4038</v>
      </c>
      <c r="B3950" s="2004" t="s">
        <v>31</v>
      </c>
      <c r="C3950" s="2004" t="s">
        <v>8772</v>
      </c>
      <c r="D3950" s="2056">
        <v>42</v>
      </c>
      <c r="E3950" s="2056" t="s">
        <v>30</v>
      </c>
      <c r="F3950" s="2004">
        <v>28</v>
      </c>
      <c r="G3950" s="2004">
        <v>12</v>
      </c>
      <c r="H3950" s="2004"/>
      <c r="I3950" s="2056"/>
      <c r="J3950" s="2056" t="s">
        <v>28</v>
      </c>
      <c r="K3950" s="2004" t="s">
        <v>205</v>
      </c>
      <c r="L3950" s="2004" t="s">
        <v>246</v>
      </c>
      <c r="M3950" s="1914" t="s">
        <v>1406</v>
      </c>
      <c r="N3950" s="2004" t="s">
        <v>8881</v>
      </c>
      <c r="O3950" s="2004">
        <v>30</v>
      </c>
      <c r="P3950" s="2004">
        <v>12</v>
      </c>
      <c r="Q3950" s="1879" t="s">
        <v>8790</v>
      </c>
      <c r="R3950" s="1884" t="s">
        <v>8880</v>
      </c>
    </row>
    <row r="3951" spans="1:18" ht="21" hidden="1" customHeight="1" x14ac:dyDescent="0.35">
      <c r="A3951" s="1190">
        <f t="shared" si="24"/>
        <v>4039</v>
      </c>
      <c r="B3951" s="1879" t="s">
        <v>31</v>
      </c>
      <c r="C3951" s="2004" t="s">
        <v>8773</v>
      </c>
      <c r="D3951" s="1882">
        <v>33</v>
      </c>
      <c r="E3951" s="1882" t="s">
        <v>27</v>
      </c>
      <c r="F3951" s="1879">
        <v>29</v>
      </c>
      <c r="G3951" s="1879">
        <v>12</v>
      </c>
      <c r="H3951" s="1879"/>
      <c r="I3951" s="1882" t="s">
        <v>28</v>
      </c>
      <c r="J3951" s="1882"/>
      <c r="K3951" s="1879" t="s">
        <v>205</v>
      </c>
      <c r="L3951" s="1879" t="s">
        <v>246</v>
      </c>
      <c r="M3951" s="1881" t="s">
        <v>243</v>
      </c>
      <c r="N3951" s="1879" t="s">
        <v>32</v>
      </c>
      <c r="O3951" s="1891">
        <v>31</v>
      </c>
      <c r="P3951" s="1891">
        <v>12</v>
      </c>
      <c r="Q3951" s="1879" t="s">
        <v>8791</v>
      </c>
      <c r="R3951" s="1884"/>
    </row>
    <row r="3952" spans="1:18" ht="26.25" hidden="1" customHeight="1" x14ac:dyDescent="0.35">
      <c r="A3952" s="1190">
        <f t="shared" si="24"/>
        <v>4040</v>
      </c>
      <c r="B3952" s="1879" t="s">
        <v>31</v>
      </c>
      <c r="C3952" s="2004" t="s">
        <v>8774</v>
      </c>
      <c r="D3952" s="1882">
        <v>36</v>
      </c>
      <c r="E3952" s="1882" t="s">
        <v>30</v>
      </c>
      <c r="F3952" s="1879">
        <v>29</v>
      </c>
      <c r="G3952" s="1879">
        <v>12</v>
      </c>
      <c r="H3952" s="1879"/>
      <c r="I3952" s="1882" t="s">
        <v>28</v>
      </c>
      <c r="J3952" s="1882"/>
      <c r="K3952" s="1879" t="s">
        <v>205</v>
      </c>
      <c r="L3952" s="1879" t="s">
        <v>246</v>
      </c>
      <c r="M3952" s="1881" t="s">
        <v>40</v>
      </c>
      <c r="N3952" s="1879" t="s">
        <v>32</v>
      </c>
      <c r="O3952" s="1924">
        <v>4</v>
      </c>
      <c r="P3952" s="1891">
        <v>1</v>
      </c>
      <c r="Q3952" s="1879" t="s">
        <v>8792</v>
      </c>
      <c r="R3952" s="1884"/>
    </row>
    <row r="3953" spans="1:18" ht="26.25" hidden="1" customHeight="1" x14ac:dyDescent="0.35">
      <c r="A3953" s="1190">
        <f t="shared" si="24"/>
        <v>4041</v>
      </c>
      <c r="B3953" s="1879" t="s">
        <v>31</v>
      </c>
      <c r="C3953" s="2004" t="s">
        <v>8775</v>
      </c>
      <c r="D3953" s="1882">
        <v>37</v>
      </c>
      <c r="E3953" s="1882" t="s">
        <v>30</v>
      </c>
      <c r="F3953" s="1879">
        <v>29</v>
      </c>
      <c r="G3953" s="1879">
        <v>12</v>
      </c>
      <c r="H3953" s="1879"/>
      <c r="I3953" s="1882" t="s">
        <v>28</v>
      </c>
      <c r="J3953" s="1882"/>
      <c r="K3953" s="1879" t="s">
        <v>205</v>
      </c>
      <c r="L3953" s="1879" t="s">
        <v>246</v>
      </c>
      <c r="M3953" s="1881" t="s">
        <v>40</v>
      </c>
      <c r="N3953" s="1879" t="s">
        <v>32</v>
      </c>
      <c r="O3953" s="1924">
        <v>4</v>
      </c>
      <c r="P3953" s="1891">
        <v>1</v>
      </c>
      <c r="Q3953" s="1879" t="s">
        <v>8793</v>
      </c>
      <c r="R3953" s="1884"/>
    </row>
    <row r="3954" spans="1:18" ht="26.25" hidden="1" customHeight="1" x14ac:dyDescent="0.35">
      <c r="A3954" s="1190">
        <f t="shared" si="24"/>
        <v>4042</v>
      </c>
      <c r="B3954" s="1879" t="s">
        <v>31</v>
      </c>
      <c r="C3954" s="2004" t="s">
        <v>8776</v>
      </c>
      <c r="D3954" s="1882">
        <v>48</v>
      </c>
      <c r="E3954" s="1882" t="s">
        <v>30</v>
      </c>
      <c r="F3954" s="1879">
        <v>29</v>
      </c>
      <c r="G3954" s="1879">
        <v>12</v>
      </c>
      <c r="H3954" s="1879"/>
      <c r="I3954" s="1882"/>
      <c r="J3954" s="1366" t="s">
        <v>28</v>
      </c>
      <c r="K3954" s="1879" t="s">
        <v>205</v>
      </c>
      <c r="L3954" s="1879" t="s">
        <v>246</v>
      </c>
      <c r="M3954" s="1881" t="s">
        <v>40</v>
      </c>
      <c r="N3954" s="1879" t="s">
        <v>32</v>
      </c>
      <c r="O3954" s="1924">
        <v>4</v>
      </c>
      <c r="P3954" s="1891">
        <v>1</v>
      </c>
      <c r="Q3954" s="1879" t="s">
        <v>8794</v>
      </c>
      <c r="R3954" s="1884"/>
    </row>
    <row r="3955" spans="1:18" ht="26.25" hidden="1" customHeight="1" x14ac:dyDescent="0.35">
      <c r="A3955" s="1190">
        <f t="shared" si="24"/>
        <v>4043</v>
      </c>
      <c r="B3955" s="1879" t="s">
        <v>31</v>
      </c>
      <c r="C3955" s="2004" t="s">
        <v>8806</v>
      </c>
      <c r="D3955" s="1882">
        <v>29</v>
      </c>
      <c r="E3955" s="1882" t="s">
        <v>27</v>
      </c>
      <c r="F3955" s="1879">
        <v>29</v>
      </c>
      <c r="G3955" s="1879">
        <v>12</v>
      </c>
      <c r="H3955" s="1879"/>
      <c r="I3955" s="1882" t="s">
        <v>28</v>
      </c>
      <c r="J3955" s="1882"/>
      <c r="K3955" s="1879" t="s">
        <v>205</v>
      </c>
      <c r="L3955" s="1879" t="s">
        <v>246</v>
      </c>
      <c r="M3955" s="1881" t="s">
        <v>40</v>
      </c>
      <c r="N3955" s="1879" t="s">
        <v>32</v>
      </c>
      <c r="O3955" s="1891">
        <v>3</v>
      </c>
      <c r="P3955" s="1891">
        <v>1</v>
      </c>
      <c r="Q3955" s="1879" t="s">
        <v>8809</v>
      </c>
      <c r="R3955" s="1892"/>
    </row>
    <row r="3956" spans="1:18" ht="26.25" hidden="1" customHeight="1" x14ac:dyDescent="0.35">
      <c r="A3956" s="1190">
        <f t="shared" si="24"/>
        <v>4044</v>
      </c>
      <c r="B3956" s="1879" t="s">
        <v>31</v>
      </c>
      <c r="C3956" s="2004" t="s">
        <v>8807</v>
      </c>
      <c r="D3956" s="1882">
        <v>51</v>
      </c>
      <c r="E3956" s="1882" t="s">
        <v>27</v>
      </c>
      <c r="F3956" s="1879">
        <v>29</v>
      </c>
      <c r="G3956" s="1879">
        <v>12</v>
      </c>
      <c r="H3956" s="1879"/>
      <c r="I3956" s="1882" t="s">
        <v>28</v>
      </c>
      <c r="J3956" s="1882"/>
      <c r="K3956" s="1879" t="s">
        <v>205</v>
      </c>
      <c r="L3956" s="1879" t="s">
        <v>246</v>
      </c>
      <c r="M3956" s="1881" t="s">
        <v>40</v>
      </c>
      <c r="N3956" s="1879" t="s">
        <v>32</v>
      </c>
      <c r="O3956" s="1891">
        <v>3</v>
      </c>
      <c r="P3956" s="1891">
        <v>1</v>
      </c>
      <c r="Q3956" s="1879" t="s">
        <v>8810</v>
      </c>
      <c r="R3956" s="1892"/>
    </row>
    <row r="3957" spans="1:18" ht="26.25" hidden="1" customHeight="1" x14ac:dyDescent="0.35">
      <c r="A3957" s="1190">
        <f t="shared" si="24"/>
        <v>4045</v>
      </c>
      <c r="B3957" s="1141" t="s">
        <v>31</v>
      </c>
      <c r="C3957" s="1120" t="s">
        <v>8808</v>
      </c>
      <c r="D3957" s="1137">
        <v>52</v>
      </c>
      <c r="E3957" s="1137" t="s">
        <v>27</v>
      </c>
      <c r="F3957" s="1141">
        <v>29</v>
      </c>
      <c r="G3957" s="1141">
        <v>12</v>
      </c>
      <c r="H3957" s="1141"/>
      <c r="I3957" s="1137"/>
      <c r="J3957" s="1945" t="s">
        <v>28</v>
      </c>
      <c r="K3957" s="1141" t="s">
        <v>205</v>
      </c>
      <c r="L3957" s="1141" t="s">
        <v>246</v>
      </c>
      <c r="M3957" s="1953" t="s">
        <v>126</v>
      </c>
      <c r="N3957" s="1141" t="s">
        <v>32</v>
      </c>
      <c r="O3957" s="1767">
        <v>7</v>
      </c>
      <c r="P3957" s="1145">
        <v>1</v>
      </c>
      <c r="Q3957" s="1141" t="s">
        <v>8811</v>
      </c>
      <c r="R3957" s="1892"/>
    </row>
    <row r="3958" spans="1:18" ht="26.25" hidden="1" customHeight="1" x14ac:dyDescent="0.35">
      <c r="A3958" s="1190">
        <f t="shared" si="24"/>
        <v>4046</v>
      </c>
      <c r="B3958" s="1879" t="s">
        <v>31</v>
      </c>
      <c r="C3958" s="1878" t="s">
        <v>6479</v>
      </c>
      <c r="D3958" s="1882">
        <v>54</v>
      </c>
      <c r="E3958" s="1882" t="s">
        <v>30</v>
      </c>
      <c r="F3958" s="1879">
        <v>29</v>
      </c>
      <c r="G3958" s="1879">
        <v>12</v>
      </c>
      <c r="H3958" s="1879"/>
      <c r="I3958" s="1882" t="s">
        <v>28</v>
      </c>
      <c r="J3958" s="1882"/>
      <c r="K3958" s="1879" t="s">
        <v>205</v>
      </c>
      <c r="L3958" s="1879" t="s">
        <v>246</v>
      </c>
      <c r="M3958" s="1881" t="s">
        <v>40</v>
      </c>
      <c r="N3958" s="1879" t="s">
        <v>32</v>
      </c>
      <c r="O3958" s="1891">
        <v>3</v>
      </c>
      <c r="P3958" s="1891">
        <v>1</v>
      </c>
      <c r="Q3958" s="1879" t="s">
        <v>8812</v>
      </c>
      <c r="R3958" s="1892"/>
    </row>
    <row r="3959" spans="1:18" ht="21" hidden="1" customHeight="1" x14ac:dyDescent="0.35">
      <c r="A3959" s="1190">
        <f t="shared" si="24"/>
        <v>4047</v>
      </c>
      <c r="B3959" s="1879" t="s">
        <v>31</v>
      </c>
      <c r="C3959" s="1878" t="s">
        <v>8815</v>
      </c>
      <c r="D3959" s="1882">
        <v>61</v>
      </c>
      <c r="E3959" s="1882" t="s">
        <v>27</v>
      </c>
      <c r="F3959" s="1879">
        <v>30</v>
      </c>
      <c r="G3959" s="1879">
        <v>12</v>
      </c>
      <c r="H3959" s="1879"/>
      <c r="I3959" s="1882" t="s">
        <v>28</v>
      </c>
      <c r="J3959" s="1882"/>
      <c r="K3959" s="1879" t="s">
        <v>205</v>
      </c>
      <c r="L3959" s="1879" t="s">
        <v>246</v>
      </c>
      <c r="M3959" s="1881" t="s">
        <v>40</v>
      </c>
      <c r="N3959" s="1879" t="s">
        <v>32</v>
      </c>
      <c r="O3959" s="1891">
        <v>31</v>
      </c>
      <c r="P3959" s="1891">
        <v>12</v>
      </c>
      <c r="Q3959" s="1879" t="s">
        <v>8833</v>
      </c>
      <c r="R3959" s="1191"/>
    </row>
    <row r="3960" spans="1:18" ht="26.25" hidden="1" customHeight="1" x14ac:dyDescent="0.35">
      <c r="A3960" s="1190">
        <f t="shared" si="24"/>
        <v>4048</v>
      </c>
      <c r="B3960" s="1879" t="s">
        <v>31</v>
      </c>
      <c r="C3960" s="1878" t="s">
        <v>8816</v>
      </c>
      <c r="D3960" s="1882">
        <v>63</v>
      </c>
      <c r="E3960" s="1882" t="s">
        <v>27</v>
      </c>
      <c r="F3960" s="1879">
        <v>30</v>
      </c>
      <c r="G3960" s="1879">
        <v>12</v>
      </c>
      <c r="H3960" s="1879"/>
      <c r="I3960" s="1882" t="s">
        <v>28</v>
      </c>
      <c r="J3960" s="1882"/>
      <c r="K3960" s="1879" t="s">
        <v>205</v>
      </c>
      <c r="L3960" s="1879" t="s">
        <v>246</v>
      </c>
      <c r="M3960" s="1881" t="s">
        <v>66</v>
      </c>
      <c r="N3960" s="1879" t="s">
        <v>32</v>
      </c>
      <c r="O3960" s="1924">
        <v>4</v>
      </c>
      <c r="P3960" s="1891">
        <v>1</v>
      </c>
      <c r="Q3960" s="1879" t="s">
        <v>8784</v>
      </c>
      <c r="R3960" s="1191"/>
    </row>
    <row r="3961" spans="1:18" ht="21" hidden="1" customHeight="1" x14ac:dyDescent="0.35">
      <c r="A3961" s="1190">
        <f t="shared" si="24"/>
        <v>4049</v>
      </c>
      <c r="B3961" s="1879" t="s">
        <v>31</v>
      </c>
      <c r="C3961" s="1878" t="s">
        <v>8817</v>
      </c>
      <c r="D3961" s="1882">
        <v>49</v>
      </c>
      <c r="E3961" s="1882" t="s">
        <v>27</v>
      </c>
      <c r="F3961" s="1879">
        <v>30</v>
      </c>
      <c r="G3961" s="1879">
        <v>12</v>
      </c>
      <c r="H3961" s="1879"/>
      <c r="I3961" s="1882" t="s">
        <v>28</v>
      </c>
      <c r="J3961" s="1882"/>
      <c r="K3961" s="1879" t="s">
        <v>205</v>
      </c>
      <c r="L3961" s="1879" t="s">
        <v>246</v>
      </c>
      <c r="M3961" s="1881" t="s">
        <v>243</v>
      </c>
      <c r="N3961" s="1879" t="s">
        <v>32</v>
      </c>
      <c r="O3961" s="1891">
        <v>31</v>
      </c>
      <c r="P3961" s="1891">
        <v>12</v>
      </c>
      <c r="Q3961" s="1879" t="s">
        <v>8834</v>
      </c>
      <c r="R3961" s="1191"/>
    </row>
    <row r="3962" spans="1:18" ht="26.25" hidden="1" customHeight="1" x14ac:dyDescent="0.35">
      <c r="A3962" s="1190">
        <f t="shared" si="24"/>
        <v>4050</v>
      </c>
      <c r="B3962" s="1141" t="s">
        <v>31</v>
      </c>
      <c r="C3962" s="1120" t="s">
        <v>8818</v>
      </c>
      <c r="D3962" s="1137">
        <v>54</v>
      </c>
      <c r="E3962" s="1137" t="s">
        <v>30</v>
      </c>
      <c r="F3962" s="1141">
        <v>30</v>
      </c>
      <c r="G3962" s="1141">
        <v>12</v>
      </c>
      <c r="H3962" s="1141"/>
      <c r="I3962" s="1137" t="s">
        <v>28</v>
      </c>
      <c r="J3962" s="1137"/>
      <c r="K3962" s="1141" t="s">
        <v>205</v>
      </c>
      <c r="L3962" s="1141" t="s">
        <v>246</v>
      </c>
      <c r="M3962" s="1135" t="s">
        <v>40</v>
      </c>
      <c r="N3962" s="1141" t="s">
        <v>32</v>
      </c>
      <c r="O3962" s="1767">
        <v>6</v>
      </c>
      <c r="P3962" s="1145">
        <v>1</v>
      </c>
      <c r="Q3962" s="1141" t="s">
        <v>8835</v>
      </c>
      <c r="R3962" s="1191"/>
    </row>
    <row r="3963" spans="1:18" ht="21" hidden="1" customHeight="1" x14ac:dyDescent="0.35">
      <c r="A3963" s="1190">
        <f t="shared" si="24"/>
        <v>4051</v>
      </c>
      <c r="B3963" s="1879" t="s">
        <v>31</v>
      </c>
      <c r="C3963" s="2004" t="s">
        <v>8819</v>
      </c>
      <c r="D3963" s="1882">
        <v>76</v>
      </c>
      <c r="E3963" s="1882" t="s">
        <v>30</v>
      </c>
      <c r="F3963" s="1879">
        <v>30</v>
      </c>
      <c r="G3963" s="1879">
        <v>12</v>
      </c>
      <c r="H3963" s="1879"/>
      <c r="I3963" s="1882" t="s">
        <v>28</v>
      </c>
      <c r="J3963" s="1882"/>
      <c r="K3963" s="1879" t="s">
        <v>205</v>
      </c>
      <c r="L3963" s="1879" t="s">
        <v>246</v>
      </c>
      <c r="M3963" s="1881" t="s">
        <v>40</v>
      </c>
      <c r="N3963" s="1879" t="s">
        <v>32</v>
      </c>
      <c r="O3963" s="1891">
        <v>31</v>
      </c>
      <c r="P3963" s="1891">
        <v>12</v>
      </c>
      <c r="Q3963" s="1879" t="s">
        <v>8836</v>
      </c>
      <c r="R3963" s="1191"/>
    </row>
    <row r="3964" spans="1:18" ht="26.25" hidden="1" customHeight="1" x14ac:dyDescent="0.35">
      <c r="A3964" s="1190">
        <f t="shared" si="24"/>
        <v>4052</v>
      </c>
      <c r="B3964" s="1141" t="s">
        <v>31</v>
      </c>
      <c r="C3964" s="1938" t="s">
        <v>8820</v>
      </c>
      <c r="D3964" s="1137">
        <v>44</v>
      </c>
      <c r="E3964" s="1137" t="s">
        <v>27</v>
      </c>
      <c r="F3964" s="1141">
        <v>30</v>
      </c>
      <c r="G3964" s="1141">
        <v>12</v>
      </c>
      <c r="H3964" s="1141"/>
      <c r="I3964" s="1137"/>
      <c r="J3964" s="1127" t="s">
        <v>28</v>
      </c>
      <c r="K3964" s="1141" t="s">
        <v>205</v>
      </c>
      <c r="L3964" s="1141" t="s">
        <v>246</v>
      </c>
      <c r="M3964" s="1135" t="s">
        <v>40</v>
      </c>
      <c r="N3964" s="1141" t="s">
        <v>32</v>
      </c>
      <c r="O3964" s="1767">
        <v>9</v>
      </c>
      <c r="P3964" s="1145">
        <v>1</v>
      </c>
      <c r="Q3964" s="1141" t="s">
        <v>8837</v>
      </c>
      <c r="R3964" s="1191"/>
    </row>
    <row r="3965" spans="1:18" ht="26.25" hidden="1" customHeight="1" x14ac:dyDescent="0.35">
      <c r="A3965" s="1190">
        <f t="shared" si="24"/>
        <v>4053</v>
      </c>
      <c r="B3965" s="1141" t="s">
        <v>31</v>
      </c>
      <c r="C3965" s="1938" t="s">
        <v>8821</v>
      </c>
      <c r="D3965" s="1137">
        <v>77</v>
      </c>
      <c r="E3965" s="1137" t="s">
        <v>30</v>
      </c>
      <c r="F3965" s="1141">
        <v>30</v>
      </c>
      <c r="G3965" s="1141">
        <v>12</v>
      </c>
      <c r="H3965" s="1141"/>
      <c r="I3965" s="1137" t="s">
        <v>28</v>
      </c>
      <c r="J3965" s="1137"/>
      <c r="K3965" s="1141" t="s">
        <v>205</v>
      </c>
      <c r="L3965" s="1141" t="s">
        <v>246</v>
      </c>
      <c r="M3965" s="1135" t="s">
        <v>42</v>
      </c>
      <c r="N3965" s="1141" t="s">
        <v>32</v>
      </c>
      <c r="O3965" s="1767">
        <v>9</v>
      </c>
      <c r="P3965" s="1145">
        <v>1</v>
      </c>
      <c r="Q3965" s="1141" t="s">
        <v>8838</v>
      </c>
      <c r="R3965" s="1191"/>
    </row>
    <row r="3966" spans="1:18" ht="26.25" hidden="1" customHeight="1" x14ac:dyDescent="0.35">
      <c r="A3966" s="1190">
        <f t="shared" si="24"/>
        <v>4054</v>
      </c>
      <c r="B3966" s="1879" t="s">
        <v>31</v>
      </c>
      <c r="C3966" s="2004" t="s">
        <v>8822</v>
      </c>
      <c r="D3966" s="1882">
        <v>61</v>
      </c>
      <c r="E3966" s="1882" t="s">
        <v>30</v>
      </c>
      <c r="F3966" s="1879">
        <v>30</v>
      </c>
      <c r="G3966" s="1879">
        <v>12</v>
      </c>
      <c r="H3966" s="1879"/>
      <c r="I3966" s="1882" t="s">
        <v>28</v>
      </c>
      <c r="J3966" s="1882"/>
      <c r="K3966" s="1879" t="s">
        <v>205</v>
      </c>
      <c r="L3966" s="1879" t="s">
        <v>246</v>
      </c>
      <c r="M3966" s="1881" t="s">
        <v>199</v>
      </c>
      <c r="N3966" s="1879" t="s">
        <v>32</v>
      </c>
      <c r="O3966" s="1924">
        <v>4</v>
      </c>
      <c r="P3966" s="1891">
        <v>1</v>
      </c>
      <c r="Q3966" s="1879" t="s">
        <v>8839</v>
      </c>
      <c r="R3966" s="1191"/>
    </row>
    <row r="3967" spans="1:18" ht="26.25" hidden="1" customHeight="1" x14ac:dyDescent="0.4">
      <c r="A3967" s="1190">
        <f t="shared" si="24"/>
        <v>4055</v>
      </c>
      <c r="B3967" s="1141" t="s">
        <v>31</v>
      </c>
      <c r="C3967" s="1120" t="s">
        <v>8823</v>
      </c>
      <c r="D3967" s="1137">
        <v>48</v>
      </c>
      <c r="E3967" s="1137" t="s">
        <v>30</v>
      </c>
      <c r="F3967" s="1141">
        <v>30</v>
      </c>
      <c r="G3967" s="1141">
        <v>12</v>
      </c>
      <c r="H3967" s="1141"/>
      <c r="I3967" s="1137"/>
      <c r="J3967" s="1945" t="s">
        <v>28</v>
      </c>
      <c r="K3967" s="1141" t="s">
        <v>205</v>
      </c>
      <c r="L3967" s="1141" t="s">
        <v>246</v>
      </c>
      <c r="M3967" s="1135" t="s">
        <v>40</v>
      </c>
      <c r="N3967" s="1141" t="s">
        <v>32</v>
      </c>
      <c r="O3967" s="1767">
        <v>8</v>
      </c>
      <c r="P3967" s="1145">
        <v>1</v>
      </c>
      <c r="Q3967" s="1141" t="s">
        <v>8840</v>
      </c>
      <c r="R3967" s="1191"/>
    </row>
    <row r="3968" spans="1:18" ht="26.25" hidden="1" customHeight="1" x14ac:dyDescent="0.35">
      <c r="A3968" s="1190">
        <f t="shared" si="24"/>
        <v>4056</v>
      </c>
      <c r="B3968" s="1141" t="s">
        <v>31</v>
      </c>
      <c r="C3968" s="1120" t="s">
        <v>8824</v>
      </c>
      <c r="D3968" s="1137">
        <v>19</v>
      </c>
      <c r="E3968" s="1137" t="s">
        <v>30</v>
      </c>
      <c r="F3968" s="1141">
        <v>30</v>
      </c>
      <c r="G3968" s="1141">
        <v>12</v>
      </c>
      <c r="H3968" s="1141"/>
      <c r="I3968" s="1137" t="s">
        <v>28</v>
      </c>
      <c r="J3968" s="1137"/>
      <c r="K3968" s="1141" t="s">
        <v>205</v>
      </c>
      <c r="L3968" s="1141" t="s">
        <v>246</v>
      </c>
      <c r="M3968" s="1135" t="s">
        <v>243</v>
      </c>
      <c r="N3968" s="1141" t="s">
        <v>32</v>
      </c>
      <c r="O3968" s="1767">
        <v>6</v>
      </c>
      <c r="P3968" s="1145">
        <v>1</v>
      </c>
      <c r="Q3968" s="1141" t="s">
        <v>8841</v>
      </c>
      <c r="R3968" s="1191"/>
    </row>
    <row r="3969" spans="1:18" ht="26.25" hidden="1" customHeight="1" x14ac:dyDescent="0.4">
      <c r="A3969" s="1190">
        <f t="shared" si="24"/>
        <v>4057</v>
      </c>
      <c r="B3969" s="1993" t="s">
        <v>31</v>
      </c>
      <c r="C3969" s="1993" t="s">
        <v>8825</v>
      </c>
      <c r="D3969" s="1994">
        <v>72</v>
      </c>
      <c r="E3969" s="1994" t="s">
        <v>27</v>
      </c>
      <c r="F3969" s="1993">
        <v>30</v>
      </c>
      <c r="G3969" s="1993">
        <v>12</v>
      </c>
      <c r="H3969" s="1993"/>
      <c r="I3969" s="1994"/>
      <c r="J3969" s="1994" t="s">
        <v>28</v>
      </c>
      <c r="K3969" s="1993" t="s">
        <v>205</v>
      </c>
      <c r="L3969" s="1993" t="s">
        <v>246</v>
      </c>
      <c r="M3969" s="1995" t="s">
        <v>40</v>
      </c>
      <c r="N3969" s="1996" t="s">
        <v>2292</v>
      </c>
      <c r="O3969" s="1993">
        <v>5</v>
      </c>
      <c r="P3969" s="1993">
        <v>1</v>
      </c>
      <c r="Q3969" s="1993" t="s">
        <v>8842</v>
      </c>
      <c r="R3969" s="1191"/>
    </row>
    <row r="3970" spans="1:18" ht="26.25" hidden="1" customHeight="1" x14ac:dyDescent="0.35">
      <c r="A3970" s="1190">
        <f t="shared" si="24"/>
        <v>4058</v>
      </c>
      <c r="B3970" s="1141" t="s">
        <v>31</v>
      </c>
      <c r="C3970" s="1120" t="s">
        <v>8826</v>
      </c>
      <c r="D3970" s="1137">
        <v>35</v>
      </c>
      <c r="E3970" s="1137" t="s">
        <v>27</v>
      </c>
      <c r="F3970" s="1141">
        <v>30</v>
      </c>
      <c r="G3970" s="1141">
        <v>12</v>
      </c>
      <c r="H3970" s="1141"/>
      <c r="I3970" s="1137"/>
      <c r="J3970" s="1945" t="s">
        <v>28</v>
      </c>
      <c r="K3970" s="1141" t="s">
        <v>205</v>
      </c>
      <c r="L3970" s="1141" t="s">
        <v>246</v>
      </c>
      <c r="M3970" s="1842" t="s">
        <v>3254</v>
      </c>
      <c r="N3970" s="1141" t="s">
        <v>32</v>
      </c>
      <c r="O3970" s="1767">
        <v>8</v>
      </c>
      <c r="P3970" s="1145">
        <v>1</v>
      </c>
      <c r="Q3970" s="1141" t="s">
        <v>8843</v>
      </c>
      <c r="R3970" s="1191"/>
    </row>
    <row r="3971" spans="1:18" ht="26.25" hidden="1" customHeight="1" x14ac:dyDescent="0.35">
      <c r="A3971" s="1190">
        <f t="shared" si="24"/>
        <v>4059</v>
      </c>
      <c r="B3971" s="1141" t="s">
        <v>31</v>
      </c>
      <c r="C3971" s="1120" t="s">
        <v>8827</v>
      </c>
      <c r="D3971" s="1137">
        <v>26</v>
      </c>
      <c r="E3971" s="1137" t="s">
        <v>30</v>
      </c>
      <c r="F3971" s="1141">
        <v>30</v>
      </c>
      <c r="G3971" s="1141">
        <v>12</v>
      </c>
      <c r="H3971" s="1141"/>
      <c r="I3971" s="1137"/>
      <c r="J3971" s="1945" t="s">
        <v>28</v>
      </c>
      <c r="K3971" s="1141" t="s">
        <v>205</v>
      </c>
      <c r="L3971" s="1141" t="s">
        <v>246</v>
      </c>
      <c r="M3971" s="1842" t="s">
        <v>3254</v>
      </c>
      <c r="N3971" s="1141" t="s">
        <v>32</v>
      </c>
      <c r="O3971" s="1767">
        <v>8</v>
      </c>
      <c r="P3971" s="1145">
        <v>1</v>
      </c>
      <c r="Q3971" s="1141" t="s">
        <v>8844</v>
      </c>
      <c r="R3971" s="1191"/>
    </row>
    <row r="3972" spans="1:18" ht="26.25" hidden="1" customHeight="1" x14ac:dyDescent="0.35">
      <c r="A3972" s="1190">
        <f t="shared" si="24"/>
        <v>4060</v>
      </c>
      <c r="B3972" s="1141" t="s">
        <v>31</v>
      </c>
      <c r="C3972" s="1120" t="s">
        <v>8828</v>
      </c>
      <c r="D3972" s="1137">
        <v>55</v>
      </c>
      <c r="E3972" s="1137" t="s">
        <v>30</v>
      </c>
      <c r="F3972" s="1141">
        <v>30</v>
      </c>
      <c r="G3972" s="1141">
        <v>12</v>
      </c>
      <c r="H3972" s="1141"/>
      <c r="I3972" s="1137"/>
      <c r="J3972" s="1945" t="s">
        <v>28</v>
      </c>
      <c r="K3972" s="1141" t="s">
        <v>205</v>
      </c>
      <c r="L3972" s="1141" t="s">
        <v>246</v>
      </c>
      <c r="M3972" s="1842" t="s">
        <v>3254</v>
      </c>
      <c r="N3972" s="1141" t="s">
        <v>32</v>
      </c>
      <c r="O3972" s="1767">
        <v>8</v>
      </c>
      <c r="P3972" s="1145">
        <v>1</v>
      </c>
      <c r="Q3972" s="1141" t="s">
        <v>8845</v>
      </c>
      <c r="R3972" s="1191"/>
    </row>
    <row r="3973" spans="1:18" ht="26.25" hidden="1" customHeight="1" x14ac:dyDescent="0.35">
      <c r="A3973" s="1190">
        <f t="shared" si="24"/>
        <v>4061</v>
      </c>
      <c r="B3973" s="1141" t="s">
        <v>31</v>
      </c>
      <c r="C3973" s="1120" t="s">
        <v>8829</v>
      </c>
      <c r="D3973" s="1137">
        <v>24</v>
      </c>
      <c r="E3973" s="1137" t="s">
        <v>30</v>
      </c>
      <c r="F3973" s="1141">
        <v>30</v>
      </c>
      <c r="G3973" s="1141">
        <v>12</v>
      </c>
      <c r="H3973" s="1141"/>
      <c r="I3973" s="1137"/>
      <c r="J3973" s="1945" t="s">
        <v>28</v>
      </c>
      <c r="K3973" s="1141" t="s">
        <v>205</v>
      </c>
      <c r="L3973" s="1141" t="s">
        <v>246</v>
      </c>
      <c r="M3973" s="1842" t="s">
        <v>3254</v>
      </c>
      <c r="N3973" s="1141" t="s">
        <v>32</v>
      </c>
      <c r="O3973" s="1767">
        <v>8</v>
      </c>
      <c r="P3973" s="1145">
        <v>1</v>
      </c>
      <c r="Q3973" s="1141" t="s">
        <v>8846</v>
      </c>
      <c r="R3973" s="1191"/>
    </row>
    <row r="3974" spans="1:18" ht="26.25" hidden="1" customHeight="1" x14ac:dyDescent="0.35">
      <c r="A3974" s="1190">
        <f t="shared" si="24"/>
        <v>4062</v>
      </c>
      <c r="B3974" s="1141" t="s">
        <v>31</v>
      </c>
      <c r="C3974" s="1120" t="s">
        <v>8830</v>
      </c>
      <c r="D3974" s="1137">
        <v>48</v>
      </c>
      <c r="E3974" s="1137" t="s">
        <v>30</v>
      </c>
      <c r="F3974" s="1141">
        <v>30</v>
      </c>
      <c r="G3974" s="1141">
        <v>12</v>
      </c>
      <c r="H3974" s="1141"/>
      <c r="I3974" s="1137"/>
      <c r="J3974" s="1945" t="s">
        <v>28</v>
      </c>
      <c r="K3974" s="1141" t="s">
        <v>205</v>
      </c>
      <c r="L3974" s="1141" t="s">
        <v>246</v>
      </c>
      <c r="M3974" s="1842" t="s">
        <v>3254</v>
      </c>
      <c r="N3974" s="1141" t="s">
        <v>32</v>
      </c>
      <c r="O3974" s="1767">
        <v>8</v>
      </c>
      <c r="P3974" s="1145">
        <v>1</v>
      </c>
      <c r="Q3974" s="1141" t="s">
        <v>8847</v>
      </c>
      <c r="R3974" s="1191"/>
    </row>
    <row r="3975" spans="1:18" ht="26.25" hidden="1" customHeight="1" x14ac:dyDescent="0.35">
      <c r="A3975" s="1190">
        <f t="shared" si="24"/>
        <v>4063</v>
      </c>
      <c r="B3975" s="1141" t="s">
        <v>31</v>
      </c>
      <c r="C3975" s="1120" t="s">
        <v>8831</v>
      </c>
      <c r="D3975" s="1137">
        <v>41</v>
      </c>
      <c r="E3975" s="1137" t="s">
        <v>30</v>
      </c>
      <c r="F3975" s="1141">
        <v>30</v>
      </c>
      <c r="G3975" s="1141">
        <v>12</v>
      </c>
      <c r="H3975" s="1141"/>
      <c r="I3975" s="1137"/>
      <c r="J3975" s="1945" t="s">
        <v>28</v>
      </c>
      <c r="K3975" s="1141" t="s">
        <v>205</v>
      </c>
      <c r="L3975" s="1141" t="s">
        <v>246</v>
      </c>
      <c r="M3975" s="1842" t="s">
        <v>3254</v>
      </c>
      <c r="N3975" s="1141" t="s">
        <v>32</v>
      </c>
      <c r="O3975" s="1767">
        <v>8</v>
      </c>
      <c r="P3975" s="1145">
        <v>1</v>
      </c>
      <c r="Q3975" s="1141" t="s">
        <v>8450</v>
      </c>
      <c r="R3975" s="1191"/>
    </row>
    <row r="3976" spans="1:18" ht="26.25" hidden="1" customHeight="1" x14ac:dyDescent="0.35">
      <c r="A3976" s="1190">
        <f t="shared" si="24"/>
        <v>4064</v>
      </c>
      <c r="B3976" s="1141" t="s">
        <v>31</v>
      </c>
      <c r="C3976" s="1120" t="s">
        <v>8832</v>
      </c>
      <c r="D3976" s="1137">
        <v>20</v>
      </c>
      <c r="E3976" s="1137" t="s">
        <v>27</v>
      </c>
      <c r="F3976" s="1141">
        <v>30</v>
      </c>
      <c r="G3976" s="1141">
        <v>12</v>
      </c>
      <c r="H3976" s="1141"/>
      <c r="I3976" s="1127"/>
      <c r="J3976" s="1945" t="s">
        <v>28</v>
      </c>
      <c r="K3976" s="1141" t="s">
        <v>205</v>
      </c>
      <c r="L3976" s="1141" t="s">
        <v>246</v>
      </c>
      <c r="M3976" s="1842" t="s">
        <v>3254</v>
      </c>
      <c r="N3976" s="1141" t="s">
        <v>32</v>
      </c>
      <c r="O3976" s="1767">
        <v>10</v>
      </c>
      <c r="P3976" s="1145">
        <v>1</v>
      </c>
      <c r="Q3976" s="1141" t="s">
        <v>8848</v>
      </c>
      <c r="R3976" s="1191"/>
    </row>
    <row r="3977" spans="1:18" ht="26.25" hidden="1" customHeight="1" x14ac:dyDescent="0.35">
      <c r="A3977" s="1190">
        <f t="shared" si="24"/>
        <v>4065</v>
      </c>
      <c r="B3977" s="1141" t="s">
        <v>31</v>
      </c>
      <c r="C3977" s="1145" t="s">
        <v>8859</v>
      </c>
      <c r="D3977" s="1137">
        <v>53</v>
      </c>
      <c r="E3977" s="1137" t="s">
        <v>30</v>
      </c>
      <c r="F3977" s="1141">
        <v>30</v>
      </c>
      <c r="G3977" s="1141">
        <v>12</v>
      </c>
      <c r="H3977" s="1141"/>
      <c r="I3977" s="1137"/>
      <c r="J3977" s="1945" t="s">
        <v>28</v>
      </c>
      <c r="K3977" s="1141" t="s">
        <v>205</v>
      </c>
      <c r="L3977" s="1141" t="s">
        <v>246</v>
      </c>
      <c r="M3977" s="1842" t="s">
        <v>3254</v>
      </c>
      <c r="N3977" s="1141" t="s">
        <v>32</v>
      </c>
      <c r="O3977" s="1767">
        <v>8</v>
      </c>
      <c r="P3977" s="1145">
        <v>1</v>
      </c>
      <c r="Q3977" s="1141" t="s">
        <v>8869</v>
      </c>
      <c r="R3977" s="1879"/>
    </row>
    <row r="3978" spans="1:18" ht="26.25" hidden="1" customHeight="1" x14ac:dyDescent="0.35">
      <c r="A3978" s="1190">
        <f t="shared" si="24"/>
        <v>4066</v>
      </c>
      <c r="B3978" s="1141" t="s">
        <v>31</v>
      </c>
      <c r="C3978" s="1145" t="s">
        <v>8860</v>
      </c>
      <c r="D3978" s="1137">
        <v>40</v>
      </c>
      <c r="E3978" s="1137" t="s">
        <v>27</v>
      </c>
      <c r="F3978" s="1141">
        <v>30</v>
      </c>
      <c r="G3978" s="1141">
        <v>12</v>
      </c>
      <c r="H3978" s="1141"/>
      <c r="I3978" s="1137"/>
      <c r="J3978" s="1945" t="s">
        <v>28</v>
      </c>
      <c r="K3978" s="1141" t="s">
        <v>205</v>
      </c>
      <c r="L3978" s="1141" t="s">
        <v>246</v>
      </c>
      <c r="M3978" s="1842" t="s">
        <v>3254</v>
      </c>
      <c r="N3978" s="1141" t="s">
        <v>32</v>
      </c>
      <c r="O3978" s="1767">
        <v>8</v>
      </c>
      <c r="P3978" s="1145">
        <v>1</v>
      </c>
      <c r="Q3978" s="1141" t="s">
        <v>8870</v>
      </c>
      <c r="R3978" s="1879"/>
    </row>
    <row r="3979" spans="1:18" ht="26.25" hidden="1" customHeight="1" x14ac:dyDescent="0.35">
      <c r="A3979" s="1190">
        <f t="shared" si="24"/>
        <v>4067</v>
      </c>
      <c r="B3979" s="1141" t="s">
        <v>31</v>
      </c>
      <c r="C3979" s="1938" t="s">
        <v>8861</v>
      </c>
      <c r="D3979" s="1137">
        <v>37</v>
      </c>
      <c r="E3979" s="1137" t="s">
        <v>27</v>
      </c>
      <c r="F3979" s="1141">
        <v>30</v>
      </c>
      <c r="G3979" s="1141">
        <v>12</v>
      </c>
      <c r="H3979" s="1141"/>
      <c r="I3979" s="1137"/>
      <c r="J3979" s="1127" t="s">
        <v>28</v>
      </c>
      <c r="K3979" s="1141" t="s">
        <v>205</v>
      </c>
      <c r="L3979" s="1141" t="s">
        <v>246</v>
      </c>
      <c r="M3979" s="1135" t="s">
        <v>7188</v>
      </c>
      <c r="N3979" s="1141" t="s">
        <v>32</v>
      </c>
      <c r="O3979" s="1767">
        <v>9</v>
      </c>
      <c r="P3979" s="1145">
        <v>1</v>
      </c>
      <c r="Q3979" s="1141" t="s">
        <v>8871</v>
      </c>
      <c r="R3979" s="1879"/>
    </row>
    <row r="3980" spans="1:18" ht="26.25" hidden="1" customHeight="1" x14ac:dyDescent="0.35">
      <c r="A3980" s="1190">
        <f t="shared" si="24"/>
        <v>4068</v>
      </c>
      <c r="B3980" s="1141" t="s">
        <v>31</v>
      </c>
      <c r="C3980" s="1120" t="s">
        <v>8862</v>
      </c>
      <c r="D3980" s="1137">
        <v>23</v>
      </c>
      <c r="E3980" s="1137" t="s">
        <v>27</v>
      </c>
      <c r="F3980" s="1141">
        <v>30</v>
      </c>
      <c r="G3980" s="1141">
        <v>12</v>
      </c>
      <c r="H3980" s="1141"/>
      <c r="I3980" s="1127"/>
      <c r="J3980" s="1945" t="s">
        <v>28</v>
      </c>
      <c r="K3980" s="1141" t="s">
        <v>205</v>
      </c>
      <c r="L3980" s="1141" t="s">
        <v>246</v>
      </c>
      <c r="M3980" s="1842" t="s">
        <v>3254</v>
      </c>
      <c r="N3980" s="1141" t="s">
        <v>32</v>
      </c>
      <c r="O3980" s="1767">
        <v>10</v>
      </c>
      <c r="P3980" s="1145">
        <v>1</v>
      </c>
      <c r="Q3980" s="1141" t="s">
        <v>8872</v>
      </c>
      <c r="R3980" s="1879"/>
    </row>
    <row r="3981" spans="1:18" ht="26.25" hidden="1" customHeight="1" x14ac:dyDescent="0.4">
      <c r="A3981" s="1190">
        <f t="shared" si="24"/>
        <v>4069</v>
      </c>
      <c r="B3981" s="1141" t="s">
        <v>31</v>
      </c>
      <c r="C3981" s="1145" t="s">
        <v>8863</v>
      </c>
      <c r="D3981" s="1137">
        <v>27</v>
      </c>
      <c r="E3981" s="1137" t="s">
        <v>30</v>
      </c>
      <c r="F3981" s="1141">
        <v>30</v>
      </c>
      <c r="G3981" s="1141">
        <v>12</v>
      </c>
      <c r="H3981" s="1141"/>
      <c r="I3981" s="1137"/>
      <c r="J3981" s="1945" t="s">
        <v>28</v>
      </c>
      <c r="K3981" s="1141" t="s">
        <v>205</v>
      </c>
      <c r="L3981" s="1141" t="s">
        <v>246</v>
      </c>
      <c r="M3981" s="1135" t="s">
        <v>40</v>
      </c>
      <c r="N3981" s="1141" t="s">
        <v>32</v>
      </c>
      <c r="O3981" s="1767">
        <v>8</v>
      </c>
      <c r="P3981" s="1145">
        <v>1</v>
      </c>
      <c r="Q3981" s="1141" t="s">
        <v>8873</v>
      </c>
      <c r="R3981" s="1879" t="s">
        <v>8874</v>
      </c>
    </row>
    <row r="3982" spans="1:18" ht="26.25" hidden="1" customHeight="1" x14ac:dyDescent="0.4">
      <c r="A3982" s="1190">
        <f t="shared" si="24"/>
        <v>4070</v>
      </c>
      <c r="B3982" s="1141" t="s">
        <v>31</v>
      </c>
      <c r="C3982" s="1938" t="s">
        <v>8864</v>
      </c>
      <c r="D3982" s="1137">
        <v>24</v>
      </c>
      <c r="E3982" s="1137" t="s">
        <v>30</v>
      </c>
      <c r="F3982" s="1141">
        <v>30</v>
      </c>
      <c r="G3982" s="1141">
        <v>12</v>
      </c>
      <c r="H3982" s="1141"/>
      <c r="I3982" s="1137"/>
      <c r="J3982" s="1127" t="s">
        <v>28</v>
      </c>
      <c r="K3982" s="1141" t="s">
        <v>205</v>
      </c>
      <c r="L3982" s="1141" t="s">
        <v>246</v>
      </c>
      <c r="M3982" s="1135" t="s">
        <v>40</v>
      </c>
      <c r="N3982" s="1141" t="s">
        <v>32</v>
      </c>
      <c r="O3982" s="1767">
        <v>9</v>
      </c>
      <c r="P3982" s="1145">
        <v>1</v>
      </c>
      <c r="Q3982" s="1141" t="s">
        <v>8875</v>
      </c>
      <c r="R3982" s="1879"/>
    </row>
    <row r="3983" spans="1:18" ht="26.25" hidden="1" customHeight="1" x14ac:dyDescent="0.4">
      <c r="A3983" s="1190">
        <f t="shared" ref="A3983:A4046" si="25">A3982+1</f>
        <v>4071</v>
      </c>
      <c r="B3983" s="1141" t="s">
        <v>31</v>
      </c>
      <c r="C3983" s="1938" t="s">
        <v>8865</v>
      </c>
      <c r="D3983" s="1137">
        <v>18</v>
      </c>
      <c r="E3983" s="1137" t="s">
        <v>27</v>
      </c>
      <c r="F3983" s="1141">
        <v>30</v>
      </c>
      <c r="G3983" s="1141">
        <v>12</v>
      </c>
      <c r="H3983" s="1141"/>
      <c r="I3983" s="1137"/>
      <c r="J3983" s="1127" t="s">
        <v>28</v>
      </c>
      <c r="K3983" s="1141" t="s">
        <v>205</v>
      </c>
      <c r="L3983" s="1141" t="s">
        <v>246</v>
      </c>
      <c r="M3983" s="1135" t="s">
        <v>40</v>
      </c>
      <c r="N3983" s="1141" t="s">
        <v>32</v>
      </c>
      <c r="O3983" s="1767">
        <v>9</v>
      </c>
      <c r="P3983" s="1145">
        <v>1</v>
      </c>
      <c r="Q3983" s="1141" t="s">
        <v>8876</v>
      </c>
      <c r="R3983" s="1879"/>
    </row>
    <row r="3984" spans="1:18" ht="26.25" hidden="1" customHeight="1" x14ac:dyDescent="0.4">
      <c r="A3984" s="1190">
        <f t="shared" si="25"/>
        <v>4072</v>
      </c>
      <c r="B3984" s="1141" t="s">
        <v>31</v>
      </c>
      <c r="C3984" s="1145" t="s">
        <v>8866</v>
      </c>
      <c r="D3984" s="1137">
        <v>62</v>
      </c>
      <c r="E3984" s="1137" t="s">
        <v>27</v>
      </c>
      <c r="F3984" s="1141">
        <v>30</v>
      </c>
      <c r="G3984" s="1141">
        <v>12</v>
      </c>
      <c r="H3984" s="1141"/>
      <c r="I3984" s="1137"/>
      <c r="J3984" s="1945" t="s">
        <v>28</v>
      </c>
      <c r="K3984" s="1141" t="s">
        <v>205</v>
      </c>
      <c r="L3984" s="1141" t="s">
        <v>246</v>
      </c>
      <c r="M3984" s="1135" t="s">
        <v>40</v>
      </c>
      <c r="N3984" s="1141" t="s">
        <v>32</v>
      </c>
      <c r="O3984" s="1767">
        <v>8</v>
      </c>
      <c r="P3984" s="1145">
        <v>1</v>
      </c>
      <c r="Q3984" s="1141" t="s">
        <v>8877</v>
      </c>
      <c r="R3984" s="1879"/>
    </row>
    <row r="3985" spans="1:18" ht="26.25" hidden="1" customHeight="1" x14ac:dyDescent="0.35">
      <c r="A3985" s="1190">
        <f t="shared" si="25"/>
        <v>4073</v>
      </c>
      <c r="B3985" s="1141" t="s">
        <v>31</v>
      </c>
      <c r="C3985" s="1120" t="s">
        <v>8867</v>
      </c>
      <c r="D3985" s="1137">
        <v>36</v>
      </c>
      <c r="E3985" s="1137" t="s">
        <v>30</v>
      </c>
      <c r="F3985" s="1141">
        <v>30</v>
      </c>
      <c r="G3985" s="1141">
        <v>12</v>
      </c>
      <c r="H3985" s="1137" t="s">
        <v>28</v>
      </c>
      <c r="I3985" s="1127"/>
      <c r="J3985" s="1137"/>
      <c r="K3985" s="1141" t="s">
        <v>205</v>
      </c>
      <c r="L3985" s="1141" t="s">
        <v>246</v>
      </c>
      <c r="M3985" s="1135" t="s">
        <v>40</v>
      </c>
      <c r="N3985" s="1141" t="s">
        <v>32</v>
      </c>
      <c r="O3985" s="1767">
        <v>10</v>
      </c>
      <c r="P3985" s="1145">
        <v>1</v>
      </c>
      <c r="Q3985" s="1141" t="s">
        <v>8878</v>
      </c>
      <c r="R3985" s="1879" t="s">
        <v>8879</v>
      </c>
    </row>
    <row r="3986" spans="1:18" ht="26.25" hidden="1" customHeight="1" x14ac:dyDescent="0.4">
      <c r="A3986" s="1190">
        <f t="shared" si="25"/>
        <v>4074</v>
      </c>
      <c r="B3986" s="1141" t="s">
        <v>31</v>
      </c>
      <c r="C3986" s="1120" t="s">
        <v>8868</v>
      </c>
      <c r="D3986" s="1137">
        <v>31</v>
      </c>
      <c r="E3986" s="1137" t="s">
        <v>30</v>
      </c>
      <c r="F3986" s="1141">
        <v>30</v>
      </c>
      <c r="G3986" s="1141">
        <v>12</v>
      </c>
      <c r="H3986" s="1137"/>
      <c r="I3986" s="1137"/>
      <c r="J3986" s="1127" t="s">
        <v>28</v>
      </c>
      <c r="K3986" s="1141" t="s">
        <v>205</v>
      </c>
      <c r="L3986" s="1141" t="s">
        <v>246</v>
      </c>
      <c r="M3986" s="1135" t="s">
        <v>40</v>
      </c>
      <c r="N3986" s="1141" t="s">
        <v>32</v>
      </c>
      <c r="O3986" s="1767">
        <v>9</v>
      </c>
      <c r="P3986" s="1145">
        <v>1</v>
      </c>
      <c r="Q3986" s="1141" t="s">
        <v>8878</v>
      </c>
      <c r="R3986" s="1879" t="s">
        <v>8879</v>
      </c>
    </row>
    <row r="3987" spans="1:18" s="1277" customFormat="1" ht="26.25" hidden="1" customHeight="1" x14ac:dyDescent="0.35">
      <c r="A3987" s="1271">
        <f t="shared" si="25"/>
        <v>4075</v>
      </c>
      <c r="B3987" s="2285" t="s">
        <v>31</v>
      </c>
      <c r="C3987" s="2285" t="s">
        <v>8886</v>
      </c>
      <c r="D3987" s="2286">
        <v>88</v>
      </c>
      <c r="E3987" s="2286" t="s">
        <v>30</v>
      </c>
      <c r="F3987" s="2285">
        <v>31</v>
      </c>
      <c r="G3987" s="2285">
        <v>12</v>
      </c>
      <c r="H3987" s="2285"/>
      <c r="I3987" s="2286"/>
      <c r="J3987" s="2286" t="s">
        <v>28</v>
      </c>
      <c r="K3987" s="2285" t="s">
        <v>205</v>
      </c>
      <c r="L3987" s="2285" t="s">
        <v>246</v>
      </c>
      <c r="M3987" s="2287" t="s">
        <v>126</v>
      </c>
      <c r="N3987" s="2288" t="s">
        <v>3705</v>
      </c>
      <c r="O3987" s="2196">
        <v>12</v>
      </c>
      <c r="P3987" s="2285">
        <v>1</v>
      </c>
      <c r="Q3987" s="2285" t="s">
        <v>8931</v>
      </c>
      <c r="R3987" s="1610"/>
    </row>
    <row r="3988" spans="1:18" ht="21" hidden="1" x14ac:dyDescent="0.35">
      <c r="A3988" s="1190">
        <f t="shared" si="25"/>
        <v>4076</v>
      </c>
      <c r="B3988" s="1879" t="s">
        <v>31</v>
      </c>
      <c r="C3988" s="1878" t="s">
        <v>8887</v>
      </c>
      <c r="D3988" s="1882">
        <v>37</v>
      </c>
      <c r="E3988" s="1882" t="s">
        <v>30</v>
      </c>
      <c r="F3988" s="1879">
        <v>31</v>
      </c>
      <c r="G3988" s="1879">
        <v>12</v>
      </c>
      <c r="H3988" s="1879"/>
      <c r="I3988" s="1882" t="s">
        <v>28</v>
      </c>
      <c r="J3988" s="1882"/>
      <c r="K3988" s="1879" t="s">
        <v>205</v>
      </c>
      <c r="L3988" s="1879" t="s">
        <v>246</v>
      </c>
      <c r="M3988" s="1881" t="s">
        <v>243</v>
      </c>
      <c r="N3988" s="1879" t="s">
        <v>32</v>
      </c>
      <c r="O3988" s="1924">
        <v>4</v>
      </c>
      <c r="P3988" s="1891">
        <v>1</v>
      </c>
      <c r="Q3988" s="1879" t="s">
        <v>8932</v>
      </c>
      <c r="R3988" s="1191"/>
    </row>
    <row r="3989" spans="1:18" ht="26.25" hidden="1" customHeight="1" x14ac:dyDescent="0.35">
      <c r="A3989" s="1190">
        <f t="shared" si="25"/>
        <v>4077</v>
      </c>
      <c r="B3989" s="1879" t="s">
        <v>31</v>
      </c>
      <c r="C3989" s="1878" t="s">
        <v>8888</v>
      </c>
      <c r="D3989" s="1882">
        <v>40</v>
      </c>
      <c r="E3989" s="1882" t="s">
        <v>30</v>
      </c>
      <c r="F3989" s="1879">
        <v>31</v>
      </c>
      <c r="G3989" s="1879">
        <v>12</v>
      </c>
      <c r="H3989" s="1879"/>
      <c r="I3989" s="1882" t="s">
        <v>28</v>
      </c>
      <c r="J3989" s="1882"/>
      <c r="K3989" s="1879" t="s">
        <v>205</v>
      </c>
      <c r="L3989" s="1879" t="s">
        <v>246</v>
      </c>
      <c r="M3989" s="1881" t="s">
        <v>243</v>
      </c>
      <c r="N3989" s="1879" t="s">
        <v>32</v>
      </c>
      <c r="O3989" s="1924">
        <v>4</v>
      </c>
      <c r="P3989" s="1891">
        <v>1</v>
      </c>
      <c r="Q3989" s="1879" t="s">
        <v>8933</v>
      </c>
      <c r="R3989" s="1191"/>
    </row>
    <row r="3990" spans="1:18" ht="26.25" hidden="1" customHeight="1" x14ac:dyDescent="0.35">
      <c r="A3990" s="1190">
        <f t="shared" si="25"/>
        <v>4078</v>
      </c>
      <c r="B3990" s="1141" t="s">
        <v>31</v>
      </c>
      <c r="C3990" s="1120" t="s">
        <v>8889</v>
      </c>
      <c r="D3990" s="1137">
        <v>42</v>
      </c>
      <c r="E3990" s="1137" t="s">
        <v>30</v>
      </c>
      <c r="F3990" s="1141">
        <v>31</v>
      </c>
      <c r="G3990" s="1141">
        <v>12</v>
      </c>
      <c r="H3990" s="1141"/>
      <c r="I3990" s="1137" t="s">
        <v>28</v>
      </c>
      <c r="J3990" s="1137"/>
      <c r="K3990" s="1141" t="s">
        <v>205</v>
      </c>
      <c r="L3990" s="1141" t="s">
        <v>246</v>
      </c>
      <c r="M3990" s="1135" t="s">
        <v>243</v>
      </c>
      <c r="N3990" s="1141" t="s">
        <v>32</v>
      </c>
      <c r="O3990" s="1767">
        <v>5</v>
      </c>
      <c r="P3990" s="1145">
        <v>1</v>
      </c>
      <c r="Q3990" s="1141" t="s">
        <v>8934</v>
      </c>
      <c r="R3990" s="1191"/>
    </row>
    <row r="3991" spans="1:18" ht="26.25" hidden="1" customHeight="1" x14ac:dyDescent="0.35">
      <c r="A3991" s="1190">
        <f t="shared" si="25"/>
        <v>4079</v>
      </c>
      <c r="B3991" s="1141" t="s">
        <v>31</v>
      </c>
      <c r="C3991" s="1120" t="s">
        <v>8890</v>
      </c>
      <c r="D3991" s="1137">
        <v>32</v>
      </c>
      <c r="E3991" s="1137" t="s">
        <v>27</v>
      </c>
      <c r="F3991" s="1141">
        <v>31</v>
      </c>
      <c r="G3991" s="1141">
        <v>12</v>
      </c>
      <c r="H3991" s="1141"/>
      <c r="I3991" s="1137" t="s">
        <v>28</v>
      </c>
      <c r="J3991" s="1137"/>
      <c r="K3991" s="1141" t="s">
        <v>205</v>
      </c>
      <c r="L3991" s="1141" t="s">
        <v>246</v>
      </c>
      <c r="M3991" s="1135" t="s">
        <v>243</v>
      </c>
      <c r="N3991" s="1141" t="s">
        <v>32</v>
      </c>
      <c r="O3991" s="1767">
        <v>6</v>
      </c>
      <c r="P3991" s="1145">
        <v>1</v>
      </c>
      <c r="Q3991" s="1141" t="s">
        <v>8935</v>
      </c>
      <c r="R3991" s="1191"/>
    </row>
    <row r="3992" spans="1:18" ht="26.25" hidden="1" customHeight="1" x14ac:dyDescent="0.4">
      <c r="A3992" s="1190">
        <f t="shared" si="25"/>
        <v>4080</v>
      </c>
      <c r="B3992" s="1141" t="s">
        <v>31</v>
      </c>
      <c r="C3992" s="1120" t="s">
        <v>8891</v>
      </c>
      <c r="D3992" s="1137">
        <v>18</v>
      </c>
      <c r="E3992" s="1137" t="s">
        <v>27</v>
      </c>
      <c r="F3992" s="1141">
        <v>31</v>
      </c>
      <c r="G3992" s="1141">
        <v>12</v>
      </c>
      <c r="H3992" s="1141"/>
      <c r="I3992" s="1127"/>
      <c r="J3992" s="1945" t="s">
        <v>28</v>
      </c>
      <c r="K3992" s="1141" t="s">
        <v>205</v>
      </c>
      <c r="L3992" s="1141" t="s">
        <v>246</v>
      </c>
      <c r="M3992" s="1135" t="s">
        <v>40</v>
      </c>
      <c r="N3992" s="1141" t="s">
        <v>32</v>
      </c>
      <c r="O3992" s="1767">
        <v>10</v>
      </c>
      <c r="P3992" s="1145">
        <v>1</v>
      </c>
      <c r="Q3992" s="1141" t="s">
        <v>8936</v>
      </c>
      <c r="R3992" s="1191"/>
    </row>
    <row r="3993" spans="1:18" ht="26.25" hidden="1" customHeight="1" x14ac:dyDescent="0.4">
      <c r="A3993" s="1190">
        <f t="shared" si="25"/>
        <v>4081</v>
      </c>
      <c r="B3993" s="1141" t="s">
        <v>31</v>
      </c>
      <c r="C3993" s="1120" t="s">
        <v>8892</v>
      </c>
      <c r="D3993" s="1137">
        <v>45</v>
      </c>
      <c r="E3993" s="1137" t="s">
        <v>27</v>
      </c>
      <c r="F3993" s="1141">
        <v>31</v>
      </c>
      <c r="G3993" s="1141">
        <v>12</v>
      </c>
      <c r="H3993" s="1141"/>
      <c r="I3993" s="1127"/>
      <c r="J3993" s="1945" t="s">
        <v>28</v>
      </c>
      <c r="K3993" s="1141" t="s">
        <v>205</v>
      </c>
      <c r="L3993" s="1141" t="s">
        <v>246</v>
      </c>
      <c r="M3993" s="1135" t="s">
        <v>40</v>
      </c>
      <c r="N3993" s="1141" t="s">
        <v>32</v>
      </c>
      <c r="O3993" s="1767">
        <v>10</v>
      </c>
      <c r="P3993" s="1145">
        <v>1</v>
      </c>
      <c r="Q3993" s="1141" t="s">
        <v>8936</v>
      </c>
      <c r="R3993" s="1191"/>
    </row>
    <row r="3994" spans="1:18" ht="26.25" hidden="1" customHeight="1" x14ac:dyDescent="0.4">
      <c r="A3994" s="1190">
        <f t="shared" si="25"/>
        <v>4082</v>
      </c>
      <c r="B3994" s="1141" t="s">
        <v>31</v>
      </c>
      <c r="C3994" s="1938" t="s">
        <v>8893</v>
      </c>
      <c r="D3994" s="1137">
        <v>57</v>
      </c>
      <c r="E3994" s="1137" t="s">
        <v>27</v>
      </c>
      <c r="F3994" s="1141">
        <v>31</v>
      </c>
      <c r="G3994" s="1141">
        <v>12</v>
      </c>
      <c r="H3994" s="1141"/>
      <c r="I3994" s="1137"/>
      <c r="J3994" s="1127" t="s">
        <v>28</v>
      </c>
      <c r="K3994" s="1141" t="s">
        <v>205</v>
      </c>
      <c r="L3994" s="1141" t="s">
        <v>246</v>
      </c>
      <c r="M3994" s="1135" t="s">
        <v>42</v>
      </c>
      <c r="N3994" s="1141" t="s">
        <v>32</v>
      </c>
      <c r="O3994" s="1767">
        <v>9</v>
      </c>
      <c r="P3994" s="1145">
        <v>1</v>
      </c>
      <c r="Q3994" s="1141" t="s">
        <v>8937</v>
      </c>
      <c r="R3994" s="1191"/>
    </row>
    <row r="3995" spans="1:18" ht="26.25" hidden="1" customHeight="1" x14ac:dyDescent="0.4">
      <c r="A3995" s="1190">
        <f t="shared" si="25"/>
        <v>4083</v>
      </c>
      <c r="B3995" s="1141" t="s">
        <v>31</v>
      </c>
      <c r="C3995" s="1938" t="s">
        <v>8894</v>
      </c>
      <c r="D3995" s="1137">
        <v>35</v>
      </c>
      <c r="E3995" s="1137" t="s">
        <v>30</v>
      </c>
      <c r="F3995" s="1141">
        <v>31</v>
      </c>
      <c r="G3995" s="1141">
        <v>12</v>
      </c>
      <c r="H3995" s="1141"/>
      <c r="I3995" s="1137"/>
      <c r="J3995" s="1127" t="s">
        <v>28</v>
      </c>
      <c r="K3995" s="1141" t="s">
        <v>205</v>
      </c>
      <c r="L3995" s="1141" t="s">
        <v>246</v>
      </c>
      <c r="M3995" s="1135" t="s">
        <v>40</v>
      </c>
      <c r="N3995" s="1141" t="s">
        <v>32</v>
      </c>
      <c r="O3995" s="1767">
        <v>9</v>
      </c>
      <c r="P3995" s="1145">
        <v>1</v>
      </c>
      <c r="Q3995" s="1141" t="s">
        <v>8938</v>
      </c>
      <c r="R3995" s="1191"/>
    </row>
    <row r="3996" spans="1:18" ht="26.25" hidden="1" customHeight="1" x14ac:dyDescent="0.4">
      <c r="A3996" s="1190">
        <f t="shared" si="25"/>
        <v>4084</v>
      </c>
      <c r="B3996" s="1141" t="s">
        <v>31</v>
      </c>
      <c r="C3996" s="1938" t="s">
        <v>8895</v>
      </c>
      <c r="D3996" s="1137">
        <v>29</v>
      </c>
      <c r="E3996" s="1137" t="s">
        <v>27</v>
      </c>
      <c r="F3996" s="1141">
        <v>31</v>
      </c>
      <c r="G3996" s="1141">
        <v>12</v>
      </c>
      <c r="H3996" s="1141"/>
      <c r="I3996" s="1137"/>
      <c r="J3996" s="1127" t="s">
        <v>28</v>
      </c>
      <c r="K3996" s="1141" t="s">
        <v>205</v>
      </c>
      <c r="L3996" s="1141" t="s">
        <v>246</v>
      </c>
      <c r="M3996" s="1135" t="s">
        <v>40</v>
      </c>
      <c r="N3996" s="1141" t="s">
        <v>32</v>
      </c>
      <c r="O3996" s="1767">
        <v>9</v>
      </c>
      <c r="P3996" s="1145">
        <v>1</v>
      </c>
      <c r="Q3996" s="1141" t="s">
        <v>8938</v>
      </c>
      <c r="R3996" s="1191"/>
    </row>
    <row r="3997" spans="1:18" ht="26.25" hidden="1" customHeight="1" x14ac:dyDescent="0.4">
      <c r="A3997" s="1190">
        <f t="shared" si="25"/>
        <v>4085</v>
      </c>
      <c r="B3997" s="1141" t="s">
        <v>31</v>
      </c>
      <c r="C3997" s="1938" t="s">
        <v>8896</v>
      </c>
      <c r="D3997" s="1137">
        <v>3</v>
      </c>
      <c r="E3997" s="1137" t="s">
        <v>30</v>
      </c>
      <c r="F3997" s="1141">
        <v>31</v>
      </c>
      <c r="G3997" s="1141">
        <v>12</v>
      </c>
      <c r="H3997" s="1141"/>
      <c r="I3997" s="1137"/>
      <c r="J3997" s="1127" t="s">
        <v>28</v>
      </c>
      <c r="K3997" s="1141" t="s">
        <v>205</v>
      </c>
      <c r="L3997" s="1141" t="s">
        <v>246</v>
      </c>
      <c r="M3997" s="1135" t="s">
        <v>40</v>
      </c>
      <c r="N3997" s="1141" t="s">
        <v>32</v>
      </c>
      <c r="O3997" s="1767">
        <v>9</v>
      </c>
      <c r="P3997" s="1145">
        <v>1</v>
      </c>
      <c r="Q3997" s="1141" t="s">
        <v>8938</v>
      </c>
      <c r="R3997" s="1191"/>
    </row>
    <row r="3998" spans="1:18" ht="26.25" hidden="1" customHeight="1" x14ac:dyDescent="0.4">
      <c r="A3998" s="1190">
        <f t="shared" si="25"/>
        <v>4086</v>
      </c>
      <c r="B3998" s="1141" t="s">
        <v>31</v>
      </c>
      <c r="C3998" s="1120" t="s">
        <v>8897</v>
      </c>
      <c r="D3998" s="1137">
        <v>19</v>
      </c>
      <c r="E3998" s="1137" t="s">
        <v>30</v>
      </c>
      <c r="F3998" s="1141">
        <v>31</v>
      </c>
      <c r="G3998" s="1141">
        <v>12</v>
      </c>
      <c r="H3998" s="1141"/>
      <c r="I3998" s="1127"/>
      <c r="J3998" s="1945" t="s">
        <v>28</v>
      </c>
      <c r="K3998" s="1141" t="s">
        <v>205</v>
      </c>
      <c r="L3998" s="1141" t="s">
        <v>246</v>
      </c>
      <c r="M3998" s="1135" t="s">
        <v>40</v>
      </c>
      <c r="N3998" s="1141" t="s">
        <v>32</v>
      </c>
      <c r="O3998" s="1767">
        <v>10</v>
      </c>
      <c r="P3998" s="1145">
        <v>1</v>
      </c>
      <c r="Q3998" s="1141" t="s">
        <v>8939</v>
      </c>
      <c r="R3998" s="1191"/>
    </row>
    <row r="3999" spans="1:18" ht="26.25" hidden="1" customHeight="1" x14ac:dyDescent="0.4">
      <c r="A3999" s="1190">
        <f t="shared" si="25"/>
        <v>4087</v>
      </c>
      <c r="B3999" s="1141" t="s">
        <v>31</v>
      </c>
      <c r="C3999" s="1120" t="s">
        <v>8898</v>
      </c>
      <c r="D3999" s="1137">
        <v>29</v>
      </c>
      <c r="E3999" s="1137" t="s">
        <v>27</v>
      </c>
      <c r="F3999" s="1141">
        <v>31</v>
      </c>
      <c r="G3999" s="1141">
        <v>12</v>
      </c>
      <c r="H3999" s="1141"/>
      <c r="I3999" s="1137"/>
      <c r="J3999" s="1945" t="s">
        <v>28</v>
      </c>
      <c r="K3999" s="1141" t="s">
        <v>205</v>
      </c>
      <c r="L3999" s="1141" t="s">
        <v>246</v>
      </c>
      <c r="M3999" s="1135" t="s">
        <v>40</v>
      </c>
      <c r="N3999" s="1141" t="s">
        <v>32</v>
      </c>
      <c r="O3999" s="1767">
        <v>8</v>
      </c>
      <c r="P3999" s="1145">
        <v>1</v>
      </c>
      <c r="Q3999" s="1141" t="s">
        <v>8940</v>
      </c>
      <c r="R3999" s="1191"/>
    </row>
    <row r="4000" spans="1:18" ht="26.25" hidden="1" customHeight="1" x14ac:dyDescent="0.35">
      <c r="A4000" s="1190">
        <f t="shared" si="25"/>
        <v>4088</v>
      </c>
      <c r="B4000" s="1879" t="s">
        <v>31</v>
      </c>
      <c r="C4000" s="1878" t="s">
        <v>8899</v>
      </c>
      <c r="D4000" s="1882">
        <v>20</v>
      </c>
      <c r="E4000" s="1882" t="s">
        <v>27</v>
      </c>
      <c r="F4000" s="1879">
        <v>31</v>
      </c>
      <c r="G4000" s="1879">
        <v>12</v>
      </c>
      <c r="H4000" s="1879"/>
      <c r="I4000" s="1882" t="s">
        <v>28</v>
      </c>
      <c r="J4000" s="1882"/>
      <c r="K4000" s="1879" t="s">
        <v>205</v>
      </c>
      <c r="L4000" s="1879" t="s">
        <v>246</v>
      </c>
      <c r="M4000" s="1881" t="s">
        <v>42</v>
      </c>
      <c r="N4000" s="1879" t="s">
        <v>32</v>
      </c>
      <c r="O4000" s="1931">
        <v>4</v>
      </c>
      <c r="P4000" s="1931">
        <v>1</v>
      </c>
      <c r="Q4000" s="1879" t="s">
        <v>8941</v>
      </c>
      <c r="R4000" s="1191"/>
    </row>
    <row r="4001" spans="1:18" ht="21" hidden="1" customHeight="1" x14ac:dyDescent="0.35">
      <c r="A4001" s="1190">
        <f t="shared" si="25"/>
        <v>4089</v>
      </c>
      <c r="B4001" s="1879" t="s">
        <v>31</v>
      </c>
      <c r="C4001" s="1915" t="s">
        <v>8900</v>
      </c>
      <c r="D4001" s="1882">
        <v>68</v>
      </c>
      <c r="E4001" s="1882" t="s">
        <v>30</v>
      </c>
      <c r="F4001" s="1879">
        <v>31</v>
      </c>
      <c r="G4001" s="1879">
        <v>12</v>
      </c>
      <c r="H4001" s="1879"/>
      <c r="I4001" s="1882" t="s">
        <v>28</v>
      </c>
      <c r="J4001" s="1882"/>
      <c r="K4001" s="1879" t="s">
        <v>205</v>
      </c>
      <c r="L4001" s="1879" t="s">
        <v>246</v>
      </c>
      <c r="M4001" s="1881" t="s">
        <v>42</v>
      </c>
      <c r="N4001" s="1879" t="s">
        <v>32</v>
      </c>
      <c r="O4001" s="1891">
        <v>2</v>
      </c>
      <c r="P4001" s="1891">
        <v>1</v>
      </c>
      <c r="Q4001" s="1879" t="s">
        <v>8942</v>
      </c>
      <c r="R4001" s="1191"/>
    </row>
    <row r="4002" spans="1:18" ht="26.25" hidden="1" customHeight="1" x14ac:dyDescent="0.4">
      <c r="A4002" s="1190">
        <f t="shared" si="25"/>
        <v>4090</v>
      </c>
      <c r="B4002" s="1141" t="s">
        <v>31</v>
      </c>
      <c r="C4002" s="1938" t="s">
        <v>8901</v>
      </c>
      <c r="D4002" s="1137">
        <v>35</v>
      </c>
      <c r="E4002" s="1137" t="s">
        <v>27</v>
      </c>
      <c r="F4002" s="1141">
        <v>31</v>
      </c>
      <c r="G4002" s="1141">
        <v>12</v>
      </c>
      <c r="H4002" s="1141"/>
      <c r="I4002" s="1137"/>
      <c r="J4002" s="1127" t="s">
        <v>28</v>
      </c>
      <c r="K4002" s="1141" t="s">
        <v>205</v>
      </c>
      <c r="L4002" s="1141" t="s">
        <v>246</v>
      </c>
      <c r="M4002" s="1135" t="s">
        <v>40</v>
      </c>
      <c r="N4002" s="1141" t="s">
        <v>32</v>
      </c>
      <c r="O4002" s="1767">
        <v>9</v>
      </c>
      <c r="P4002" s="1145">
        <v>1</v>
      </c>
      <c r="Q4002" s="1141" t="s">
        <v>8943</v>
      </c>
      <c r="R4002" s="1191"/>
    </row>
    <row r="4003" spans="1:18" ht="26.25" hidden="1" customHeight="1" x14ac:dyDescent="0.35">
      <c r="A4003" s="1190">
        <f t="shared" si="25"/>
        <v>4091</v>
      </c>
      <c r="B4003" s="1141" t="s">
        <v>31</v>
      </c>
      <c r="C4003" s="1120" t="s">
        <v>8902</v>
      </c>
      <c r="D4003" s="1137">
        <v>78</v>
      </c>
      <c r="E4003" s="1137" t="s">
        <v>30</v>
      </c>
      <c r="F4003" s="1141">
        <v>31</v>
      </c>
      <c r="G4003" s="1141">
        <v>12</v>
      </c>
      <c r="H4003" s="1141"/>
      <c r="I4003" s="1137" t="s">
        <v>28</v>
      </c>
      <c r="J4003" s="1137"/>
      <c r="K4003" s="1141" t="s">
        <v>205</v>
      </c>
      <c r="L4003" s="1141" t="s">
        <v>246</v>
      </c>
      <c r="M4003" s="1135" t="s">
        <v>40</v>
      </c>
      <c r="N4003" s="1141" t="s">
        <v>32</v>
      </c>
      <c r="O4003" s="1767">
        <v>5</v>
      </c>
      <c r="P4003" s="1145">
        <v>1</v>
      </c>
      <c r="Q4003" s="1141" t="s">
        <v>9392</v>
      </c>
      <c r="R4003" s="1191"/>
    </row>
    <row r="4004" spans="1:18" ht="21.4" hidden="1" x14ac:dyDescent="0.4">
      <c r="A4004" s="1190">
        <f t="shared" si="25"/>
        <v>4092</v>
      </c>
      <c r="B4004" s="1141" t="s">
        <v>31</v>
      </c>
      <c r="C4004" s="1120" t="s">
        <v>8903</v>
      </c>
      <c r="D4004" s="1137">
        <v>49</v>
      </c>
      <c r="E4004" s="1137" t="s">
        <v>30</v>
      </c>
      <c r="F4004" s="1141">
        <v>31</v>
      </c>
      <c r="G4004" s="1141">
        <v>12</v>
      </c>
      <c r="H4004" s="1141"/>
      <c r="I4004" s="1127"/>
      <c r="J4004" s="1945" t="s">
        <v>28</v>
      </c>
      <c r="K4004" s="1141" t="s">
        <v>205</v>
      </c>
      <c r="L4004" s="1141" t="s">
        <v>246</v>
      </c>
      <c r="M4004" s="1135" t="s">
        <v>40</v>
      </c>
      <c r="N4004" s="1141" t="s">
        <v>32</v>
      </c>
      <c r="O4004" s="1767">
        <v>10</v>
      </c>
      <c r="P4004" s="1145">
        <v>1</v>
      </c>
      <c r="Q4004" s="1141" t="s">
        <v>8944</v>
      </c>
      <c r="R4004" s="1191"/>
    </row>
    <row r="4005" spans="1:18" ht="26.25" hidden="1" customHeight="1" x14ac:dyDescent="0.4">
      <c r="A4005" s="1190">
        <f t="shared" si="25"/>
        <v>4093</v>
      </c>
      <c r="B4005" s="1141" t="s">
        <v>31</v>
      </c>
      <c r="C4005" s="1120" t="s">
        <v>8904</v>
      </c>
      <c r="D4005" s="1137">
        <v>74</v>
      </c>
      <c r="E4005" s="1137" t="s">
        <v>30</v>
      </c>
      <c r="F4005" s="1141">
        <v>31</v>
      </c>
      <c r="G4005" s="1141">
        <v>12</v>
      </c>
      <c r="H4005" s="1141"/>
      <c r="I4005" s="1127"/>
      <c r="J4005" s="1945" t="s">
        <v>28</v>
      </c>
      <c r="K4005" s="1141" t="s">
        <v>205</v>
      </c>
      <c r="L4005" s="1141" t="s">
        <v>246</v>
      </c>
      <c r="M4005" s="1135" t="s">
        <v>40</v>
      </c>
      <c r="N4005" s="1141" t="s">
        <v>32</v>
      </c>
      <c r="O4005" s="1767"/>
      <c r="P4005" s="1145"/>
      <c r="Q4005" s="1141" t="s">
        <v>8945</v>
      </c>
      <c r="R4005" s="1191"/>
    </row>
    <row r="4006" spans="1:18" ht="21" hidden="1" customHeight="1" x14ac:dyDescent="0.35">
      <c r="A4006" s="1190">
        <f t="shared" si="25"/>
        <v>4094</v>
      </c>
      <c r="B4006" s="1879" t="s">
        <v>31</v>
      </c>
      <c r="C4006" s="1915" t="s">
        <v>8905</v>
      </c>
      <c r="D4006" s="1882">
        <v>35</v>
      </c>
      <c r="E4006" s="1882" t="s">
        <v>30</v>
      </c>
      <c r="F4006" s="1879">
        <v>31</v>
      </c>
      <c r="G4006" s="1879">
        <v>12</v>
      </c>
      <c r="H4006" s="1879"/>
      <c r="I4006" s="1882" t="s">
        <v>28</v>
      </c>
      <c r="J4006" s="1882"/>
      <c r="K4006" s="1879" t="s">
        <v>205</v>
      </c>
      <c r="L4006" s="1879" t="s">
        <v>246</v>
      </c>
      <c r="M4006" s="1881" t="s">
        <v>40</v>
      </c>
      <c r="N4006" s="1879" t="s">
        <v>32</v>
      </c>
      <c r="O4006" s="1891">
        <v>2</v>
      </c>
      <c r="P4006" s="1891">
        <v>1</v>
      </c>
      <c r="Q4006" s="1879" t="s">
        <v>8946</v>
      </c>
      <c r="R4006" s="1191"/>
    </row>
    <row r="4007" spans="1:18" ht="26.25" hidden="1" customHeight="1" x14ac:dyDescent="0.4">
      <c r="A4007" s="1190">
        <f t="shared" si="25"/>
        <v>4095</v>
      </c>
      <c r="B4007" s="1141" t="s">
        <v>31</v>
      </c>
      <c r="C4007" s="1120" t="s">
        <v>8906</v>
      </c>
      <c r="D4007" s="1137">
        <v>51</v>
      </c>
      <c r="E4007" s="1137" t="s">
        <v>27</v>
      </c>
      <c r="F4007" s="1141">
        <v>31</v>
      </c>
      <c r="G4007" s="1141">
        <v>12</v>
      </c>
      <c r="H4007" s="1141"/>
      <c r="I4007" s="1127"/>
      <c r="J4007" s="1945" t="s">
        <v>28</v>
      </c>
      <c r="K4007" s="1141" t="s">
        <v>205</v>
      </c>
      <c r="L4007" s="1141" t="s">
        <v>246</v>
      </c>
      <c r="M4007" s="1135" t="s">
        <v>832</v>
      </c>
      <c r="N4007" s="1141" t="s">
        <v>32</v>
      </c>
      <c r="O4007" s="1767">
        <v>10</v>
      </c>
      <c r="P4007" s="1145">
        <v>1</v>
      </c>
      <c r="Q4007" s="1141" t="s">
        <v>8947</v>
      </c>
      <c r="R4007" s="1191"/>
    </row>
    <row r="4008" spans="1:18" ht="26.25" hidden="1" customHeight="1" x14ac:dyDescent="0.35">
      <c r="A4008" s="1190">
        <f t="shared" si="25"/>
        <v>4096</v>
      </c>
      <c r="B4008" s="1141" t="s">
        <v>31</v>
      </c>
      <c r="C4008" s="1120" t="s">
        <v>8907</v>
      </c>
      <c r="D4008" s="1137">
        <v>32</v>
      </c>
      <c r="E4008" s="1137" t="s">
        <v>27</v>
      </c>
      <c r="F4008" s="1141">
        <v>31</v>
      </c>
      <c r="G4008" s="1141">
        <v>12</v>
      </c>
      <c r="H4008" s="1141"/>
      <c r="I4008" s="1127"/>
      <c r="J4008" s="1945" t="s">
        <v>28</v>
      </c>
      <c r="K4008" s="1141" t="s">
        <v>205</v>
      </c>
      <c r="L4008" s="1141" t="s">
        <v>246</v>
      </c>
      <c r="M4008" s="1954" t="s">
        <v>3254</v>
      </c>
      <c r="N4008" s="1141" t="s">
        <v>32</v>
      </c>
      <c r="O4008" s="1767">
        <v>10</v>
      </c>
      <c r="P4008" s="1145">
        <v>1</v>
      </c>
      <c r="Q4008" s="1141" t="s">
        <v>8948</v>
      </c>
      <c r="R4008" s="1191"/>
    </row>
    <row r="4009" spans="1:18" ht="26.25" hidden="1" customHeight="1" x14ac:dyDescent="0.35">
      <c r="A4009" s="1190">
        <f t="shared" si="25"/>
        <v>4097</v>
      </c>
      <c r="B4009" s="1141" t="s">
        <v>31</v>
      </c>
      <c r="C4009" s="1938" t="s">
        <v>8908</v>
      </c>
      <c r="D4009" s="1137">
        <v>37</v>
      </c>
      <c r="E4009" s="1137" t="s">
        <v>27</v>
      </c>
      <c r="F4009" s="1141">
        <v>31</v>
      </c>
      <c r="G4009" s="1141">
        <v>12</v>
      </c>
      <c r="H4009" s="1141"/>
      <c r="I4009" s="1137"/>
      <c r="J4009" s="1945" t="s">
        <v>28</v>
      </c>
      <c r="K4009" s="1141" t="s">
        <v>205</v>
      </c>
      <c r="L4009" s="1141" t="s">
        <v>246</v>
      </c>
      <c r="M4009" s="1135" t="s">
        <v>243</v>
      </c>
      <c r="N4009" s="1141" t="s">
        <v>32</v>
      </c>
      <c r="O4009" s="1767">
        <v>9</v>
      </c>
      <c r="P4009" s="1145">
        <v>1</v>
      </c>
      <c r="Q4009" s="1141" t="s">
        <v>8934</v>
      </c>
      <c r="R4009" s="1191"/>
    </row>
    <row r="4010" spans="1:18" ht="26.25" hidden="1" customHeight="1" x14ac:dyDescent="0.35">
      <c r="A4010" s="1190">
        <f t="shared" si="25"/>
        <v>4098</v>
      </c>
      <c r="B4010" s="1141" t="s">
        <v>31</v>
      </c>
      <c r="C4010" s="1938" t="s">
        <v>8909</v>
      </c>
      <c r="D4010" s="1137">
        <v>33</v>
      </c>
      <c r="E4010" s="1137" t="s">
        <v>30</v>
      </c>
      <c r="F4010" s="1141">
        <v>31</v>
      </c>
      <c r="G4010" s="1141">
        <v>12</v>
      </c>
      <c r="H4010" s="1141"/>
      <c r="I4010" s="1137"/>
      <c r="J4010" s="1127" t="s">
        <v>28</v>
      </c>
      <c r="K4010" s="1141" t="s">
        <v>205</v>
      </c>
      <c r="L4010" s="1141" t="s">
        <v>246</v>
      </c>
      <c r="M4010" s="1135" t="s">
        <v>243</v>
      </c>
      <c r="N4010" s="1141" t="s">
        <v>32</v>
      </c>
      <c r="O4010" s="1767">
        <v>9</v>
      </c>
      <c r="P4010" s="1145">
        <v>1</v>
      </c>
      <c r="Q4010" s="1141" t="s">
        <v>8949</v>
      </c>
      <c r="R4010" s="1191"/>
    </row>
    <row r="4011" spans="1:18" ht="26.25" hidden="1" customHeight="1" x14ac:dyDescent="0.35">
      <c r="A4011" s="1190">
        <f t="shared" si="25"/>
        <v>4099</v>
      </c>
      <c r="B4011" s="1141" t="s">
        <v>31</v>
      </c>
      <c r="C4011" s="1938" t="s">
        <v>8910</v>
      </c>
      <c r="D4011" s="1137">
        <v>45</v>
      </c>
      <c r="E4011" s="1137" t="s">
        <v>30</v>
      </c>
      <c r="F4011" s="1141">
        <v>31</v>
      </c>
      <c r="G4011" s="1141">
        <v>12</v>
      </c>
      <c r="H4011" s="1141"/>
      <c r="I4011" s="1137"/>
      <c r="J4011" s="1127" t="s">
        <v>137</v>
      </c>
      <c r="K4011" s="1141" t="s">
        <v>205</v>
      </c>
      <c r="L4011" s="1141" t="s">
        <v>246</v>
      </c>
      <c r="M4011" s="1954" t="s">
        <v>1406</v>
      </c>
      <c r="N4011" s="1141" t="s">
        <v>32</v>
      </c>
      <c r="O4011" s="1767">
        <v>9</v>
      </c>
      <c r="P4011" s="1145">
        <v>1</v>
      </c>
      <c r="Q4011" s="1141" t="s">
        <v>8950</v>
      </c>
      <c r="R4011" s="1191"/>
    </row>
    <row r="4012" spans="1:18" ht="26.25" hidden="1" customHeight="1" x14ac:dyDescent="0.35">
      <c r="A4012" s="1190">
        <f t="shared" si="25"/>
        <v>4100</v>
      </c>
      <c r="B4012" s="1141" t="s">
        <v>31</v>
      </c>
      <c r="C4012" s="1120" t="s">
        <v>8911</v>
      </c>
      <c r="D4012" s="1137">
        <v>24</v>
      </c>
      <c r="E4012" s="1137" t="s">
        <v>30</v>
      </c>
      <c r="F4012" s="1141">
        <v>31</v>
      </c>
      <c r="G4012" s="1141">
        <v>12</v>
      </c>
      <c r="H4012" s="1141"/>
      <c r="I4012" s="1137"/>
      <c r="J4012" s="1945" t="s">
        <v>28</v>
      </c>
      <c r="K4012" s="1141" t="s">
        <v>205</v>
      </c>
      <c r="L4012" s="1141" t="s">
        <v>246</v>
      </c>
      <c r="M4012" s="1954" t="s">
        <v>3254</v>
      </c>
      <c r="N4012" s="1141" t="s">
        <v>32</v>
      </c>
      <c r="O4012" s="1767">
        <v>8</v>
      </c>
      <c r="P4012" s="1145">
        <v>1</v>
      </c>
      <c r="Q4012" s="1141" t="s">
        <v>8951</v>
      </c>
      <c r="R4012" s="1191"/>
    </row>
    <row r="4013" spans="1:18" ht="26.25" hidden="1" customHeight="1" x14ac:dyDescent="0.35">
      <c r="A4013" s="1190">
        <f t="shared" si="25"/>
        <v>4101</v>
      </c>
      <c r="B4013" s="1141" t="s">
        <v>31</v>
      </c>
      <c r="C4013" s="1120" t="s">
        <v>8912</v>
      </c>
      <c r="D4013" s="1137">
        <v>63</v>
      </c>
      <c r="E4013" s="1137" t="s">
        <v>30</v>
      </c>
      <c r="F4013" s="1141">
        <v>31</v>
      </c>
      <c r="G4013" s="1141">
        <v>12</v>
      </c>
      <c r="H4013" s="1141"/>
      <c r="I4013" s="1137"/>
      <c r="J4013" s="1945" t="s">
        <v>28</v>
      </c>
      <c r="K4013" s="1141" t="s">
        <v>205</v>
      </c>
      <c r="L4013" s="1141" t="s">
        <v>246</v>
      </c>
      <c r="M4013" s="1954" t="s">
        <v>3254</v>
      </c>
      <c r="N4013" s="1141" t="s">
        <v>32</v>
      </c>
      <c r="O4013" s="1767">
        <v>8</v>
      </c>
      <c r="P4013" s="1145">
        <v>1</v>
      </c>
      <c r="Q4013" s="1141" t="s">
        <v>8952</v>
      </c>
      <c r="R4013" s="1191"/>
    </row>
    <row r="4014" spans="1:18" ht="26.25" hidden="1" customHeight="1" x14ac:dyDescent="0.35">
      <c r="A4014" s="1190">
        <f t="shared" si="25"/>
        <v>4102</v>
      </c>
      <c r="B4014" s="1141" t="s">
        <v>31</v>
      </c>
      <c r="C4014" s="1120" t="s">
        <v>8913</v>
      </c>
      <c r="D4014" s="1137">
        <v>32</v>
      </c>
      <c r="E4014" s="1137" t="s">
        <v>30</v>
      </c>
      <c r="F4014" s="1141">
        <v>31</v>
      </c>
      <c r="G4014" s="1141">
        <v>12</v>
      </c>
      <c r="H4014" s="1141"/>
      <c r="I4014" s="1137"/>
      <c r="J4014" s="1945" t="s">
        <v>28</v>
      </c>
      <c r="K4014" s="1141" t="s">
        <v>205</v>
      </c>
      <c r="L4014" s="1141" t="s">
        <v>246</v>
      </c>
      <c r="M4014" s="1954" t="s">
        <v>3254</v>
      </c>
      <c r="N4014" s="1141" t="s">
        <v>32</v>
      </c>
      <c r="O4014" s="1767">
        <v>8</v>
      </c>
      <c r="P4014" s="1145">
        <v>1</v>
      </c>
      <c r="Q4014" s="1141" t="s">
        <v>8952</v>
      </c>
      <c r="R4014" s="1191"/>
    </row>
    <row r="4015" spans="1:18" ht="26.25" hidden="1" customHeight="1" x14ac:dyDescent="0.35">
      <c r="A4015" s="1190">
        <f t="shared" si="25"/>
        <v>4103</v>
      </c>
      <c r="B4015" s="1141" t="s">
        <v>31</v>
      </c>
      <c r="C4015" s="1938" t="s">
        <v>8914</v>
      </c>
      <c r="D4015" s="1137">
        <v>24</v>
      </c>
      <c r="E4015" s="1137" t="s">
        <v>27</v>
      </c>
      <c r="F4015" s="1141">
        <v>31</v>
      </c>
      <c r="G4015" s="1141">
        <v>12</v>
      </c>
      <c r="H4015" s="1141"/>
      <c r="I4015" s="1137"/>
      <c r="J4015" s="1127" t="s">
        <v>28</v>
      </c>
      <c r="K4015" s="1141" t="s">
        <v>205</v>
      </c>
      <c r="L4015" s="1141" t="s">
        <v>246</v>
      </c>
      <c r="M4015" s="1954" t="s">
        <v>3254</v>
      </c>
      <c r="N4015" s="1141" t="s">
        <v>32</v>
      </c>
      <c r="O4015" s="1767">
        <v>9</v>
      </c>
      <c r="P4015" s="1145">
        <v>1</v>
      </c>
      <c r="Q4015" s="1141" t="s">
        <v>8953</v>
      </c>
      <c r="R4015" s="1191"/>
    </row>
    <row r="4016" spans="1:18" ht="26.25" hidden="1" customHeight="1" x14ac:dyDescent="0.35">
      <c r="A4016" s="1190">
        <f t="shared" si="25"/>
        <v>4104</v>
      </c>
      <c r="B4016" s="1141" t="s">
        <v>31</v>
      </c>
      <c r="C4016" s="1120" t="s">
        <v>8915</v>
      </c>
      <c r="D4016" s="1137">
        <v>54</v>
      </c>
      <c r="E4016" s="1137" t="s">
        <v>27</v>
      </c>
      <c r="F4016" s="1141">
        <v>31</v>
      </c>
      <c r="G4016" s="1141">
        <v>12</v>
      </c>
      <c r="H4016" s="1141"/>
      <c r="I4016" s="1137"/>
      <c r="J4016" s="1945" t="s">
        <v>28</v>
      </c>
      <c r="K4016" s="1141" t="s">
        <v>205</v>
      </c>
      <c r="L4016" s="1141" t="s">
        <v>246</v>
      </c>
      <c r="M4016" s="1954" t="s">
        <v>3254</v>
      </c>
      <c r="N4016" s="1141" t="s">
        <v>32</v>
      </c>
      <c r="O4016" s="1767">
        <v>8</v>
      </c>
      <c r="P4016" s="1145">
        <v>1</v>
      </c>
      <c r="Q4016" s="1141" t="s">
        <v>8954</v>
      </c>
      <c r="R4016" s="1191"/>
    </row>
    <row r="4017" spans="1:18" ht="26.25" hidden="1" customHeight="1" x14ac:dyDescent="0.35">
      <c r="A4017" s="1190">
        <f t="shared" si="25"/>
        <v>4105</v>
      </c>
      <c r="B4017" s="1141" t="s">
        <v>31</v>
      </c>
      <c r="C4017" s="1120" t="s">
        <v>8916</v>
      </c>
      <c r="D4017" s="1137">
        <v>76</v>
      </c>
      <c r="E4017" s="1137" t="s">
        <v>27</v>
      </c>
      <c r="F4017" s="1141">
        <v>31</v>
      </c>
      <c r="G4017" s="1141">
        <v>12</v>
      </c>
      <c r="H4017" s="1141"/>
      <c r="I4017" s="1137"/>
      <c r="J4017" s="1945" t="s">
        <v>28</v>
      </c>
      <c r="K4017" s="1141" t="s">
        <v>205</v>
      </c>
      <c r="L4017" s="1141" t="s">
        <v>246</v>
      </c>
      <c r="M4017" s="1954" t="s">
        <v>3254</v>
      </c>
      <c r="N4017" s="1141" t="s">
        <v>32</v>
      </c>
      <c r="O4017" s="1767">
        <v>8</v>
      </c>
      <c r="P4017" s="1145">
        <v>1</v>
      </c>
      <c r="Q4017" s="1141" t="s">
        <v>8955</v>
      </c>
      <c r="R4017" s="1191"/>
    </row>
    <row r="4018" spans="1:18" ht="26.25" hidden="1" customHeight="1" x14ac:dyDescent="0.35">
      <c r="A4018" s="1190">
        <f t="shared" si="25"/>
        <v>4106</v>
      </c>
      <c r="B4018" s="1141" t="s">
        <v>31</v>
      </c>
      <c r="C4018" s="1120" t="s">
        <v>8917</v>
      </c>
      <c r="D4018" s="1137">
        <v>43</v>
      </c>
      <c r="E4018" s="1137" t="s">
        <v>30</v>
      </c>
      <c r="F4018" s="1141">
        <v>31</v>
      </c>
      <c r="G4018" s="1141">
        <v>12</v>
      </c>
      <c r="H4018" s="1141"/>
      <c r="I4018" s="1137" t="s">
        <v>28</v>
      </c>
      <c r="J4018" s="1137"/>
      <c r="K4018" s="1141" t="s">
        <v>205</v>
      </c>
      <c r="L4018" s="1141" t="s">
        <v>246</v>
      </c>
      <c r="M4018" s="1135" t="s">
        <v>165</v>
      </c>
      <c r="N4018" s="1141" t="s">
        <v>32</v>
      </c>
      <c r="O4018" s="1767">
        <v>6</v>
      </c>
      <c r="P4018" s="1145">
        <v>1</v>
      </c>
      <c r="Q4018" s="1141" t="s">
        <v>8956</v>
      </c>
      <c r="R4018" s="1191"/>
    </row>
    <row r="4019" spans="1:18" ht="26.25" hidden="1" customHeight="1" x14ac:dyDescent="0.35">
      <c r="A4019" s="1190">
        <f t="shared" si="25"/>
        <v>4107</v>
      </c>
      <c r="B4019" s="1141" t="s">
        <v>31</v>
      </c>
      <c r="C4019" s="1120" t="s">
        <v>8918</v>
      </c>
      <c r="D4019" s="1137">
        <v>43</v>
      </c>
      <c r="E4019" s="1137" t="s">
        <v>27</v>
      </c>
      <c r="F4019" s="1141">
        <v>31</v>
      </c>
      <c r="G4019" s="1141">
        <v>12</v>
      </c>
      <c r="H4019" s="1141"/>
      <c r="I4019" s="1137" t="s">
        <v>28</v>
      </c>
      <c r="J4019" s="1137"/>
      <c r="K4019" s="1141" t="s">
        <v>205</v>
      </c>
      <c r="L4019" s="1141" t="s">
        <v>246</v>
      </c>
      <c r="M4019" s="1135" t="s">
        <v>165</v>
      </c>
      <c r="N4019" s="1141" t="s">
        <v>32</v>
      </c>
      <c r="O4019" s="1767">
        <v>6</v>
      </c>
      <c r="P4019" s="1145">
        <v>1</v>
      </c>
      <c r="Q4019" s="1141" t="s">
        <v>8956</v>
      </c>
      <c r="R4019" s="1191"/>
    </row>
    <row r="4020" spans="1:18" ht="26.25" hidden="1" customHeight="1" x14ac:dyDescent="0.4">
      <c r="A4020" s="1190">
        <f t="shared" si="25"/>
        <v>4108</v>
      </c>
      <c r="B4020" s="1141" t="s">
        <v>31</v>
      </c>
      <c r="C4020" s="1938" t="s">
        <v>8919</v>
      </c>
      <c r="D4020" s="1137">
        <v>49</v>
      </c>
      <c r="E4020" s="1137" t="s">
        <v>27</v>
      </c>
      <c r="F4020" s="1141">
        <v>31</v>
      </c>
      <c r="G4020" s="1141">
        <v>12</v>
      </c>
      <c r="H4020" s="1141"/>
      <c r="I4020" s="1137"/>
      <c r="J4020" s="1945" t="s">
        <v>28</v>
      </c>
      <c r="K4020" s="1141" t="s">
        <v>205</v>
      </c>
      <c r="L4020" s="1141" t="s">
        <v>246</v>
      </c>
      <c r="M4020" s="1135" t="s">
        <v>42</v>
      </c>
      <c r="N4020" s="1141" t="s">
        <v>32</v>
      </c>
      <c r="O4020" s="1767">
        <v>9</v>
      </c>
      <c r="P4020" s="1145">
        <v>1</v>
      </c>
      <c r="Q4020" s="1141" t="s">
        <v>8702</v>
      </c>
      <c r="R4020" s="1191"/>
    </row>
    <row r="4021" spans="1:18" ht="26.25" hidden="1" customHeight="1" x14ac:dyDescent="0.4">
      <c r="A4021" s="1190">
        <f t="shared" si="25"/>
        <v>4109</v>
      </c>
      <c r="B4021" s="1141" t="s">
        <v>31</v>
      </c>
      <c r="C4021" s="1120" t="s">
        <v>8920</v>
      </c>
      <c r="D4021" s="1137">
        <v>86</v>
      </c>
      <c r="E4021" s="1137" t="s">
        <v>27</v>
      </c>
      <c r="F4021" s="1141">
        <v>31</v>
      </c>
      <c r="G4021" s="1141">
        <v>12</v>
      </c>
      <c r="H4021" s="1141"/>
      <c r="I4021" s="1137"/>
      <c r="J4021" s="1945" t="s">
        <v>28</v>
      </c>
      <c r="K4021" s="1141" t="s">
        <v>205</v>
      </c>
      <c r="L4021" s="1141" t="s">
        <v>246</v>
      </c>
      <c r="M4021" s="1135" t="s">
        <v>42</v>
      </c>
      <c r="N4021" s="1141" t="s">
        <v>32</v>
      </c>
      <c r="O4021" s="1767">
        <v>8</v>
      </c>
      <c r="P4021" s="1145">
        <v>1</v>
      </c>
      <c r="Q4021" s="1141" t="s">
        <v>8702</v>
      </c>
      <c r="R4021" s="1191"/>
    </row>
    <row r="4022" spans="1:18" ht="26.25" hidden="1" customHeight="1" x14ac:dyDescent="0.4">
      <c r="A4022" s="1190">
        <f t="shared" si="25"/>
        <v>4110</v>
      </c>
      <c r="B4022" s="1141" t="s">
        <v>31</v>
      </c>
      <c r="C4022" s="1120" t="s">
        <v>8921</v>
      </c>
      <c r="D4022" s="1137">
        <v>22</v>
      </c>
      <c r="E4022" s="1137" t="s">
        <v>30</v>
      </c>
      <c r="F4022" s="1141">
        <v>31</v>
      </c>
      <c r="G4022" s="1141">
        <v>12</v>
      </c>
      <c r="H4022" s="1141"/>
      <c r="I4022" s="1137"/>
      <c r="J4022" s="1945" t="s">
        <v>28</v>
      </c>
      <c r="K4022" s="1141" t="s">
        <v>205</v>
      </c>
      <c r="L4022" s="1141" t="s">
        <v>246</v>
      </c>
      <c r="M4022" s="1135" t="s">
        <v>165</v>
      </c>
      <c r="N4022" s="1141" t="s">
        <v>32</v>
      </c>
      <c r="O4022" s="1767">
        <v>8</v>
      </c>
      <c r="P4022" s="1145">
        <v>1</v>
      </c>
      <c r="Q4022" s="1141" t="s">
        <v>8957</v>
      </c>
      <c r="R4022" s="1191"/>
    </row>
    <row r="4023" spans="1:18" ht="21" hidden="1" customHeight="1" x14ac:dyDescent="0.35">
      <c r="A4023" s="1190">
        <f t="shared" si="25"/>
        <v>4111</v>
      </c>
      <c r="B4023" s="1879" t="s">
        <v>31</v>
      </c>
      <c r="C4023" s="2004" t="s">
        <v>8922</v>
      </c>
      <c r="D4023" s="1882">
        <v>24</v>
      </c>
      <c r="E4023" s="1882" t="s">
        <v>30</v>
      </c>
      <c r="F4023" s="1879">
        <v>31</v>
      </c>
      <c r="G4023" s="1879">
        <v>12</v>
      </c>
      <c r="H4023" s="1879"/>
      <c r="I4023" s="1882" t="s">
        <v>28</v>
      </c>
      <c r="J4023" s="1882"/>
      <c r="K4023" s="1879" t="s">
        <v>205</v>
      </c>
      <c r="L4023" s="1879" t="s">
        <v>246</v>
      </c>
      <c r="M4023" s="1881" t="s">
        <v>243</v>
      </c>
      <c r="N4023" s="1879" t="s">
        <v>32</v>
      </c>
      <c r="O4023" s="1891">
        <v>2</v>
      </c>
      <c r="P4023" s="1891">
        <v>1</v>
      </c>
      <c r="Q4023" s="1879" t="s">
        <v>8958</v>
      </c>
      <c r="R4023" s="1191"/>
    </row>
    <row r="4024" spans="1:18" ht="26.25" hidden="1" customHeight="1" x14ac:dyDescent="0.35">
      <c r="A4024" s="1190">
        <f t="shared" si="25"/>
        <v>4112</v>
      </c>
      <c r="B4024" s="1141" t="s">
        <v>31</v>
      </c>
      <c r="C4024" s="1120" t="s">
        <v>8923</v>
      </c>
      <c r="D4024" s="1137">
        <v>51</v>
      </c>
      <c r="E4024" s="1137" t="s">
        <v>27</v>
      </c>
      <c r="F4024" s="1141">
        <v>31</v>
      </c>
      <c r="G4024" s="1141">
        <v>12</v>
      </c>
      <c r="H4024" s="1141"/>
      <c r="I4024" s="1137" t="s">
        <v>28</v>
      </c>
      <c r="J4024" s="1137"/>
      <c r="K4024" s="1141" t="s">
        <v>205</v>
      </c>
      <c r="L4024" s="1141" t="s">
        <v>246</v>
      </c>
      <c r="M4024" s="1135" t="s">
        <v>7188</v>
      </c>
      <c r="N4024" s="1141" t="s">
        <v>32</v>
      </c>
      <c r="O4024" s="1767">
        <v>6</v>
      </c>
      <c r="P4024" s="1145">
        <v>1</v>
      </c>
      <c r="Q4024" s="1141" t="s">
        <v>8959</v>
      </c>
      <c r="R4024" s="1191"/>
    </row>
    <row r="4025" spans="1:18" ht="26.25" hidden="1" customHeight="1" x14ac:dyDescent="0.35">
      <c r="A4025" s="1190">
        <f t="shared" si="25"/>
        <v>4113</v>
      </c>
      <c r="B4025" s="1141" t="s">
        <v>31</v>
      </c>
      <c r="C4025" s="1120" t="s">
        <v>8924</v>
      </c>
      <c r="D4025" s="1137">
        <v>32</v>
      </c>
      <c r="E4025" s="1137" t="s">
        <v>30</v>
      </c>
      <c r="F4025" s="1141">
        <v>31</v>
      </c>
      <c r="G4025" s="1141">
        <v>12</v>
      </c>
      <c r="H4025" s="1141"/>
      <c r="I4025" s="1127" t="s">
        <v>28</v>
      </c>
      <c r="J4025" s="1137"/>
      <c r="K4025" s="1141" t="s">
        <v>205</v>
      </c>
      <c r="L4025" s="1141" t="s">
        <v>246</v>
      </c>
      <c r="M4025" s="1135" t="s">
        <v>7188</v>
      </c>
      <c r="N4025" s="1141" t="s">
        <v>32</v>
      </c>
      <c r="O4025" s="1767"/>
      <c r="P4025" s="1145"/>
      <c r="Q4025" s="1141" t="s">
        <v>8960</v>
      </c>
      <c r="R4025" s="1191"/>
    </row>
    <row r="4026" spans="1:18" ht="26.25" hidden="1" customHeight="1" x14ac:dyDescent="0.35">
      <c r="A4026" s="1190">
        <f t="shared" si="25"/>
        <v>4114</v>
      </c>
      <c r="B4026" s="1141" t="s">
        <v>31</v>
      </c>
      <c r="C4026" s="1120" t="s">
        <v>8925</v>
      </c>
      <c r="D4026" s="1137">
        <v>54</v>
      </c>
      <c r="E4026" s="1137" t="s">
        <v>27</v>
      </c>
      <c r="F4026" s="1141">
        <v>31</v>
      </c>
      <c r="G4026" s="1141">
        <v>12</v>
      </c>
      <c r="H4026" s="1141"/>
      <c r="I4026" s="1137" t="s">
        <v>28</v>
      </c>
      <c r="J4026" s="1137"/>
      <c r="K4026" s="1141" t="s">
        <v>205</v>
      </c>
      <c r="L4026" s="1141" t="s">
        <v>246</v>
      </c>
      <c r="M4026" s="1135" t="s">
        <v>7188</v>
      </c>
      <c r="N4026" s="1141" t="s">
        <v>32</v>
      </c>
      <c r="O4026" s="1767">
        <v>6</v>
      </c>
      <c r="P4026" s="1145">
        <v>1</v>
      </c>
      <c r="Q4026" s="1141" t="s">
        <v>8961</v>
      </c>
      <c r="R4026" s="1191"/>
    </row>
    <row r="4027" spans="1:18" ht="26.25" hidden="1" customHeight="1" x14ac:dyDescent="0.35">
      <c r="A4027" s="1190">
        <f t="shared" si="25"/>
        <v>4115</v>
      </c>
      <c r="B4027" s="1141" t="s">
        <v>31</v>
      </c>
      <c r="C4027" s="1120" t="s">
        <v>8926</v>
      </c>
      <c r="D4027" s="1137">
        <v>60</v>
      </c>
      <c r="E4027" s="1137" t="s">
        <v>30</v>
      </c>
      <c r="F4027" s="1141">
        <v>31</v>
      </c>
      <c r="G4027" s="1141">
        <v>12</v>
      </c>
      <c r="H4027" s="1141"/>
      <c r="I4027" s="1137" t="s">
        <v>28</v>
      </c>
      <c r="J4027" s="1137"/>
      <c r="K4027" s="1141" t="s">
        <v>205</v>
      </c>
      <c r="L4027" s="1141" t="s">
        <v>246</v>
      </c>
      <c r="M4027" s="1135" t="s">
        <v>7188</v>
      </c>
      <c r="N4027" s="1141" t="s">
        <v>32</v>
      </c>
      <c r="O4027" s="1767">
        <v>6</v>
      </c>
      <c r="P4027" s="1145">
        <v>1</v>
      </c>
      <c r="Q4027" s="1141" t="s">
        <v>8961</v>
      </c>
      <c r="R4027" s="1191"/>
    </row>
    <row r="4028" spans="1:18" ht="26.25" hidden="1" customHeight="1" x14ac:dyDescent="0.35">
      <c r="A4028" s="1190">
        <f t="shared" si="25"/>
        <v>4116</v>
      </c>
      <c r="B4028" s="1141" t="s">
        <v>31</v>
      </c>
      <c r="C4028" s="1120" t="s">
        <v>8927</v>
      </c>
      <c r="D4028" s="1137">
        <v>30</v>
      </c>
      <c r="E4028" s="1137" t="s">
        <v>30</v>
      </c>
      <c r="F4028" s="1141">
        <v>31</v>
      </c>
      <c r="G4028" s="1141">
        <v>12</v>
      </c>
      <c r="H4028" s="1141"/>
      <c r="I4028" s="1137"/>
      <c r="J4028" s="1945" t="s">
        <v>28</v>
      </c>
      <c r="K4028" s="1141" t="s">
        <v>205</v>
      </c>
      <c r="L4028" s="1141" t="s">
        <v>246</v>
      </c>
      <c r="M4028" s="1135" t="s">
        <v>7188</v>
      </c>
      <c r="N4028" s="1141" t="s">
        <v>32</v>
      </c>
      <c r="O4028" s="1767">
        <v>8</v>
      </c>
      <c r="P4028" s="1145">
        <v>1</v>
      </c>
      <c r="Q4028" s="1141" t="s">
        <v>8961</v>
      </c>
      <c r="R4028" s="1191"/>
    </row>
    <row r="4029" spans="1:18" ht="26.25" hidden="1" customHeight="1" x14ac:dyDescent="0.35">
      <c r="A4029" s="1190">
        <f t="shared" si="25"/>
        <v>4117</v>
      </c>
      <c r="B4029" s="1141" t="s">
        <v>31</v>
      </c>
      <c r="C4029" s="1120" t="s">
        <v>8928</v>
      </c>
      <c r="D4029" s="1137">
        <v>33</v>
      </c>
      <c r="E4029" s="1137" t="s">
        <v>30</v>
      </c>
      <c r="F4029" s="1141">
        <v>31</v>
      </c>
      <c r="G4029" s="1141">
        <v>12</v>
      </c>
      <c r="H4029" s="1141"/>
      <c r="I4029" s="1137" t="s">
        <v>28</v>
      </c>
      <c r="J4029" s="1137"/>
      <c r="K4029" s="1141" t="s">
        <v>205</v>
      </c>
      <c r="L4029" s="1141" t="s">
        <v>246</v>
      </c>
      <c r="M4029" s="1135" t="s">
        <v>165</v>
      </c>
      <c r="N4029" s="1141" t="s">
        <v>32</v>
      </c>
      <c r="O4029" s="1767">
        <v>6</v>
      </c>
      <c r="P4029" s="1145">
        <v>1</v>
      </c>
      <c r="Q4029" s="1141" t="s">
        <v>8962</v>
      </c>
      <c r="R4029" s="1191"/>
    </row>
    <row r="4030" spans="1:18" ht="26.25" hidden="1" customHeight="1" x14ac:dyDescent="0.35">
      <c r="A4030" s="1190">
        <f t="shared" si="25"/>
        <v>4118</v>
      </c>
      <c r="B4030" s="1141" t="s">
        <v>31</v>
      </c>
      <c r="C4030" s="1120" t="s">
        <v>8929</v>
      </c>
      <c r="D4030" s="1137">
        <v>38</v>
      </c>
      <c r="E4030" s="1137" t="s">
        <v>27</v>
      </c>
      <c r="F4030" s="1141">
        <v>31</v>
      </c>
      <c r="G4030" s="1141">
        <v>12</v>
      </c>
      <c r="H4030" s="1141"/>
      <c r="I4030" s="1127"/>
      <c r="J4030" s="1945" t="s">
        <v>28</v>
      </c>
      <c r="K4030" s="1141" t="s">
        <v>205</v>
      </c>
      <c r="L4030" s="1141" t="s">
        <v>246</v>
      </c>
      <c r="M4030" s="1135" t="s">
        <v>166</v>
      </c>
      <c r="N4030" s="1141" t="s">
        <v>32</v>
      </c>
      <c r="O4030" s="1767"/>
      <c r="P4030" s="1145"/>
      <c r="Q4030" s="1141" t="s">
        <v>8963</v>
      </c>
      <c r="R4030" s="1191"/>
    </row>
    <row r="4031" spans="1:18" ht="21" hidden="1" x14ac:dyDescent="0.35">
      <c r="A4031" s="1190">
        <f t="shared" si="25"/>
        <v>4119</v>
      </c>
      <c r="B4031" s="1141" t="s">
        <v>31</v>
      </c>
      <c r="C4031" s="1938" t="s">
        <v>8930</v>
      </c>
      <c r="D4031" s="1137">
        <v>35</v>
      </c>
      <c r="E4031" s="1137" t="s">
        <v>30</v>
      </c>
      <c r="F4031" s="1141">
        <v>31</v>
      </c>
      <c r="G4031" s="1141">
        <v>12</v>
      </c>
      <c r="H4031" s="1141"/>
      <c r="I4031" s="1137"/>
      <c r="J4031" s="1127" t="s">
        <v>28</v>
      </c>
      <c r="K4031" s="1141" t="s">
        <v>205</v>
      </c>
      <c r="L4031" s="1141" t="s">
        <v>246</v>
      </c>
      <c r="M4031" s="1135" t="s">
        <v>166</v>
      </c>
      <c r="N4031" s="1141" t="s">
        <v>32</v>
      </c>
      <c r="O4031" s="1767">
        <v>9</v>
      </c>
      <c r="P4031" s="1145">
        <v>1</v>
      </c>
      <c r="Q4031" s="1141" t="s">
        <v>8964</v>
      </c>
      <c r="R4031" s="1191"/>
    </row>
    <row r="4032" spans="1:18" ht="26.25" hidden="1" customHeight="1" x14ac:dyDescent="0.35">
      <c r="A4032" s="1190">
        <f t="shared" si="25"/>
        <v>4120</v>
      </c>
      <c r="B4032" s="1141" t="s">
        <v>31</v>
      </c>
      <c r="C4032" s="1120" t="s">
        <v>8982</v>
      </c>
      <c r="D4032" s="1137">
        <v>54</v>
      </c>
      <c r="E4032" s="1137" t="s">
        <v>27</v>
      </c>
      <c r="F4032" s="1141">
        <v>31</v>
      </c>
      <c r="G4032" s="1141">
        <v>12</v>
      </c>
      <c r="H4032" s="1141"/>
      <c r="I4032" s="1137"/>
      <c r="J4032" s="1945" t="s">
        <v>28</v>
      </c>
      <c r="K4032" s="1141" t="s">
        <v>205</v>
      </c>
      <c r="L4032" s="1141" t="s">
        <v>246</v>
      </c>
      <c r="M4032" s="1955" t="s">
        <v>8989</v>
      </c>
      <c r="N4032" s="1141" t="s">
        <v>32</v>
      </c>
      <c r="O4032" s="1767">
        <v>8</v>
      </c>
      <c r="P4032" s="1145">
        <v>1</v>
      </c>
      <c r="Q4032" s="1141" t="s">
        <v>8990</v>
      </c>
      <c r="R4032" s="1191"/>
    </row>
    <row r="4033" spans="1:18" ht="26.25" hidden="1" customHeight="1" x14ac:dyDescent="0.35">
      <c r="A4033" s="1190">
        <f t="shared" si="25"/>
        <v>4121</v>
      </c>
      <c r="B4033" s="1141" t="s">
        <v>31</v>
      </c>
      <c r="C4033" s="1120" t="s">
        <v>8983</v>
      </c>
      <c r="D4033" s="1137">
        <v>19</v>
      </c>
      <c r="E4033" s="1137" t="s">
        <v>27</v>
      </c>
      <c r="F4033" s="1141">
        <v>31</v>
      </c>
      <c r="G4033" s="1141">
        <v>12</v>
      </c>
      <c r="H4033" s="1141"/>
      <c r="I4033" s="1127"/>
      <c r="J4033" s="1945" t="s">
        <v>28</v>
      </c>
      <c r="K4033" s="1141" t="s">
        <v>205</v>
      </c>
      <c r="L4033" s="1141" t="s">
        <v>246</v>
      </c>
      <c r="M4033" s="1135" t="s">
        <v>8402</v>
      </c>
      <c r="N4033" s="1141" t="s">
        <v>32</v>
      </c>
      <c r="O4033" s="1767">
        <v>12</v>
      </c>
      <c r="P4033" s="1145">
        <v>1</v>
      </c>
      <c r="Q4033" s="1141" t="s">
        <v>8991</v>
      </c>
      <c r="R4033" s="1191"/>
    </row>
    <row r="4034" spans="1:18" ht="26.25" hidden="1" customHeight="1" x14ac:dyDescent="0.35">
      <c r="A4034" s="1190">
        <f t="shared" si="25"/>
        <v>4122</v>
      </c>
      <c r="B4034" s="1141" t="s">
        <v>31</v>
      </c>
      <c r="C4034" s="1120" t="s">
        <v>8984</v>
      </c>
      <c r="D4034" s="1137">
        <v>21</v>
      </c>
      <c r="E4034" s="1137" t="s">
        <v>27</v>
      </c>
      <c r="F4034" s="1141">
        <v>31</v>
      </c>
      <c r="G4034" s="1141">
        <v>12</v>
      </c>
      <c r="H4034" s="1141"/>
      <c r="I4034" s="1127"/>
      <c r="J4034" s="1945" t="s">
        <v>28</v>
      </c>
      <c r="K4034" s="1141" t="s">
        <v>205</v>
      </c>
      <c r="L4034" s="1141" t="s">
        <v>246</v>
      </c>
      <c r="M4034" s="1135" t="s">
        <v>8402</v>
      </c>
      <c r="N4034" s="1141" t="s">
        <v>32</v>
      </c>
      <c r="O4034" s="1767"/>
      <c r="P4034" s="1145"/>
      <c r="Q4034" s="1141" t="s">
        <v>8992</v>
      </c>
      <c r="R4034" s="1191"/>
    </row>
    <row r="4035" spans="1:18" ht="26.25" hidden="1" customHeight="1" x14ac:dyDescent="0.35">
      <c r="A4035" s="1190">
        <f t="shared" si="25"/>
        <v>4123</v>
      </c>
      <c r="B4035" s="1141" t="s">
        <v>31</v>
      </c>
      <c r="C4035" s="1120" t="s">
        <v>8985</v>
      </c>
      <c r="D4035" s="1137">
        <v>29</v>
      </c>
      <c r="E4035" s="1137" t="s">
        <v>30</v>
      </c>
      <c r="F4035" s="1141">
        <v>31</v>
      </c>
      <c r="G4035" s="1141">
        <v>12</v>
      </c>
      <c r="H4035" s="1141"/>
      <c r="I4035" s="1127"/>
      <c r="J4035" s="1945" t="s">
        <v>28</v>
      </c>
      <c r="K4035" s="1141" t="s">
        <v>205</v>
      </c>
      <c r="L4035" s="1141" t="s">
        <v>246</v>
      </c>
      <c r="M4035" s="1135" t="s">
        <v>8402</v>
      </c>
      <c r="N4035" s="1141" t="s">
        <v>32</v>
      </c>
      <c r="O4035" s="1767">
        <v>12</v>
      </c>
      <c r="P4035" s="1145">
        <v>1</v>
      </c>
      <c r="Q4035" s="1141" t="s">
        <v>8993</v>
      </c>
      <c r="R4035" s="1191"/>
    </row>
    <row r="4036" spans="1:18" ht="26.25" hidden="1" customHeight="1" x14ac:dyDescent="0.4">
      <c r="A4036" s="1190">
        <f t="shared" si="25"/>
        <v>4124</v>
      </c>
      <c r="B4036" s="1141" t="s">
        <v>31</v>
      </c>
      <c r="C4036" s="1120" t="s">
        <v>8986</v>
      </c>
      <c r="D4036" s="1137">
        <v>28</v>
      </c>
      <c r="E4036" s="1137" t="s">
        <v>30</v>
      </c>
      <c r="F4036" s="1141">
        <v>31</v>
      </c>
      <c r="G4036" s="1141">
        <v>12</v>
      </c>
      <c r="H4036" s="1141"/>
      <c r="I4036" s="1137"/>
      <c r="J4036" s="1945" t="s">
        <v>28</v>
      </c>
      <c r="K4036" s="1141" t="s">
        <v>205</v>
      </c>
      <c r="L4036" s="1141" t="s">
        <v>246</v>
      </c>
      <c r="M4036" s="1135" t="s">
        <v>42</v>
      </c>
      <c r="N4036" s="1141" t="s">
        <v>32</v>
      </c>
      <c r="O4036" s="1767">
        <v>8</v>
      </c>
      <c r="P4036" s="1145">
        <v>1</v>
      </c>
      <c r="Q4036" s="1141" t="s">
        <v>8994</v>
      </c>
      <c r="R4036" s="1191"/>
    </row>
    <row r="4037" spans="1:18" ht="26.25" hidden="1" customHeight="1" x14ac:dyDescent="0.35">
      <c r="A4037" s="1190">
        <f t="shared" si="25"/>
        <v>4125</v>
      </c>
      <c r="B4037" s="1141" t="s">
        <v>31</v>
      </c>
      <c r="C4037" s="1938" t="s">
        <v>8987</v>
      </c>
      <c r="D4037" s="1137">
        <v>46</v>
      </c>
      <c r="E4037" s="1137" t="s">
        <v>30</v>
      </c>
      <c r="F4037" s="1141">
        <v>31</v>
      </c>
      <c r="G4037" s="1141">
        <v>12</v>
      </c>
      <c r="H4037" s="1141"/>
      <c r="I4037" s="1137" t="s">
        <v>28</v>
      </c>
      <c r="J4037" s="1137"/>
      <c r="K4037" s="1141" t="s">
        <v>205</v>
      </c>
      <c r="L4037" s="1141" t="s">
        <v>246</v>
      </c>
      <c r="M4037" s="1135" t="s">
        <v>7188</v>
      </c>
      <c r="N4037" s="1141" t="s">
        <v>32</v>
      </c>
      <c r="O4037" s="1767">
        <v>9</v>
      </c>
      <c r="P4037" s="1145">
        <v>1</v>
      </c>
      <c r="Q4037" s="1141" t="s">
        <v>8995</v>
      </c>
      <c r="R4037" s="1191"/>
    </row>
    <row r="4038" spans="1:18" ht="21" hidden="1" customHeight="1" x14ac:dyDescent="0.4">
      <c r="A4038" s="1190">
        <f t="shared" si="25"/>
        <v>4126</v>
      </c>
      <c r="B4038" s="1879" t="s">
        <v>31</v>
      </c>
      <c r="C4038" s="2004" t="s">
        <v>8988</v>
      </c>
      <c r="D4038" s="1882">
        <v>18</v>
      </c>
      <c r="E4038" s="1882" t="s">
        <v>30</v>
      </c>
      <c r="F4038" s="1879">
        <v>31</v>
      </c>
      <c r="G4038" s="1879">
        <v>12</v>
      </c>
      <c r="H4038" s="1879"/>
      <c r="I4038" s="1882"/>
      <c r="J4038" s="1911" t="s">
        <v>28</v>
      </c>
      <c r="K4038" s="1879" t="s">
        <v>205</v>
      </c>
      <c r="L4038" s="1879" t="s">
        <v>246</v>
      </c>
      <c r="M4038" s="1881" t="s">
        <v>165</v>
      </c>
      <c r="N4038" s="1879" t="s">
        <v>32</v>
      </c>
      <c r="O4038" s="1891">
        <v>2</v>
      </c>
      <c r="P4038" s="1891">
        <v>1</v>
      </c>
      <c r="Q4038" s="1883" t="s">
        <v>8529</v>
      </c>
      <c r="R4038" s="1191"/>
    </row>
    <row r="4039" spans="1:18" ht="26.25" hidden="1" customHeight="1" x14ac:dyDescent="0.35">
      <c r="A4039" s="1190">
        <f t="shared" si="25"/>
        <v>4127</v>
      </c>
      <c r="B4039" s="1141" t="s">
        <v>31</v>
      </c>
      <c r="C4039" s="1120" t="s">
        <v>9001</v>
      </c>
      <c r="D4039" s="1137">
        <v>71</v>
      </c>
      <c r="E4039" s="1137" t="s">
        <v>30</v>
      </c>
      <c r="F4039" s="1141">
        <v>31</v>
      </c>
      <c r="G4039" s="1141">
        <v>12</v>
      </c>
      <c r="H4039" s="1141"/>
      <c r="I4039" s="1137" t="s">
        <v>28</v>
      </c>
      <c r="J4039" s="1137"/>
      <c r="K4039" s="1141" t="s">
        <v>205</v>
      </c>
      <c r="L4039" s="1141" t="s">
        <v>246</v>
      </c>
      <c r="M4039" s="1135" t="s">
        <v>165</v>
      </c>
      <c r="N4039" s="1141" t="s">
        <v>32</v>
      </c>
      <c r="O4039" s="1767">
        <v>5</v>
      </c>
      <c r="P4039" s="1145">
        <v>1</v>
      </c>
      <c r="Q4039" s="1141" t="s">
        <v>9005</v>
      </c>
      <c r="R4039" s="1191"/>
    </row>
    <row r="4040" spans="1:18" ht="26.25" hidden="1" customHeight="1" x14ac:dyDescent="0.35">
      <c r="A4040" s="1190">
        <f t="shared" si="25"/>
        <v>4128</v>
      </c>
      <c r="B4040" s="1141" t="s">
        <v>31</v>
      </c>
      <c r="C4040" s="1120" t="s">
        <v>9002</v>
      </c>
      <c r="D4040" s="1137">
        <v>39</v>
      </c>
      <c r="E4040" s="1137" t="s">
        <v>30</v>
      </c>
      <c r="F4040" s="1141">
        <v>31</v>
      </c>
      <c r="G4040" s="1141">
        <v>12</v>
      </c>
      <c r="H4040" s="1141"/>
      <c r="I4040" s="1137" t="s">
        <v>28</v>
      </c>
      <c r="J4040" s="1137"/>
      <c r="K4040" s="1141" t="s">
        <v>205</v>
      </c>
      <c r="L4040" s="1141" t="s">
        <v>246</v>
      </c>
      <c r="M4040" s="1135" t="s">
        <v>165</v>
      </c>
      <c r="N4040" s="1141" t="s">
        <v>32</v>
      </c>
      <c r="O4040" s="1767">
        <v>5</v>
      </c>
      <c r="P4040" s="1145">
        <v>1</v>
      </c>
      <c r="Q4040" s="1141" t="s">
        <v>9005</v>
      </c>
      <c r="R4040" s="1191"/>
    </row>
    <row r="4041" spans="1:18" ht="26.25" hidden="1" customHeight="1" x14ac:dyDescent="0.35">
      <c r="A4041" s="1190">
        <f t="shared" si="25"/>
        <v>4129</v>
      </c>
      <c r="B4041" s="1141" t="s">
        <v>31</v>
      </c>
      <c r="C4041" s="1120" t="s">
        <v>9003</v>
      </c>
      <c r="D4041" s="1137">
        <v>24</v>
      </c>
      <c r="E4041" s="1137" t="s">
        <v>30</v>
      </c>
      <c r="F4041" s="1141">
        <v>31</v>
      </c>
      <c r="G4041" s="1141">
        <v>12</v>
      </c>
      <c r="H4041" s="1141"/>
      <c r="I4041" s="1137" t="s">
        <v>28</v>
      </c>
      <c r="J4041" s="1137"/>
      <c r="K4041" s="1141" t="s">
        <v>205</v>
      </c>
      <c r="L4041" s="1141" t="s">
        <v>246</v>
      </c>
      <c r="M4041" s="1135" t="s">
        <v>165</v>
      </c>
      <c r="N4041" s="1141" t="s">
        <v>32</v>
      </c>
      <c r="O4041" s="1767">
        <v>5</v>
      </c>
      <c r="P4041" s="1145">
        <v>1</v>
      </c>
      <c r="Q4041" s="1141" t="s">
        <v>9006</v>
      </c>
      <c r="R4041" s="1191"/>
    </row>
    <row r="4042" spans="1:18" ht="26.25" hidden="1" customHeight="1" x14ac:dyDescent="0.4">
      <c r="A4042" s="1190">
        <f t="shared" si="25"/>
        <v>4130</v>
      </c>
      <c r="B4042" s="1141" t="s">
        <v>31</v>
      </c>
      <c r="C4042" s="1120" t="s">
        <v>9004</v>
      </c>
      <c r="D4042" s="1137">
        <v>36</v>
      </c>
      <c r="E4042" s="1137" t="s">
        <v>30</v>
      </c>
      <c r="F4042" s="1141">
        <v>31</v>
      </c>
      <c r="G4042" s="1141">
        <v>12</v>
      </c>
      <c r="H4042" s="1141"/>
      <c r="I4042" s="1137"/>
      <c r="J4042" s="1945" t="s">
        <v>28</v>
      </c>
      <c r="K4042" s="1141" t="s">
        <v>205</v>
      </c>
      <c r="L4042" s="1141" t="s">
        <v>246</v>
      </c>
      <c r="M4042" s="1135" t="s">
        <v>165</v>
      </c>
      <c r="N4042" s="1141" t="s">
        <v>32</v>
      </c>
      <c r="O4042" s="1767">
        <v>8</v>
      </c>
      <c r="P4042" s="1145">
        <v>1</v>
      </c>
      <c r="Q4042" s="1141" t="s">
        <v>9007</v>
      </c>
      <c r="R4042" s="1191"/>
    </row>
    <row r="4043" spans="1:18" ht="26.25" hidden="1" customHeight="1" x14ac:dyDescent="0.35">
      <c r="A4043" s="1734">
        <f t="shared" si="25"/>
        <v>4131</v>
      </c>
      <c r="B4043" s="1141" t="s">
        <v>31</v>
      </c>
      <c r="C4043" s="1120" t="s">
        <v>9011</v>
      </c>
      <c r="D4043" s="1137">
        <v>53</v>
      </c>
      <c r="E4043" s="1137" t="s">
        <v>27</v>
      </c>
      <c r="F4043" s="1141">
        <v>1</v>
      </c>
      <c r="G4043" s="1141">
        <v>1</v>
      </c>
      <c r="H4043" s="1141"/>
      <c r="I4043" s="1137" t="s">
        <v>28</v>
      </c>
      <c r="J4043" s="1137"/>
      <c r="K4043" s="1141" t="s">
        <v>205</v>
      </c>
      <c r="L4043" s="1141" t="s">
        <v>246</v>
      </c>
      <c r="M4043" s="1135" t="s">
        <v>165</v>
      </c>
      <c r="N4043" s="1141" t="s">
        <v>32</v>
      </c>
      <c r="O4043" s="1145">
        <v>5</v>
      </c>
      <c r="P4043" s="1145">
        <v>1</v>
      </c>
      <c r="Q4043" s="1141" t="s">
        <v>9044</v>
      </c>
      <c r="R4043" s="1191"/>
    </row>
    <row r="4044" spans="1:18" ht="26.25" hidden="1" customHeight="1" x14ac:dyDescent="0.35">
      <c r="A4044" s="1190">
        <f t="shared" si="25"/>
        <v>4132</v>
      </c>
      <c r="B4044" s="1141" t="s">
        <v>31</v>
      </c>
      <c r="C4044" s="1120" t="s">
        <v>9012</v>
      </c>
      <c r="D4044" s="1137">
        <v>26</v>
      </c>
      <c r="E4044" s="1137" t="s">
        <v>27</v>
      </c>
      <c r="F4044" s="1141">
        <v>1</v>
      </c>
      <c r="G4044" s="1141">
        <v>1</v>
      </c>
      <c r="H4044" s="1141"/>
      <c r="I4044" s="1137"/>
      <c r="J4044" s="1945" t="s">
        <v>28</v>
      </c>
      <c r="K4044" s="1141" t="s">
        <v>205</v>
      </c>
      <c r="L4044" s="1141" t="s">
        <v>246</v>
      </c>
      <c r="M4044" s="1954" t="s">
        <v>1406</v>
      </c>
      <c r="N4044" s="1141" t="s">
        <v>32</v>
      </c>
      <c r="O4044" s="1767">
        <v>8</v>
      </c>
      <c r="P4044" s="1145">
        <v>1</v>
      </c>
      <c r="Q4044" s="1141" t="s">
        <v>9045</v>
      </c>
      <c r="R4044" s="1191"/>
    </row>
    <row r="4045" spans="1:18" ht="26.25" hidden="1" customHeight="1" x14ac:dyDescent="0.35">
      <c r="A4045" s="1190">
        <f t="shared" si="25"/>
        <v>4133</v>
      </c>
      <c r="B4045" s="1141" t="s">
        <v>31</v>
      </c>
      <c r="C4045" s="1120" t="s">
        <v>9013</v>
      </c>
      <c r="D4045" s="1137">
        <v>46</v>
      </c>
      <c r="E4045" s="1137" t="s">
        <v>27</v>
      </c>
      <c r="F4045" s="1141">
        <v>1</v>
      </c>
      <c r="G4045" s="1141">
        <v>1</v>
      </c>
      <c r="H4045" s="1141"/>
      <c r="I4045" s="1137"/>
      <c r="J4045" s="1945" t="s">
        <v>28</v>
      </c>
      <c r="K4045" s="1141" t="s">
        <v>205</v>
      </c>
      <c r="L4045" s="1141" t="s">
        <v>246</v>
      </c>
      <c r="M4045" s="1954" t="s">
        <v>1406</v>
      </c>
      <c r="N4045" s="1141" t="s">
        <v>32</v>
      </c>
      <c r="O4045" s="1767">
        <v>8</v>
      </c>
      <c r="P4045" s="1145">
        <v>1</v>
      </c>
      <c r="Q4045" s="1141" t="s">
        <v>9046</v>
      </c>
      <c r="R4045" s="1191"/>
    </row>
    <row r="4046" spans="1:18" ht="26.25" hidden="1" customHeight="1" x14ac:dyDescent="0.4">
      <c r="A4046" s="1190">
        <f t="shared" si="25"/>
        <v>4134</v>
      </c>
      <c r="B4046" s="1141" t="s">
        <v>31</v>
      </c>
      <c r="C4046" s="1938" t="s">
        <v>9014</v>
      </c>
      <c r="D4046" s="1137">
        <v>45</v>
      </c>
      <c r="E4046" s="1137" t="s">
        <v>27</v>
      </c>
      <c r="F4046" s="1141">
        <v>1</v>
      </c>
      <c r="G4046" s="1141">
        <v>1</v>
      </c>
      <c r="H4046" s="1141"/>
      <c r="I4046" s="1137"/>
      <c r="J4046" s="1945" t="s">
        <v>28</v>
      </c>
      <c r="K4046" s="1141" t="s">
        <v>205</v>
      </c>
      <c r="L4046" s="1141" t="s">
        <v>246</v>
      </c>
      <c r="M4046" s="1135" t="s">
        <v>165</v>
      </c>
      <c r="N4046" s="1141" t="s">
        <v>32</v>
      </c>
      <c r="O4046" s="1767">
        <v>9</v>
      </c>
      <c r="P4046" s="1145">
        <v>1</v>
      </c>
      <c r="Q4046" s="1141" t="s">
        <v>9047</v>
      </c>
      <c r="R4046" s="1191"/>
    </row>
    <row r="4047" spans="1:18" ht="26.25" hidden="1" customHeight="1" x14ac:dyDescent="0.4">
      <c r="A4047" s="1190">
        <f t="shared" ref="A4047:A4110" si="26">A4046+1</f>
        <v>4135</v>
      </c>
      <c r="B4047" s="1141" t="s">
        <v>31</v>
      </c>
      <c r="C4047" s="1938" t="s">
        <v>9015</v>
      </c>
      <c r="D4047" s="1137">
        <v>49</v>
      </c>
      <c r="E4047" s="1137" t="s">
        <v>27</v>
      </c>
      <c r="F4047" s="1141">
        <v>1</v>
      </c>
      <c r="G4047" s="1141">
        <v>1</v>
      </c>
      <c r="H4047" s="1141"/>
      <c r="I4047" s="1137"/>
      <c r="J4047" s="1945" t="s">
        <v>28</v>
      </c>
      <c r="K4047" s="1141" t="s">
        <v>205</v>
      </c>
      <c r="L4047" s="1141" t="s">
        <v>246</v>
      </c>
      <c r="M4047" s="1135" t="s">
        <v>165</v>
      </c>
      <c r="N4047" s="1141" t="s">
        <v>32</v>
      </c>
      <c r="O4047" s="1767">
        <v>9</v>
      </c>
      <c r="P4047" s="1145">
        <v>1</v>
      </c>
      <c r="Q4047" s="1141" t="s">
        <v>9048</v>
      </c>
      <c r="R4047" s="1191"/>
    </row>
    <row r="4048" spans="1:18" ht="26.25" hidden="1" customHeight="1" x14ac:dyDescent="0.4">
      <c r="A4048" s="1190">
        <f t="shared" si="26"/>
        <v>4136</v>
      </c>
      <c r="B4048" s="1141" t="s">
        <v>31</v>
      </c>
      <c r="C4048" s="1938" t="s">
        <v>9016</v>
      </c>
      <c r="D4048" s="1137">
        <v>41</v>
      </c>
      <c r="E4048" s="1137" t="s">
        <v>27</v>
      </c>
      <c r="F4048" s="1141">
        <v>1</v>
      </c>
      <c r="G4048" s="1141">
        <v>1</v>
      </c>
      <c r="H4048" s="1141"/>
      <c r="I4048" s="1137"/>
      <c r="J4048" s="1945" t="s">
        <v>28</v>
      </c>
      <c r="K4048" s="1141" t="s">
        <v>205</v>
      </c>
      <c r="L4048" s="1141" t="s">
        <v>246</v>
      </c>
      <c r="M4048" s="1135" t="s">
        <v>165</v>
      </c>
      <c r="N4048" s="1141" t="s">
        <v>32</v>
      </c>
      <c r="O4048" s="1767">
        <v>9</v>
      </c>
      <c r="P4048" s="1145">
        <v>1</v>
      </c>
      <c r="Q4048" s="1141" t="s">
        <v>9049</v>
      </c>
      <c r="R4048" s="1191"/>
    </row>
    <row r="4049" spans="1:18" ht="26.25" hidden="1" customHeight="1" x14ac:dyDescent="0.4">
      <c r="A4049" s="1190">
        <f t="shared" si="26"/>
        <v>4137</v>
      </c>
      <c r="B4049" s="1141" t="s">
        <v>31</v>
      </c>
      <c r="C4049" s="1938" t="s">
        <v>9017</v>
      </c>
      <c r="D4049" s="1137">
        <v>33</v>
      </c>
      <c r="E4049" s="1137" t="s">
        <v>30</v>
      </c>
      <c r="F4049" s="1141">
        <v>1</v>
      </c>
      <c r="G4049" s="1141">
        <v>1</v>
      </c>
      <c r="H4049" s="1141"/>
      <c r="I4049" s="1137"/>
      <c r="J4049" s="1945" t="s">
        <v>28</v>
      </c>
      <c r="K4049" s="1141" t="s">
        <v>205</v>
      </c>
      <c r="L4049" s="1141" t="s">
        <v>246</v>
      </c>
      <c r="M4049" s="1135" t="s">
        <v>165</v>
      </c>
      <c r="N4049" s="1141" t="s">
        <v>32</v>
      </c>
      <c r="O4049" s="1767">
        <v>9</v>
      </c>
      <c r="P4049" s="1145">
        <v>1</v>
      </c>
      <c r="Q4049" s="1141" t="s">
        <v>9050</v>
      </c>
      <c r="R4049" s="1191"/>
    </row>
    <row r="4050" spans="1:18" ht="26.25" hidden="1" customHeight="1" x14ac:dyDescent="0.35">
      <c r="A4050" s="1190">
        <f t="shared" si="26"/>
        <v>4138</v>
      </c>
      <c r="B4050" s="1141" t="s">
        <v>31</v>
      </c>
      <c r="C4050" s="1120" t="s">
        <v>9018</v>
      </c>
      <c r="D4050" s="1137">
        <v>63</v>
      </c>
      <c r="E4050" s="1137" t="s">
        <v>27</v>
      </c>
      <c r="F4050" s="1141">
        <v>1</v>
      </c>
      <c r="G4050" s="1141">
        <v>1</v>
      </c>
      <c r="H4050" s="1141"/>
      <c r="I4050" s="1127"/>
      <c r="J4050" s="1945" t="s">
        <v>28</v>
      </c>
      <c r="K4050" s="1141" t="s">
        <v>205</v>
      </c>
      <c r="L4050" s="1141" t="s">
        <v>246</v>
      </c>
      <c r="M4050" s="1953" t="s">
        <v>614</v>
      </c>
      <c r="N4050" s="1141" t="s">
        <v>32</v>
      </c>
      <c r="O4050" s="1767"/>
      <c r="P4050" s="1145"/>
      <c r="Q4050" s="1141" t="s">
        <v>9051</v>
      </c>
      <c r="R4050" s="1191"/>
    </row>
    <row r="4051" spans="1:18" ht="26.25" hidden="1" customHeight="1" x14ac:dyDescent="0.35">
      <c r="A4051" s="1190">
        <f t="shared" si="26"/>
        <v>4139</v>
      </c>
      <c r="B4051" s="1141" t="s">
        <v>31</v>
      </c>
      <c r="C4051" s="1120" t="s">
        <v>9019</v>
      </c>
      <c r="D4051" s="1137">
        <v>42</v>
      </c>
      <c r="E4051" s="1137" t="s">
        <v>27</v>
      </c>
      <c r="F4051" s="1141">
        <v>1</v>
      </c>
      <c r="G4051" s="1141">
        <v>1</v>
      </c>
      <c r="H4051" s="1141"/>
      <c r="I4051" s="1127"/>
      <c r="J4051" s="1945" t="s">
        <v>28</v>
      </c>
      <c r="K4051" s="1141" t="s">
        <v>205</v>
      </c>
      <c r="L4051" s="1141" t="s">
        <v>246</v>
      </c>
      <c r="M4051" s="1135" t="s">
        <v>199</v>
      </c>
      <c r="N4051" s="1141" t="s">
        <v>32</v>
      </c>
      <c r="O4051" s="1767">
        <v>10</v>
      </c>
      <c r="P4051" s="1145">
        <v>1</v>
      </c>
      <c r="Q4051" s="1141" t="s">
        <v>9052</v>
      </c>
      <c r="R4051" s="1191"/>
    </row>
    <row r="4052" spans="1:18" ht="26.25" hidden="1" customHeight="1" x14ac:dyDescent="0.35">
      <c r="A4052" s="1190">
        <f t="shared" si="26"/>
        <v>4140</v>
      </c>
      <c r="B4052" s="1879" t="s">
        <v>31</v>
      </c>
      <c r="C4052" s="2004" t="s">
        <v>9020</v>
      </c>
      <c r="D4052" s="1882">
        <v>42</v>
      </c>
      <c r="E4052" s="1882" t="s">
        <v>30</v>
      </c>
      <c r="F4052" s="1879">
        <v>1</v>
      </c>
      <c r="G4052" s="1879">
        <v>1</v>
      </c>
      <c r="H4052" s="1879"/>
      <c r="I4052" s="1882"/>
      <c r="J4052" s="1782" t="s">
        <v>28</v>
      </c>
      <c r="K4052" s="1879" t="s">
        <v>205</v>
      </c>
      <c r="L4052" s="1879" t="s">
        <v>246</v>
      </c>
      <c r="M4052" s="1621" t="s">
        <v>1406</v>
      </c>
      <c r="N4052" s="1879" t="s">
        <v>32</v>
      </c>
      <c r="O4052" s="1931">
        <v>4</v>
      </c>
      <c r="P4052" s="1931">
        <v>1</v>
      </c>
      <c r="Q4052" s="1879" t="s">
        <v>9053</v>
      </c>
      <c r="R4052" s="1191"/>
    </row>
    <row r="4053" spans="1:18" ht="26.25" hidden="1" customHeight="1" x14ac:dyDescent="0.35">
      <c r="A4053" s="1190">
        <f t="shared" si="26"/>
        <v>4141</v>
      </c>
      <c r="B4053" s="1141" t="s">
        <v>31</v>
      </c>
      <c r="C4053" s="1120" t="s">
        <v>9021</v>
      </c>
      <c r="D4053" s="1137">
        <v>24</v>
      </c>
      <c r="E4053" s="1137" t="s">
        <v>30</v>
      </c>
      <c r="F4053" s="1141">
        <v>1</v>
      </c>
      <c r="G4053" s="1141">
        <v>1</v>
      </c>
      <c r="H4053" s="1141"/>
      <c r="I4053" s="1137"/>
      <c r="J4053" s="1945" t="s">
        <v>28</v>
      </c>
      <c r="K4053" s="1141" t="s">
        <v>205</v>
      </c>
      <c r="L4053" s="1141" t="s">
        <v>246</v>
      </c>
      <c r="M4053" s="1954" t="s">
        <v>1406</v>
      </c>
      <c r="N4053" s="1141" t="s">
        <v>32</v>
      </c>
      <c r="O4053" s="1767">
        <v>8</v>
      </c>
      <c r="P4053" s="1145">
        <v>1</v>
      </c>
      <c r="Q4053" s="1141" t="s">
        <v>9054</v>
      </c>
      <c r="R4053" s="1191"/>
    </row>
    <row r="4054" spans="1:18" ht="26.25" hidden="1" customHeight="1" x14ac:dyDescent="0.35">
      <c r="A4054" s="1190">
        <f t="shared" si="26"/>
        <v>4142</v>
      </c>
      <c r="B4054" s="1141" t="s">
        <v>31</v>
      </c>
      <c r="C4054" s="1120" t="s">
        <v>9022</v>
      </c>
      <c r="D4054" s="1137">
        <v>35</v>
      </c>
      <c r="E4054" s="1137" t="s">
        <v>30</v>
      </c>
      <c r="F4054" s="1141">
        <v>1</v>
      </c>
      <c r="G4054" s="1141">
        <v>1</v>
      </c>
      <c r="H4054" s="1141"/>
      <c r="I4054" s="1137"/>
      <c r="J4054" s="1945" t="s">
        <v>28</v>
      </c>
      <c r="K4054" s="1141" t="s">
        <v>205</v>
      </c>
      <c r="L4054" s="1141" t="s">
        <v>246</v>
      </c>
      <c r="M4054" s="1954" t="s">
        <v>1406</v>
      </c>
      <c r="N4054" s="1141" t="s">
        <v>32</v>
      </c>
      <c r="O4054" s="1767">
        <v>8</v>
      </c>
      <c r="P4054" s="1145">
        <v>1</v>
      </c>
      <c r="Q4054" s="1141" t="s">
        <v>9054</v>
      </c>
      <c r="R4054" s="1191"/>
    </row>
    <row r="4055" spans="1:18" ht="26.25" hidden="1" customHeight="1" x14ac:dyDescent="0.35">
      <c r="A4055" s="1190">
        <f t="shared" si="26"/>
        <v>4143</v>
      </c>
      <c r="B4055" s="1141" t="s">
        <v>31</v>
      </c>
      <c r="C4055" s="1120" t="s">
        <v>9023</v>
      </c>
      <c r="D4055" s="1137">
        <v>58</v>
      </c>
      <c r="E4055" s="1137" t="s">
        <v>30</v>
      </c>
      <c r="F4055" s="1141">
        <v>1</v>
      </c>
      <c r="G4055" s="1141">
        <v>1</v>
      </c>
      <c r="H4055" s="1141"/>
      <c r="I4055" s="1137"/>
      <c r="J4055" s="1945" t="s">
        <v>28</v>
      </c>
      <c r="K4055" s="1141" t="s">
        <v>205</v>
      </c>
      <c r="L4055" s="1141" t="s">
        <v>246</v>
      </c>
      <c r="M4055" s="1954" t="s">
        <v>1406</v>
      </c>
      <c r="N4055" s="1141" t="s">
        <v>32</v>
      </c>
      <c r="O4055" s="1767">
        <v>8</v>
      </c>
      <c r="P4055" s="1145">
        <v>1</v>
      </c>
      <c r="Q4055" s="1141" t="s">
        <v>9055</v>
      </c>
      <c r="R4055" s="1191"/>
    </row>
    <row r="4056" spans="1:18" ht="26.25" hidden="1" customHeight="1" x14ac:dyDescent="0.35">
      <c r="A4056" s="1190">
        <f t="shared" si="26"/>
        <v>4144</v>
      </c>
      <c r="B4056" s="1141" t="s">
        <v>31</v>
      </c>
      <c r="C4056" s="1120" t="s">
        <v>9024</v>
      </c>
      <c r="D4056" s="1137">
        <v>53</v>
      </c>
      <c r="E4056" s="1137" t="s">
        <v>27</v>
      </c>
      <c r="F4056" s="1141">
        <v>1</v>
      </c>
      <c r="G4056" s="1141">
        <v>1</v>
      </c>
      <c r="H4056" s="1141"/>
      <c r="I4056" s="1137"/>
      <c r="J4056" s="1945" t="s">
        <v>28</v>
      </c>
      <c r="K4056" s="1141" t="s">
        <v>205</v>
      </c>
      <c r="L4056" s="1141" t="s">
        <v>246</v>
      </c>
      <c r="M4056" s="1954" t="s">
        <v>1406</v>
      </c>
      <c r="N4056" s="1141" t="s">
        <v>32</v>
      </c>
      <c r="O4056" s="1767">
        <v>8</v>
      </c>
      <c r="P4056" s="1145">
        <v>1</v>
      </c>
      <c r="Q4056" s="1141" t="s">
        <v>9056</v>
      </c>
      <c r="R4056" s="1191"/>
    </row>
    <row r="4057" spans="1:18" ht="26.25" hidden="1" customHeight="1" x14ac:dyDescent="0.35">
      <c r="A4057" s="1190">
        <f t="shared" si="26"/>
        <v>4145</v>
      </c>
      <c r="B4057" s="1141" t="s">
        <v>31</v>
      </c>
      <c r="C4057" s="1120" t="s">
        <v>9025</v>
      </c>
      <c r="D4057" s="1137">
        <v>20</v>
      </c>
      <c r="E4057" s="1137" t="s">
        <v>27</v>
      </c>
      <c r="F4057" s="1141">
        <v>1</v>
      </c>
      <c r="G4057" s="1141">
        <v>1</v>
      </c>
      <c r="H4057" s="1141"/>
      <c r="I4057" s="1127"/>
      <c r="J4057" s="1945" t="s">
        <v>28</v>
      </c>
      <c r="K4057" s="1141" t="s">
        <v>205</v>
      </c>
      <c r="L4057" s="1141" t="s">
        <v>246</v>
      </c>
      <c r="M4057" s="1954" t="s">
        <v>1406</v>
      </c>
      <c r="N4057" s="1141" t="s">
        <v>32</v>
      </c>
      <c r="O4057" s="1767"/>
      <c r="P4057" s="1145"/>
      <c r="Q4057" s="1141" t="s">
        <v>9057</v>
      </c>
      <c r="R4057" s="1191"/>
    </row>
    <row r="4058" spans="1:18" ht="26.25" hidden="1" customHeight="1" x14ac:dyDescent="0.35">
      <c r="A4058" s="1190">
        <f t="shared" si="26"/>
        <v>4146</v>
      </c>
      <c r="B4058" s="1141" t="s">
        <v>31</v>
      </c>
      <c r="C4058" s="1120" t="s">
        <v>9026</v>
      </c>
      <c r="D4058" s="1137">
        <v>44</v>
      </c>
      <c r="E4058" s="1137" t="s">
        <v>27</v>
      </c>
      <c r="F4058" s="1141">
        <v>1</v>
      </c>
      <c r="G4058" s="1141">
        <v>1</v>
      </c>
      <c r="H4058" s="1141"/>
      <c r="I4058" s="1137"/>
      <c r="J4058" s="1945" t="s">
        <v>28</v>
      </c>
      <c r="K4058" s="1141" t="s">
        <v>205</v>
      </c>
      <c r="L4058" s="1141" t="s">
        <v>246</v>
      </c>
      <c r="M4058" s="1954" t="s">
        <v>1406</v>
      </c>
      <c r="N4058" s="1141" t="s">
        <v>32</v>
      </c>
      <c r="O4058" s="1767">
        <v>8</v>
      </c>
      <c r="P4058" s="1145">
        <v>1</v>
      </c>
      <c r="Q4058" s="1141" t="s">
        <v>9058</v>
      </c>
      <c r="R4058" s="1191"/>
    </row>
    <row r="4059" spans="1:18" ht="26.25" hidden="1" customHeight="1" x14ac:dyDescent="0.35">
      <c r="A4059" s="1190">
        <f t="shared" si="26"/>
        <v>4147</v>
      </c>
      <c r="B4059" s="1141" t="s">
        <v>31</v>
      </c>
      <c r="C4059" s="1938" t="s">
        <v>9027</v>
      </c>
      <c r="D4059" s="1137">
        <v>73</v>
      </c>
      <c r="E4059" s="1137" t="s">
        <v>30</v>
      </c>
      <c r="F4059" s="1141">
        <v>1</v>
      </c>
      <c r="G4059" s="1141">
        <v>1</v>
      </c>
      <c r="H4059" s="1141"/>
      <c r="I4059" s="1137"/>
      <c r="J4059" s="1945" t="s">
        <v>28</v>
      </c>
      <c r="K4059" s="1141" t="s">
        <v>205</v>
      </c>
      <c r="L4059" s="1141" t="s">
        <v>246</v>
      </c>
      <c r="M4059" s="1954" t="s">
        <v>1406</v>
      </c>
      <c r="N4059" s="1141" t="s">
        <v>32</v>
      </c>
      <c r="O4059" s="1767">
        <v>9</v>
      </c>
      <c r="P4059" s="1145">
        <v>1</v>
      </c>
      <c r="Q4059" s="1141" t="s">
        <v>9059</v>
      </c>
      <c r="R4059" s="1191"/>
    </row>
    <row r="4060" spans="1:18" ht="26.25" hidden="1" customHeight="1" x14ac:dyDescent="0.35">
      <c r="A4060" s="1190">
        <f t="shared" si="26"/>
        <v>4148</v>
      </c>
      <c r="B4060" s="1141" t="s">
        <v>31</v>
      </c>
      <c r="C4060" s="1120" t="s">
        <v>9028</v>
      </c>
      <c r="D4060" s="1137">
        <v>51</v>
      </c>
      <c r="E4060" s="1137" t="s">
        <v>27</v>
      </c>
      <c r="F4060" s="1141">
        <v>1</v>
      </c>
      <c r="G4060" s="1141">
        <v>1</v>
      </c>
      <c r="H4060" s="1141"/>
      <c r="I4060" s="1137"/>
      <c r="J4060" s="1945" t="s">
        <v>28</v>
      </c>
      <c r="K4060" s="1141" t="s">
        <v>205</v>
      </c>
      <c r="L4060" s="1141" t="s">
        <v>246</v>
      </c>
      <c r="M4060" s="1954" t="s">
        <v>1406</v>
      </c>
      <c r="N4060" s="1141" t="s">
        <v>32</v>
      </c>
      <c r="O4060" s="1767">
        <v>8</v>
      </c>
      <c r="P4060" s="1145">
        <v>1</v>
      </c>
      <c r="Q4060" s="1141" t="s">
        <v>9060</v>
      </c>
      <c r="R4060" s="1191"/>
    </row>
    <row r="4061" spans="1:18" ht="26.25" hidden="1" customHeight="1" x14ac:dyDescent="0.35">
      <c r="A4061" s="1190">
        <f t="shared" si="26"/>
        <v>4149</v>
      </c>
      <c r="B4061" s="1141" t="s">
        <v>31</v>
      </c>
      <c r="C4061" s="1120" t="s">
        <v>9029</v>
      </c>
      <c r="D4061" s="1137">
        <v>38</v>
      </c>
      <c r="E4061" s="1137" t="s">
        <v>27</v>
      </c>
      <c r="F4061" s="1141">
        <v>1</v>
      </c>
      <c r="G4061" s="1141">
        <v>1</v>
      </c>
      <c r="H4061" s="1141"/>
      <c r="I4061" s="1137"/>
      <c r="J4061" s="1945" t="s">
        <v>28</v>
      </c>
      <c r="K4061" s="1141" t="s">
        <v>205</v>
      </c>
      <c r="L4061" s="1141" t="s">
        <v>246</v>
      </c>
      <c r="M4061" s="1954" t="s">
        <v>1406</v>
      </c>
      <c r="N4061" s="1141" t="s">
        <v>32</v>
      </c>
      <c r="O4061" s="1767">
        <v>8</v>
      </c>
      <c r="P4061" s="1145">
        <v>1</v>
      </c>
      <c r="Q4061" s="1141" t="s">
        <v>9061</v>
      </c>
      <c r="R4061" s="1191"/>
    </row>
    <row r="4062" spans="1:18" ht="26.25" hidden="1" customHeight="1" x14ac:dyDescent="0.35">
      <c r="A4062" s="1190">
        <f t="shared" si="26"/>
        <v>4150</v>
      </c>
      <c r="B4062" s="1141" t="s">
        <v>31</v>
      </c>
      <c r="C4062" s="1120" t="s">
        <v>9030</v>
      </c>
      <c r="D4062" s="1137">
        <v>38</v>
      </c>
      <c r="E4062" s="1137" t="s">
        <v>27</v>
      </c>
      <c r="F4062" s="1141">
        <v>1</v>
      </c>
      <c r="G4062" s="1141">
        <v>1</v>
      </c>
      <c r="H4062" s="1141"/>
      <c r="I4062" s="1127"/>
      <c r="J4062" s="1945" t="s">
        <v>28</v>
      </c>
      <c r="K4062" s="1141" t="s">
        <v>205</v>
      </c>
      <c r="L4062" s="1141" t="s">
        <v>246</v>
      </c>
      <c r="M4062" s="1954" t="s">
        <v>1406</v>
      </c>
      <c r="N4062" s="1141" t="s">
        <v>32</v>
      </c>
      <c r="O4062" s="1767">
        <v>11</v>
      </c>
      <c r="P4062" s="1145">
        <v>1</v>
      </c>
      <c r="Q4062" s="1141" t="s">
        <v>9062</v>
      </c>
      <c r="R4062" s="1191"/>
    </row>
    <row r="4063" spans="1:18" ht="26.25" hidden="1" customHeight="1" x14ac:dyDescent="0.35">
      <c r="A4063" s="1190">
        <f t="shared" si="26"/>
        <v>4151</v>
      </c>
      <c r="B4063" s="1141" t="s">
        <v>31</v>
      </c>
      <c r="C4063" s="1120" t="s">
        <v>9031</v>
      </c>
      <c r="D4063" s="1137">
        <v>52</v>
      </c>
      <c r="E4063" s="1137" t="s">
        <v>27</v>
      </c>
      <c r="F4063" s="1141">
        <v>1</v>
      </c>
      <c r="G4063" s="1141">
        <v>1</v>
      </c>
      <c r="H4063" s="1141"/>
      <c r="I4063" s="1127"/>
      <c r="J4063" s="1945" t="s">
        <v>28</v>
      </c>
      <c r="K4063" s="1141" t="s">
        <v>205</v>
      </c>
      <c r="L4063" s="1141" t="s">
        <v>246</v>
      </c>
      <c r="M4063" s="1954" t="s">
        <v>1406</v>
      </c>
      <c r="N4063" s="1141" t="s">
        <v>32</v>
      </c>
      <c r="O4063" s="1767"/>
      <c r="P4063" s="1145"/>
      <c r="Q4063" s="1141" t="s">
        <v>9063</v>
      </c>
      <c r="R4063" s="1191"/>
    </row>
    <row r="4064" spans="1:18" ht="26.25" hidden="1" customHeight="1" x14ac:dyDescent="0.35">
      <c r="A4064" s="1190">
        <f t="shared" si="26"/>
        <v>4152</v>
      </c>
      <c r="B4064" s="1141" t="s">
        <v>31</v>
      </c>
      <c r="C4064" s="1120" t="s">
        <v>9032</v>
      </c>
      <c r="D4064" s="1137">
        <v>46</v>
      </c>
      <c r="E4064" s="1137" t="s">
        <v>27</v>
      </c>
      <c r="F4064" s="1141">
        <v>1</v>
      </c>
      <c r="G4064" s="1141">
        <v>1</v>
      </c>
      <c r="H4064" s="1141"/>
      <c r="I4064" s="1127"/>
      <c r="J4064" s="1945" t="s">
        <v>28</v>
      </c>
      <c r="K4064" s="1141" t="s">
        <v>205</v>
      </c>
      <c r="L4064" s="1141" t="s">
        <v>246</v>
      </c>
      <c r="M4064" s="1954" t="s">
        <v>1406</v>
      </c>
      <c r="N4064" s="1141" t="s">
        <v>32</v>
      </c>
      <c r="O4064" s="1767">
        <v>11</v>
      </c>
      <c r="P4064" s="1145">
        <v>1</v>
      </c>
      <c r="Q4064" s="1141" t="s">
        <v>9064</v>
      </c>
      <c r="R4064" s="1191"/>
    </row>
    <row r="4065" spans="1:18" ht="26.25" hidden="1" customHeight="1" x14ac:dyDescent="0.35">
      <c r="A4065" s="1190">
        <f t="shared" si="26"/>
        <v>4153</v>
      </c>
      <c r="B4065" s="1141" t="s">
        <v>31</v>
      </c>
      <c r="C4065" s="1120" t="s">
        <v>9033</v>
      </c>
      <c r="D4065" s="1137">
        <v>47</v>
      </c>
      <c r="E4065" s="1137" t="s">
        <v>30</v>
      </c>
      <c r="F4065" s="1141">
        <v>1</v>
      </c>
      <c r="G4065" s="1141">
        <v>1</v>
      </c>
      <c r="H4065" s="1141"/>
      <c r="I4065" s="1137"/>
      <c r="J4065" s="1945" t="s">
        <v>28</v>
      </c>
      <c r="K4065" s="1141" t="s">
        <v>205</v>
      </c>
      <c r="L4065" s="1141" t="s">
        <v>246</v>
      </c>
      <c r="M4065" s="1954" t="s">
        <v>1406</v>
      </c>
      <c r="N4065" s="1141" t="s">
        <v>32</v>
      </c>
      <c r="O4065" s="1767">
        <v>8</v>
      </c>
      <c r="P4065" s="1145">
        <v>1</v>
      </c>
      <c r="Q4065" s="1141" t="s">
        <v>9065</v>
      </c>
      <c r="R4065" s="1191"/>
    </row>
    <row r="4066" spans="1:18" ht="26.25" hidden="1" customHeight="1" x14ac:dyDescent="0.35">
      <c r="A4066" s="1190">
        <f t="shared" si="26"/>
        <v>4154</v>
      </c>
      <c r="B4066" s="1141" t="s">
        <v>31</v>
      </c>
      <c r="C4066" s="1120" t="s">
        <v>9034</v>
      </c>
      <c r="D4066" s="1137">
        <v>30</v>
      </c>
      <c r="E4066" s="1137" t="s">
        <v>27</v>
      </c>
      <c r="F4066" s="1141">
        <v>1</v>
      </c>
      <c r="G4066" s="1141">
        <v>1</v>
      </c>
      <c r="H4066" s="1141"/>
      <c r="I4066" s="1137"/>
      <c r="J4066" s="1945" t="s">
        <v>28</v>
      </c>
      <c r="K4066" s="1141" t="s">
        <v>205</v>
      </c>
      <c r="L4066" s="1141" t="s">
        <v>246</v>
      </c>
      <c r="M4066" s="1954" t="s">
        <v>1406</v>
      </c>
      <c r="N4066" s="1141" t="s">
        <v>32</v>
      </c>
      <c r="O4066" s="1767">
        <v>8</v>
      </c>
      <c r="P4066" s="1145">
        <v>1</v>
      </c>
      <c r="Q4066" s="1141" t="s">
        <v>9066</v>
      </c>
      <c r="R4066" s="1191"/>
    </row>
    <row r="4067" spans="1:18" ht="26.25" hidden="1" customHeight="1" x14ac:dyDescent="0.35">
      <c r="A4067" s="1190">
        <f t="shared" si="26"/>
        <v>4155</v>
      </c>
      <c r="B4067" s="1141" t="s">
        <v>31</v>
      </c>
      <c r="C4067" s="1120" t="s">
        <v>9035</v>
      </c>
      <c r="D4067" s="1137">
        <v>59</v>
      </c>
      <c r="E4067" s="1137" t="s">
        <v>27</v>
      </c>
      <c r="F4067" s="1141">
        <v>1</v>
      </c>
      <c r="G4067" s="1141">
        <v>1</v>
      </c>
      <c r="H4067" s="1141"/>
      <c r="I4067" s="1137"/>
      <c r="J4067" s="1945" t="s">
        <v>28</v>
      </c>
      <c r="K4067" s="1141" t="s">
        <v>205</v>
      </c>
      <c r="L4067" s="1141" t="s">
        <v>246</v>
      </c>
      <c r="M4067" s="1954" t="s">
        <v>1406</v>
      </c>
      <c r="N4067" s="1141" t="s">
        <v>32</v>
      </c>
      <c r="O4067" s="1767">
        <v>8</v>
      </c>
      <c r="P4067" s="1145">
        <v>1</v>
      </c>
      <c r="Q4067" s="1141" t="s">
        <v>9067</v>
      </c>
      <c r="R4067" s="1191"/>
    </row>
    <row r="4068" spans="1:18" ht="26.25" hidden="1" customHeight="1" x14ac:dyDescent="0.35">
      <c r="A4068" s="1190">
        <f t="shared" si="26"/>
        <v>4156</v>
      </c>
      <c r="B4068" s="1141" t="s">
        <v>31</v>
      </c>
      <c r="C4068" s="1120" t="s">
        <v>9036</v>
      </c>
      <c r="D4068" s="1137">
        <v>11</v>
      </c>
      <c r="E4068" s="1137" t="s">
        <v>30</v>
      </c>
      <c r="F4068" s="1141">
        <v>1</v>
      </c>
      <c r="G4068" s="1141">
        <v>1</v>
      </c>
      <c r="H4068" s="1141"/>
      <c r="I4068" s="1137"/>
      <c r="J4068" s="1127" t="s">
        <v>28</v>
      </c>
      <c r="K4068" s="1141" t="s">
        <v>205</v>
      </c>
      <c r="L4068" s="1141" t="s">
        <v>246</v>
      </c>
      <c r="M4068" s="1954" t="s">
        <v>1406</v>
      </c>
      <c r="N4068" s="1141" t="s">
        <v>32</v>
      </c>
      <c r="O4068" s="1145">
        <v>5</v>
      </c>
      <c r="P4068" s="1145">
        <v>1</v>
      </c>
      <c r="Q4068" s="1141" t="s">
        <v>9068</v>
      </c>
      <c r="R4068" s="1191"/>
    </row>
    <row r="4069" spans="1:18" ht="26.25" hidden="1" customHeight="1" x14ac:dyDescent="0.35">
      <c r="A4069" s="1190">
        <f t="shared" si="26"/>
        <v>4157</v>
      </c>
      <c r="B4069" s="1879" t="s">
        <v>31</v>
      </c>
      <c r="C4069" s="2004" t="s">
        <v>9037</v>
      </c>
      <c r="D4069" s="1882">
        <v>36</v>
      </c>
      <c r="E4069" s="1882" t="s">
        <v>27</v>
      </c>
      <c r="F4069" s="1879">
        <v>1</v>
      </c>
      <c r="G4069" s="1879">
        <v>1</v>
      </c>
      <c r="H4069" s="1879"/>
      <c r="I4069" s="1882"/>
      <c r="J4069" s="1782" t="s">
        <v>28</v>
      </c>
      <c r="K4069" s="1879" t="s">
        <v>205</v>
      </c>
      <c r="L4069" s="1879" t="s">
        <v>246</v>
      </c>
      <c r="M4069" s="1621" t="s">
        <v>1406</v>
      </c>
      <c r="N4069" s="1879" t="s">
        <v>32</v>
      </c>
      <c r="O4069" s="1931">
        <v>4</v>
      </c>
      <c r="P4069" s="1931">
        <v>1</v>
      </c>
      <c r="Q4069" s="1879" t="s">
        <v>9069</v>
      </c>
      <c r="R4069" s="1191"/>
    </row>
    <row r="4070" spans="1:18" ht="26.25" hidden="1" customHeight="1" x14ac:dyDescent="0.35">
      <c r="A4070" s="1190">
        <f t="shared" si="26"/>
        <v>4158</v>
      </c>
      <c r="B4070" s="1141" t="s">
        <v>31</v>
      </c>
      <c r="C4070" s="1120" t="s">
        <v>9391</v>
      </c>
      <c r="D4070" s="1137">
        <v>76</v>
      </c>
      <c r="E4070" s="1137" t="s">
        <v>27</v>
      </c>
      <c r="F4070" s="1141">
        <v>1</v>
      </c>
      <c r="G4070" s="1141">
        <v>1</v>
      </c>
      <c r="H4070" s="1141"/>
      <c r="I4070" s="1137"/>
      <c r="J4070" s="1127" t="s">
        <v>28</v>
      </c>
      <c r="K4070" s="1141" t="s">
        <v>205</v>
      </c>
      <c r="L4070" s="1141" t="s">
        <v>246</v>
      </c>
      <c r="M4070" s="1954" t="s">
        <v>1406</v>
      </c>
      <c r="N4070" s="1141" t="s">
        <v>32</v>
      </c>
      <c r="O4070" s="1145">
        <v>5</v>
      </c>
      <c r="P4070" s="1145">
        <v>1</v>
      </c>
      <c r="Q4070" s="1141" t="s">
        <v>9070</v>
      </c>
      <c r="R4070" s="1191"/>
    </row>
    <row r="4071" spans="1:18" ht="26.25" hidden="1" customHeight="1" x14ac:dyDescent="0.35">
      <c r="A4071" s="1190">
        <f t="shared" si="26"/>
        <v>4159</v>
      </c>
      <c r="B4071" s="1879" t="s">
        <v>31</v>
      </c>
      <c r="C4071" s="2004" t="s">
        <v>9038</v>
      </c>
      <c r="D4071" s="1882">
        <v>22</v>
      </c>
      <c r="E4071" s="1882" t="s">
        <v>27</v>
      </c>
      <c r="F4071" s="1879">
        <v>1</v>
      </c>
      <c r="G4071" s="1879">
        <v>1</v>
      </c>
      <c r="H4071" s="1879"/>
      <c r="I4071" s="1882" t="s">
        <v>28</v>
      </c>
      <c r="J4071" s="1882"/>
      <c r="K4071" s="1879" t="s">
        <v>205</v>
      </c>
      <c r="L4071" s="1879" t="s">
        <v>246</v>
      </c>
      <c r="M4071" s="1881" t="s">
        <v>40</v>
      </c>
      <c r="N4071" s="1879" t="s">
        <v>32</v>
      </c>
      <c r="O4071" s="1913">
        <v>3</v>
      </c>
      <c r="P4071" s="1913">
        <v>1</v>
      </c>
      <c r="Q4071" s="1879" t="s">
        <v>9071</v>
      </c>
      <c r="R4071" s="1191"/>
    </row>
    <row r="4072" spans="1:18" ht="26.25" hidden="1" customHeight="1" x14ac:dyDescent="0.35">
      <c r="A4072" s="1190">
        <f t="shared" si="26"/>
        <v>4160</v>
      </c>
      <c r="B4072" s="1141" t="s">
        <v>31</v>
      </c>
      <c r="C4072" s="1120" t="s">
        <v>9039</v>
      </c>
      <c r="D4072" s="1137">
        <v>20</v>
      </c>
      <c r="E4072" s="1137" t="s">
        <v>30</v>
      </c>
      <c r="F4072" s="1141">
        <v>1</v>
      </c>
      <c r="G4072" s="1141">
        <v>1</v>
      </c>
      <c r="H4072" s="1141"/>
      <c r="I4072" s="1137" t="s">
        <v>28</v>
      </c>
      <c r="J4072" s="1137"/>
      <c r="K4072" s="1141" t="s">
        <v>205</v>
      </c>
      <c r="L4072" s="1141" t="s">
        <v>246</v>
      </c>
      <c r="M4072" s="1135" t="s">
        <v>40</v>
      </c>
      <c r="N4072" s="1141" t="s">
        <v>32</v>
      </c>
      <c r="O4072" s="1145">
        <v>5</v>
      </c>
      <c r="P4072" s="1145">
        <v>1</v>
      </c>
      <c r="Q4072" s="1141" t="s">
        <v>9072</v>
      </c>
      <c r="R4072" s="1191"/>
    </row>
    <row r="4073" spans="1:18" ht="26.25" hidden="1" customHeight="1" x14ac:dyDescent="0.35">
      <c r="A4073" s="1190">
        <f t="shared" si="26"/>
        <v>4161</v>
      </c>
      <c r="B4073" s="1141" t="s">
        <v>31</v>
      </c>
      <c r="C4073" s="1938" t="s">
        <v>9040</v>
      </c>
      <c r="D4073" s="1137">
        <v>20</v>
      </c>
      <c r="E4073" s="1137" t="s">
        <v>30</v>
      </c>
      <c r="F4073" s="1141">
        <v>1</v>
      </c>
      <c r="G4073" s="1141">
        <v>1</v>
      </c>
      <c r="H4073" s="1141"/>
      <c r="I4073" s="1137" t="s">
        <v>28</v>
      </c>
      <c r="J4073" s="1137"/>
      <c r="K4073" s="1141" t="s">
        <v>205</v>
      </c>
      <c r="L4073" s="1141" t="s">
        <v>246</v>
      </c>
      <c r="M4073" s="1135" t="s">
        <v>40</v>
      </c>
      <c r="N4073" s="1141" t="s">
        <v>32</v>
      </c>
      <c r="O4073" s="1767">
        <v>9</v>
      </c>
      <c r="P4073" s="1145">
        <v>1</v>
      </c>
      <c r="Q4073" s="1141" t="s">
        <v>9073</v>
      </c>
      <c r="R4073" s="1191"/>
    </row>
    <row r="4074" spans="1:18" ht="26.25" hidden="1" customHeight="1" x14ac:dyDescent="0.35">
      <c r="A4074" s="1190">
        <f t="shared" si="26"/>
        <v>4162</v>
      </c>
      <c r="B4074" s="1141" t="s">
        <v>31</v>
      </c>
      <c r="C4074" s="1938" t="s">
        <v>9041</v>
      </c>
      <c r="D4074" s="1137">
        <v>44</v>
      </c>
      <c r="E4074" s="1137" t="s">
        <v>30</v>
      </c>
      <c r="F4074" s="1141">
        <v>1</v>
      </c>
      <c r="G4074" s="1141">
        <v>1</v>
      </c>
      <c r="H4074" s="1141"/>
      <c r="I4074" s="1137" t="s">
        <v>28</v>
      </c>
      <c r="J4074" s="1137"/>
      <c r="K4074" s="1141" t="s">
        <v>205</v>
      </c>
      <c r="L4074" s="1141" t="s">
        <v>246</v>
      </c>
      <c r="M4074" s="1135" t="s">
        <v>40</v>
      </c>
      <c r="N4074" s="1141" t="s">
        <v>32</v>
      </c>
      <c r="O4074" s="1767">
        <v>9</v>
      </c>
      <c r="P4074" s="1145">
        <v>1</v>
      </c>
      <c r="Q4074" s="1141" t="s">
        <v>9074</v>
      </c>
      <c r="R4074" s="1191"/>
    </row>
    <row r="4075" spans="1:18" ht="26.25" hidden="1" customHeight="1" x14ac:dyDescent="0.35">
      <c r="A4075" s="1190">
        <f t="shared" si="26"/>
        <v>4163</v>
      </c>
      <c r="B4075" s="1879" t="s">
        <v>31</v>
      </c>
      <c r="C4075" s="1912" t="s">
        <v>9042</v>
      </c>
      <c r="D4075" s="1882">
        <v>34</v>
      </c>
      <c r="E4075" s="1882" t="s">
        <v>30</v>
      </c>
      <c r="F4075" s="1879">
        <v>1</v>
      </c>
      <c r="G4075" s="1879">
        <v>1</v>
      </c>
      <c r="H4075" s="1879"/>
      <c r="I4075" s="1882" t="s">
        <v>28</v>
      </c>
      <c r="J4075" s="1882"/>
      <c r="K4075" s="1879" t="s">
        <v>205</v>
      </c>
      <c r="L4075" s="1879" t="s">
        <v>246</v>
      </c>
      <c r="M4075" s="1881" t="s">
        <v>40</v>
      </c>
      <c r="N4075" s="261" t="s">
        <v>25</v>
      </c>
      <c r="O4075" s="1913">
        <v>3</v>
      </c>
      <c r="P4075" s="1913">
        <v>1</v>
      </c>
      <c r="Q4075" s="1879" t="s">
        <v>9075</v>
      </c>
      <c r="R4075" s="1191" t="s">
        <v>9317</v>
      </c>
    </row>
    <row r="4076" spans="1:18" ht="26.25" hidden="1" customHeight="1" x14ac:dyDescent="0.35">
      <c r="A4076" s="1190">
        <f t="shared" si="26"/>
        <v>4164</v>
      </c>
      <c r="B4076" s="1141" t="s">
        <v>31</v>
      </c>
      <c r="C4076" s="1120" t="s">
        <v>9043</v>
      </c>
      <c r="D4076" s="1137">
        <v>30</v>
      </c>
      <c r="E4076" s="1137" t="s">
        <v>27</v>
      </c>
      <c r="F4076" s="1141">
        <v>1</v>
      </c>
      <c r="G4076" s="1141">
        <v>1</v>
      </c>
      <c r="H4076" s="1141"/>
      <c r="I4076" s="1127" t="s">
        <v>28</v>
      </c>
      <c r="J4076" s="1137"/>
      <c r="K4076" s="1141" t="s">
        <v>205</v>
      </c>
      <c r="L4076" s="1141" t="s">
        <v>246</v>
      </c>
      <c r="M4076" s="1135" t="s">
        <v>42</v>
      </c>
      <c r="N4076" s="1141" t="s">
        <v>32</v>
      </c>
      <c r="O4076" s="1767">
        <v>11</v>
      </c>
      <c r="P4076" s="1145">
        <v>1</v>
      </c>
      <c r="Q4076" s="1141" t="s">
        <v>9076</v>
      </c>
      <c r="R4076" s="1191"/>
    </row>
    <row r="4077" spans="1:18" ht="26.25" hidden="1" customHeight="1" x14ac:dyDescent="0.35">
      <c r="A4077" s="1190">
        <f t="shared" si="26"/>
        <v>4165</v>
      </c>
      <c r="B4077" s="1141" t="s">
        <v>31</v>
      </c>
      <c r="C4077" s="1938" t="s">
        <v>9081</v>
      </c>
      <c r="D4077" s="1137">
        <v>53</v>
      </c>
      <c r="E4077" s="1137" t="s">
        <v>27</v>
      </c>
      <c r="F4077" s="1141">
        <v>1</v>
      </c>
      <c r="G4077" s="1141">
        <v>1</v>
      </c>
      <c r="H4077" s="1141"/>
      <c r="I4077" s="1137" t="s">
        <v>28</v>
      </c>
      <c r="J4077" s="1137"/>
      <c r="K4077" s="1141" t="s">
        <v>205</v>
      </c>
      <c r="L4077" s="1141" t="s">
        <v>246</v>
      </c>
      <c r="M4077" s="1135" t="s">
        <v>66</v>
      </c>
      <c r="N4077" s="1141" t="s">
        <v>32</v>
      </c>
      <c r="O4077" s="1767">
        <v>9</v>
      </c>
      <c r="P4077" s="1145">
        <v>1</v>
      </c>
      <c r="Q4077" s="1141" t="s">
        <v>9098</v>
      </c>
      <c r="R4077" s="1879"/>
    </row>
    <row r="4078" spans="1:18" ht="26.25" hidden="1" customHeight="1" x14ac:dyDescent="0.4">
      <c r="A4078" s="1190">
        <f t="shared" si="26"/>
        <v>4166</v>
      </c>
      <c r="B4078" s="1141" t="s">
        <v>31</v>
      </c>
      <c r="C4078" s="1938" t="s">
        <v>9082</v>
      </c>
      <c r="D4078" s="1137">
        <v>35</v>
      </c>
      <c r="E4078" s="1137" t="s">
        <v>27</v>
      </c>
      <c r="F4078" s="1141">
        <v>1</v>
      </c>
      <c r="G4078" s="1141">
        <v>1</v>
      </c>
      <c r="H4078" s="1141"/>
      <c r="I4078" s="1137"/>
      <c r="J4078" s="1945" t="s">
        <v>28</v>
      </c>
      <c r="K4078" s="1141" t="s">
        <v>205</v>
      </c>
      <c r="L4078" s="1141" t="s">
        <v>246</v>
      </c>
      <c r="M4078" s="1135" t="s">
        <v>40</v>
      </c>
      <c r="N4078" s="1141" t="s">
        <v>32</v>
      </c>
      <c r="O4078" s="1767">
        <v>9</v>
      </c>
      <c r="P4078" s="1145">
        <v>1</v>
      </c>
      <c r="Q4078" s="1141" t="s">
        <v>9099</v>
      </c>
      <c r="R4078" s="1879"/>
    </row>
    <row r="4079" spans="1:18" ht="26.25" hidden="1" customHeight="1" x14ac:dyDescent="0.4">
      <c r="A4079" s="1190">
        <f t="shared" si="26"/>
        <v>4167</v>
      </c>
      <c r="B4079" s="1141" t="s">
        <v>31</v>
      </c>
      <c r="C4079" s="1938" t="s">
        <v>9083</v>
      </c>
      <c r="D4079" s="1137">
        <v>61</v>
      </c>
      <c r="E4079" s="1137" t="s">
        <v>30</v>
      </c>
      <c r="F4079" s="1141">
        <v>1</v>
      </c>
      <c r="G4079" s="1141">
        <v>1</v>
      </c>
      <c r="H4079" s="1141"/>
      <c r="I4079" s="1137"/>
      <c r="J4079" s="1945" t="s">
        <v>28</v>
      </c>
      <c r="K4079" s="1141" t="s">
        <v>205</v>
      </c>
      <c r="L4079" s="1141" t="s">
        <v>246</v>
      </c>
      <c r="M4079" s="1135" t="s">
        <v>40</v>
      </c>
      <c r="N4079" s="1141" t="s">
        <v>32</v>
      </c>
      <c r="O4079" s="1767">
        <v>9</v>
      </c>
      <c r="P4079" s="1145">
        <v>1</v>
      </c>
      <c r="Q4079" s="1141" t="s">
        <v>9100</v>
      </c>
      <c r="R4079" s="1879"/>
    </row>
    <row r="4080" spans="1:18" ht="26.25" hidden="1" customHeight="1" x14ac:dyDescent="0.4">
      <c r="A4080" s="1190">
        <f t="shared" si="26"/>
        <v>4168</v>
      </c>
      <c r="B4080" s="1141" t="s">
        <v>31</v>
      </c>
      <c r="C4080" s="1938" t="s">
        <v>9084</v>
      </c>
      <c r="D4080" s="1137">
        <v>27</v>
      </c>
      <c r="E4080" s="1137" t="s">
        <v>27</v>
      </c>
      <c r="F4080" s="1141">
        <v>1</v>
      </c>
      <c r="G4080" s="1141">
        <v>1</v>
      </c>
      <c r="H4080" s="1141"/>
      <c r="I4080" s="1137"/>
      <c r="J4080" s="1945" t="s">
        <v>28</v>
      </c>
      <c r="K4080" s="1141" t="s">
        <v>205</v>
      </c>
      <c r="L4080" s="1141" t="s">
        <v>246</v>
      </c>
      <c r="M4080" s="1135" t="s">
        <v>40</v>
      </c>
      <c r="N4080" s="1141" t="s">
        <v>32</v>
      </c>
      <c r="O4080" s="1767">
        <v>9</v>
      </c>
      <c r="P4080" s="1145">
        <v>1</v>
      </c>
      <c r="Q4080" s="1141" t="s">
        <v>9101</v>
      </c>
      <c r="R4080" s="1879"/>
    </row>
    <row r="4081" spans="1:18" ht="26.25" hidden="1" customHeight="1" x14ac:dyDescent="0.4">
      <c r="A4081" s="1190">
        <f t="shared" si="26"/>
        <v>4169</v>
      </c>
      <c r="B4081" s="1141" t="s">
        <v>31</v>
      </c>
      <c r="C4081" s="1938" t="s">
        <v>9085</v>
      </c>
      <c r="D4081" s="1137">
        <v>31</v>
      </c>
      <c r="E4081" s="1137" t="s">
        <v>30</v>
      </c>
      <c r="F4081" s="1141">
        <v>1</v>
      </c>
      <c r="G4081" s="1141">
        <v>1</v>
      </c>
      <c r="H4081" s="1141"/>
      <c r="I4081" s="1137"/>
      <c r="J4081" s="1945" t="s">
        <v>28</v>
      </c>
      <c r="K4081" s="1141" t="s">
        <v>205</v>
      </c>
      <c r="L4081" s="1141" t="s">
        <v>246</v>
      </c>
      <c r="M4081" s="1135" t="s">
        <v>42</v>
      </c>
      <c r="N4081" s="1141" t="s">
        <v>32</v>
      </c>
      <c r="O4081" s="1767">
        <v>9</v>
      </c>
      <c r="P4081" s="1145">
        <v>1</v>
      </c>
      <c r="Q4081" s="1141" t="s">
        <v>9102</v>
      </c>
      <c r="R4081" s="1879"/>
    </row>
    <row r="4082" spans="1:18" ht="26.25" hidden="1" customHeight="1" x14ac:dyDescent="0.35">
      <c r="A4082" s="1190">
        <f t="shared" si="26"/>
        <v>4170</v>
      </c>
      <c r="B4082" s="1141" t="s">
        <v>31</v>
      </c>
      <c r="C4082" s="1938" t="s">
        <v>9086</v>
      </c>
      <c r="D4082" s="1137">
        <v>56</v>
      </c>
      <c r="E4082" s="1137" t="s">
        <v>30</v>
      </c>
      <c r="F4082" s="1141">
        <v>1</v>
      </c>
      <c r="G4082" s="1141">
        <v>1</v>
      </c>
      <c r="H4082" s="1141"/>
      <c r="I4082" s="1137"/>
      <c r="J4082" s="1945" t="s">
        <v>28</v>
      </c>
      <c r="K4082" s="1141" t="s">
        <v>205</v>
      </c>
      <c r="L4082" s="1141" t="s">
        <v>246</v>
      </c>
      <c r="M4082" s="1954" t="s">
        <v>1406</v>
      </c>
      <c r="N4082" s="1141" t="s">
        <v>32</v>
      </c>
      <c r="O4082" s="1767">
        <v>9</v>
      </c>
      <c r="P4082" s="1145">
        <v>1</v>
      </c>
      <c r="Q4082" s="1141" t="s">
        <v>9103</v>
      </c>
      <c r="R4082" s="1879"/>
    </row>
    <row r="4083" spans="1:18" ht="26.25" hidden="1" customHeight="1" x14ac:dyDescent="0.35">
      <c r="A4083" s="1190">
        <f t="shared" si="26"/>
        <v>4171</v>
      </c>
      <c r="B4083" s="1141" t="s">
        <v>31</v>
      </c>
      <c r="C4083" s="1938" t="s">
        <v>9087</v>
      </c>
      <c r="D4083" s="1137">
        <v>52</v>
      </c>
      <c r="E4083" s="1137" t="s">
        <v>27</v>
      </c>
      <c r="F4083" s="1141">
        <v>1</v>
      </c>
      <c r="G4083" s="1141">
        <v>1</v>
      </c>
      <c r="H4083" s="1141"/>
      <c r="I4083" s="1137"/>
      <c r="J4083" s="1945" t="s">
        <v>28</v>
      </c>
      <c r="K4083" s="1141" t="s">
        <v>205</v>
      </c>
      <c r="L4083" s="1141" t="s">
        <v>246</v>
      </c>
      <c r="M4083" s="1954" t="s">
        <v>1406</v>
      </c>
      <c r="N4083" s="1141" t="s">
        <v>32</v>
      </c>
      <c r="O4083" s="1767">
        <v>9</v>
      </c>
      <c r="P4083" s="1145">
        <v>1</v>
      </c>
      <c r="Q4083" s="1141" t="s">
        <v>9104</v>
      </c>
      <c r="R4083" s="1879"/>
    </row>
    <row r="4084" spans="1:18" ht="26.25" hidden="1" customHeight="1" x14ac:dyDescent="0.35">
      <c r="A4084" s="1190">
        <f t="shared" si="26"/>
        <v>4172</v>
      </c>
      <c r="B4084" s="1141" t="s">
        <v>31</v>
      </c>
      <c r="C4084" s="1938" t="s">
        <v>9088</v>
      </c>
      <c r="D4084" s="1137">
        <v>25</v>
      </c>
      <c r="E4084" s="1137" t="s">
        <v>27</v>
      </c>
      <c r="F4084" s="1141">
        <v>1</v>
      </c>
      <c r="G4084" s="1141">
        <v>1</v>
      </c>
      <c r="H4084" s="1141"/>
      <c r="I4084" s="1137"/>
      <c r="J4084" s="1945" t="s">
        <v>28</v>
      </c>
      <c r="K4084" s="1141" t="s">
        <v>205</v>
      </c>
      <c r="L4084" s="1141" t="s">
        <v>246</v>
      </c>
      <c r="M4084" s="1954" t="s">
        <v>1406</v>
      </c>
      <c r="N4084" s="1141" t="s">
        <v>32</v>
      </c>
      <c r="O4084" s="1767">
        <v>9</v>
      </c>
      <c r="P4084" s="1145">
        <v>1</v>
      </c>
      <c r="Q4084" s="1141" t="s">
        <v>9103</v>
      </c>
      <c r="R4084" s="1879"/>
    </row>
    <row r="4085" spans="1:18" ht="26.25" hidden="1" customHeight="1" x14ac:dyDescent="0.35">
      <c r="A4085" s="1190">
        <f t="shared" si="26"/>
        <v>4173</v>
      </c>
      <c r="B4085" s="1141" t="s">
        <v>31</v>
      </c>
      <c r="C4085" s="1938" t="s">
        <v>9089</v>
      </c>
      <c r="D4085" s="1137">
        <v>20</v>
      </c>
      <c r="E4085" s="1137" t="s">
        <v>30</v>
      </c>
      <c r="F4085" s="1141">
        <v>1</v>
      </c>
      <c r="G4085" s="1141">
        <v>1</v>
      </c>
      <c r="H4085" s="1141"/>
      <c r="I4085" s="1137"/>
      <c r="J4085" s="1945" t="s">
        <v>28</v>
      </c>
      <c r="K4085" s="1141" t="s">
        <v>205</v>
      </c>
      <c r="L4085" s="1141" t="s">
        <v>246</v>
      </c>
      <c r="M4085" s="1954" t="s">
        <v>1406</v>
      </c>
      <c r="N4085" s="1141" t="s">
        <v>32</v>
      </c>
      <c r="O4085" s="1767">
        <v>9</v>
      </c>
      <c r="P4085" s="1145">
        <v>1</v>
      </c>
      <c r="Q4085" s="1141" t="s">
        <v>9103</v>
      </c>
      <c r="R4085" s="1879"/>
    </row>
    <row r="4086" spans="1:18" ht="26.25" hidden="1" customHeight="1" x14ac:dyDescent="0.35">
      <c r="A4086" s="1190">
        <f t="shared" si="26"/>
        <v>4174</v>
      </c>
      <c r="B4086" s="1141" t="s">
        <v>31</v>
      </c>
      <c r="C4086" s="1120" t="s">
        <v>9090</v>
      </c>
      <c r="D4086" s="1137">
        <v>23</v>
      </c>
      <c r="E4086" s="1137" t="s">
        <v>27</v>
      </c>
      <c r="F4086" s="1141">
        <v>1</v>
      </c>
      <c r="G4086" s="1141">
        <v>1</v>
      </c>
      <c r="H4086" s="1141"/>
      <c r="I4086" s="1137"/>
      <c r="J4086" s="1945" t="s">
        <v>28</v>
      </c>
      <c r="K4086" s="1141" t="s">
        <v>205</v>
      </c>
      <c r="L4086" s="1141" t="s">
        <v>246</v>
      </c>
      <c r="M4086" s="1954" t="s">
        <v>1406</v>
      </c>
      <c r="N4086" s="1141" t="s">
        <v>32</v>
      </c>
      <c r="O4086" s="1767">
        <v>8</v>
      </c>
      <c r="P4086" s="1145">
        <v>1</v>
      </c>
      <c r="Q4086" s="1141" t="s">
        <v>9105</v>
      </c>
      <c r="R4086" s="1879"/>
    </row>
    <row r="4087" spans="1:18" ht="26.25" hidden="1" customHeight="1" x14ac:dyDescent="0.35">
      <c r="A4087" s="1190">
        <f t="shared" si="26"/>
        <v>4175</v>
      </c>
      <c r="B4087" s="1141" t="s">
        <v>31</v>
      </c>
      <c r="C4087" s="1120" t="s">
        <v>9091</v>
      </c>
      <c r="D4087" s="1137">
        <v>24</v>
      </c>
      <c r="E4087" s="1137" t="s">
        <v>30</v>
      </c>
      <c r="F4087" s="1141">
        <v>1</v>
      </c>
      <c r="G4087" s="1141">
        <v>1</v>
      </c>
      <c r="H4087" s="1141"/>
      <c r="I4087" s="1127"/>
      <c r="J4087" s="1945" t="s">
        <v>28</v>
      </c>
      <c r="K4087" s="1141" t="s">
        <v>205</v>
      </c>
      <c r="L4087" s="1141" t="s">
        <v>246</v>
      </c>
      <c r="M4087" s="1954" t="s">
        <v>1406</v>
      </c>
      <c r="N4087" s="1141" t="s">
        <v>32</v>
      </c>
      <c r="O4087" s="1767"/>
      <c r="P4087" s="1145"/>
      <c r="Q4087" s="1141" t="s">
        <v>9106</v>
      </c>
      <c r="R4087" s="1879"/>
    </row>
    <row r="4088" spans="1:18" s="1187" customFormat="1" ht="26.25" hidden="1" customHeight="1" x14ac:dyDescent="0.35">
      <c r="A4088" s="1918">
        <f t="shared" si="26"/>
        <v>4176</v>
      </c>
      <c r="B4088" s="2004" t="s">
        <v>31</v>
      </c>
      <c r="C4088" s="2004" t="s">
        <v>9092</v>
      </c>
      <c r="D4088" s="2056">
        <v>35</v>
      </c>
      <c r="E4088" s="2056" t="s">
        <v>30</v>
      </c>
      <c r="F4088" s="2004">
        <v>1</v>
      </c>
      <c r="G4088" s="2004">
        <v>1</v>
      </c>
      <c r="H4088" s="2004"/>
      <c r="I4088" s="2056" t="s">
        <v>28</v>
      </c>
      <c r="J4088" s="2056"/>
      <c r="K4088" s="2004" t="s">
        <v>734</v>
      </c>
      <c r="L4088" s="2004" t="s">
        <v>734</v>
      </c>
      <c r="M4088" s="1914" t="s">
        <v>40</v>
      </c>
      <c r="N4088" s="2004" t="s">
        <v>32</v>
      </c>
      <c r="O4088" s="2004">
        <v>4</v>
      </c>
      <c r="P4088" s="2004">
        <v>1</v>
      </c>
      <c r="Q4088" s="2004" t="s">
        <v>9107</v>
      </c>
      <c r="R4088" s="22"/>
    </row>
    <row r="4089" spans="1:18" s="1187" customFormat="1" ht="26.25" hidden="1" customHeight="1" x14ac:dyDescent="0.35">
      <c r="A4089" s="1918">
        <f t="shared" si="26"/>
        <v>4177</v>
      </c>
      <c r="B4089" s="2004" t="s">
        <v>31</v>
      </c>
      <c r="C4089" s="2004" t="s">
        <v>9093</v>
      </c>
      <c r="D4089" s="2056">
        <v>38</v>
      </c>
      <c r="E4089" s="2056" t="s">
        <v>27</v>
      </c>
      <c r="F4089" s="2004">
        <v>1</v>
      </c>
      <c r="G4089" s="2004">
        <v>1</v>
      </c>
      <c r="H4089" s="2004"/>
      <c r="I4089" s="2056" t="s">
        <v>28</v>
      </c>
      <c r="J4089" s="2056"/>
      <c r="K4089" s="2004" t="s">
        <v>205</v>
      </c>
      <c r="L4089" s="2004" t="s">
        <v>734</v>
      </c>
      <c r="M4089" s="1914" t="s">
        <v>40</v>
      </c>
      <c r="N4089" s="2004" t="s">
        <v>32</v>
      </c>
      <c r="O4089" s="2004">
        <v>4</v>
      </c>
      <c r="P4089" s="2004">
        <v>1</v>
      </c>
      <c r="Q4089" s="2004" t="s">
        <v>9107</v>
      </c>
      <c r="R4089" s="22"/>
    </row>
    <row r="4090" spans="1:18" ht="26.25" hidden="1" customHeight="1" x14ac:dyDescent="0.35">
      <c r="A4090" s="1190">
        <f t="shared" si="26"/>
        <v>4178</v>
      </c>
      <c r="B4090" s="1141" t="s">
        <v>31</v>
      </c>
      <c r="C4090" s="1938" t="s">
        <v>9094</v>
      </c>
      <c r="D4090" s="1137">
        <v>30</v>
      </c>
      <c r="E4090" s="1137" t="s">
        <v>27</v>
      </c>
      <c r="F4090" s="1141">
        <v>1</v>
      </c>
      <c r="G4090" s="1141">
        <v>1</v>
      </c>
      <c r="H4090" s="1141"/>
      <c r="I4090" s="1137" t="s">
        <v>28</v>
      </c>
      <c r="J4090" s="1137"/>
      <c r="K4090" s="1141" t="s">
        <v>205</v>
      </c>
      <c r="L4090" s="1141" t="s">
        <v>246</v>
      </c>
      <c r="M4090" s="1135" t="s">
        <v>40</v>
      </c>
      <c r="N4090" s="1141" t="s">
        <v>32</v>
      </c>
      <c r="O4090" s="1767">
        <v>9</v>
      </c>
      <c r="P4090" s="1145">
        <v>1</v>
      </c>
      <c r="Q4090" s="1141" t="s">
        <v>9108</v>
      </c>
      <c r="R4090" s="1879"/>
    </row>
    <row r="4091" spans="1:18" ht="26.25" hidden="1" customHeight="1" x14ac:dyDescent="0.35">
      <c r="A4091" s="1190">
        <f t="shared" si="26"/>
        <v>4179</v>
      </c>
      <c r="B4091" s="1141" t="s">
        <v>31</v>
      </c>
      <c r="C4091" s="1938" t="s">
        <v>9095</v>
      </c>
      <c r="D4091" s="1137">
        <v>76</v>
      </c>
      <c r="E4091" s="1137" t="s">
        <v>27</v>
      </c>
      <c r="F4091" s="1141">
        <v>1</v>
      </c>
      <c r="G4091" s="1141">
        <v>1</v>
      </c>
      <c r="H4091" s="1141"/>
      <c r="I4091" s="1137" t="s">
        <v>28</v>
      </c>
      <c r="J4091" s="1137"/>
      <c r="K4091" s="1141" t="s">
        <v>205</v>
      </c>
      <c r="L4091" s="1141" t="s">
        <v>246</v>
      </c>
      <c r="M4091" s="1135" t="s">
        <v>40</v>
      </c>
      <c r="N4091" s="1141" t="s">
        <v>32</v>
      </c>
      <c r="O4091" s="1767">
        <v>9</v>
      </c>
      <c r="P4091" s="1145">
        <v>1</v>
      </c>
      <c r="Q4091" s="1141" t="s">
        <v>9108</v>
      </c>
      <c r="R4091" s="1879"/>
    </row>
    <row r="4092" spans="1:18" ht="26.25" hidden="1" customHeight="1" x14ac:dyDescent="0.35">
      <c r="A4092" s="1190">
        <f t="shared" si="26"/>
        <v>4180</v>
      </c>
      <c r="B4092" s="1141" t="s">
        <v>31</v>
      </c>
      <c r="C4092" s="1938" t="s">
        <v>9096</v>
      </c>
      <c r="D4092" s="1137">
        <v>31</v>
      </c>
      <c r="E4092" s="1137" t="s">
        <v>30</v>
      </c>
      <c r="F4092" s="1141">
        <v>1</v>
      </c>
      <c r="G4092" s="1141">
        <v>1</v>
      </c>
      <c r="H4092" s="1141"/>
      <c r="I4092" s="1137" t="s">
        <v>28</v>
      </c>
      <c r="J4092" s="1137"/>
      <c r="K4092" s="1141" t="s">
        <v>205</v>
      </c>
      <c r="L4092" s="1141" t="s">
        <v>246</v>
      </c>
      <c r="M4092" s="1135" t="s">
        <v>40</v>
      </c>
      <c r="N4092" s="1141" t="s">
        <v>32</v>
      </c>
      <c r="O4092" s="1767">
        <v>9</v>
      </c>
      <c r="P4092" s="1145">
        <v>1</v>
      </c>
      <c r="Q4092" s="1141" t="s">
        <v>9109</v>
      </c>
      <c r="R4092" s="1879"/>
    </row>
    <row r="4093" spans="1:18" ht="26.25" hidden="1" customHeight="1" x14ac:dyDescent="0.35">
      <c r="A4093" s="1190">
        <f t="shared" si="26"/>
        <v>4181</v>
      </c>
      <c r="B4093" s="1879" t="s">
        <v>31</v>
      </c>
      <c r="C4093" s="1912" t="s">
        <v>9097</v>
      </c>
      <c r="D4093" s="1882">
        <v>25</v>
      </c>
      <c r="E4093" s="1882" t="s">
        <v>30</v>
      </c>
      <c r="F4093" s="1879">
        <v>1</v>
      </c>
      <c r="G4093" s="1879">
        <v>1</v>
      </c>
      <c r="H4093" s="1879"/>
      <c r="I4093" s="1882" t="s">
        <v>28</v>
      </c>
      <c r="J4093" s="1882"/>
      <c r="K4093" s="1879" t="s">
        <v>205</v>
      </c>
      <c r="L4093" s="1879" t="s">
        <v>246</v>
      </c>
      <c r="M4093" s="1881" t="s">
        <v>40</v>
      </c>
      <c r="N4093" s="1879" t="s">
        <v>32</v>
      </c>
      <c r="O4093" s="1921">
        <v>4</v>
      </c>
      <c r="P4093" s="1913">
        <v>1</v>
      </c>
      <c r="Q4093" s="1879" t="s">
        <v>9110</v>
      </c>
      <c r="R4093" s="1879"/>
    </row>
    <row r="4094" spans="1:18" ht="26.25" hidden="1" customHeight="1" x14ac:dyDescent="0.35">
      <c r="A4094" s="1190">
        <f t="shared" si="26"/>
        <v>4182</v>
      </c>
      <c r="B4094" s="1141" t="s">
        <v>31</v>
      </c>
      <c r="C4094" s="1120" t="s">
        <v>9113</v>
      </c>
      <c r="D4094" s="1137">
        <v>32</v>
      </c>
      <c r="E4094" s="1137" t="s">
        <v>30</v>
      </c>
      <c r="F4094" s="1141">
        <v>1</v>
      </c>
      <c r="G4094" s="1141">
        <v>1</v>
      </c>
      <c r="H4094" s="1141"/>
      <c r="I4094" s="1127"/>
      <c r="J4094" s="1945" t="s">
        <v>28</v>
      </c>
      <c r="K4094" s="1141" t="s">
        <v>205</v>
      </c>
      <c r="L4094" s="1141" t="s">
        <v>246</v>
      </c>
      <c r="M4094" s="1135" t="s">
        <v>66</v>
      </c>
      <c r="N4094" s="1141" t="s">
        <v>32</v>
      </c>
      <c r="O4094" s="1767">
        <v>11</v>
      </c>
      <c r="P4094" s="1145">
        <v>1</v>
      </c>
      <c r="Q4094" s="1141" t="s">
        <v>9125</v>
      </c>
      <c r="R4094" s="1879"/>
    </row>
    <row r="4095" spans="1:18" ht="26.25" hidden="1" customHeight="1" x14ac:dyDescent="0.35">
      <c r="A4095" s="1190">
        <f t="shared" si="26"/>
        <v>4183</v>
      </c>
      <c r="B4095" s="1141" t="s">
        <v>31</v>
      </c>
      <c r="C4095" s="1120" t="s">
        <v>9114</v>
      </c>
      <c r="D4095" s="1137">
        <v>65</v>
      </c>
      <c r="E4095" s="1137" t="s">
        <v>30</v>
      </c>
      <c r="F4095" s="1141">
        <v>1</v>
      </c>
      <c r="G4095" s="1141">
        <v>1</v>
      </c>
      <c r="H4095" s="1141"/>
      <c r="I4095" s="1127" t="s">
        <v>28</v>
      </c>
      <c r="J4095" s="1137"/>
      <c r="K4095" s="1141" t="s">
        <v>205</v>
      </c>
      <c r="L4095" s="1141" t="s">
        <v>246</v>
      </c>
      <c r="M4095" s="1135" t="s">
        <v>40</v>
      </c>
      <c r="N4095" s="1141" t="s">
        <v>32</v>
      </c>
      <c r="O4095" s="1767">
        <v>11</v>
      </c>
      <c r="P4095" s="1145">
        <v>1</v>
      </c>
      <c r="Q4095" s="1141" t="s">
        <v>9126</v>
      </c>
      <c r="R4095" s="1879"/>
    </row>
    <row r="4096" spans="1:18" ht="26.25" hidden="1" customHeight="1" x14ac:dyDescent="0.35">
      <c r="A4096" s="1190">
        <f t="shared" si="26"/>
        <v>4184</v>
      </c>
      <c r="B4096" s="1141" t="s">
        <v>31</v>
      </c>
      <c r="C4096" s="1120" t="s">
        <v>9115</v>
      </c>
      <c r="D4096" s="1137">
        <v>70</v>
      </c>
      <c r="E4096" s="1137" t="s">
        <v>30</v>
      </c>
      <c r="F4096" s="1141">
        <v>1</v>
      </c>
      <c r="G4096" s="1141">
        <v>1</v>
      </c>
      <c r="H4096" s="1141"/>
      <c r="I4096" s="1127"/>
      <c r="J4096" s="1945" t="s">
        <v>28</v>
      </c>
      <c r="K4096" s="1141" t="s">
        <v>205</v>
      </c>
      <c r="L4096" s="1141" t="s">
        <v>246</v>
      </c>
      <c r="M4096" s="1135" t="s">
        <v>243</v>
      </c>
      <c r="N4096" s="1141" t="s">
        <v>32</v>
      </c>
      <c r="O4096" s="1767">
        <v>10</v>
      </c>
      <c r="P4096" s="1145">
        <v>1</v>
      </c>
      <c r="Q4096" s="1141" t="s">
        <v>9127</v>
      </c>
      <c r="R4096" s="1879"/>
    </row>
    <row r="4097" spans="1:18" ht="26.25" hidden="1" customHeight="1" x14ac:dyDescent="0.35">
      <c r="A4097" s="1190">
        <f t="shared" si="26"/>
        <v>4185</v>
      </c>
      <c r="B4097" s="1879" t="s">
        <v>31</v>
      </c>
      <c r="C4097" s="1915" t="s">
        <v>9116</v>
      </c>
      <c r="D4097" s="1882">
        <v>46</v>
      </c>
      <c r="E4097" s="1882" t="s">
        <v>30</v>
      </c>
      <c r="F4097" s="1879">
        <v>1</v>
      </c>
      <c r="G4097" s="1879">
        <v>1</v>
      </c>
      <c r="H4097" s="1879"/>
      <c r="I4097" s="1882" t="s">
        <v>28</v>
      </c>
      <c r="J4097" s="1882"/>
      <c r="K4097" s="1879" t="s">
        <v>205</v>
      </c>
      <c r="L4097" s="1879" t="s">
        <v>246</v>
      </c>
      <c r="M4097" s="1881" t="s">
        <v>40</v>
      </c>
      <c r="N4097" s="1879" t="s">
        <v>32</v>
      </c>
      <c r="O4097" s="1921">
        <v>4</v>
      </c>
      <c r="P4097" s="1917">
        <v>1</v>
      </c>
      <c r="Q4097" s="1879" t="s">
        <v>9128</v>
      </c>
      <c r="R4097" s="1879"/>
    </row>
    <row r="4098" spans="1:18" ht="26.25" hidden="1" customHeight="1" x14ac:dyDescent="0.35">
      <c r="A4098" s="1190">
        <f t="shared" si="26"/>
        <v>4186</v>
      </c>
      <c r="B4098" s="1141" t="s">
        <v>31</v>
      </c>
      <c r="C4098" s="1120" t="s">
        <v>9117</v>
      </c>
      <c r="D4098" s="1137">
        <v>65</v>
      </c>
      <c r="E4098" s="1137" t="s">
        <v>27</v>
      </c>
      <c r="F4098" s="1141">
        <v>2</v>
      </c>
      <c r="G4098" s="1141">
        <v>1</v>
      </c>
      <c r="H4098" s="1141"/>
      <c r="I4098" s="1127"/>
      <c r="J4098" s="1945" t="s">
        <v>28</v>
      </c>
      <c r="K4098" s="1141" t="s">
        <v>205</v>
      </c>
      <c r="L4098" s="1141" t="s">
        <v>246</v>
      </c>
      <c r="M4098" s="1954" t="s">
        <v>1406</v>
      </c>
      <c r="N4098" s="1141" t="s">
        <v>32</v>
      </c>
      <c r="O4098" s="1767">
        <v>10</v>
      </c>
      <c r="P4098" s="1145">
        <v>1</v>
      </c>
      <c r="Q4098" s="1141" t="s">
        <v>9129</v>
      </c>
      <c r="R4098" s="1879"/>
    </row>
    <row r="4099" spans="1:18" ht="26.25" hidden="1" customHeight="1" x14ac:dyDescent="0.35">
      <c r="A4099" s="1190">
        <f t="shared" si="26"/>
        <v>4187</v>
      </c>
      <c r="B4099" s="1141" t="s">
        <v>31</v>
      </c>
      <c r="C4099" s="1120" t="s">
        <v>9118</v>
      </c>
      <c r="D4099" s="1137">
        <v>54</v>
      </c>
      <c r="E4099" s="1137" t="s">
        <v>27</v>
      </c>
      <c r="F4099" s="1141">
        <v>2</v>
      </c>
      <c r="G4099" s="1141">
        <v>1</v>
      </c>
      <c r="H4099" s="1141"/>
      <c r="I4099" s="1127"/>
      <c r="J4099" s="1945" t="s">
        <v>28</v>
      </c>
      <c r="K4099" s="1141" t="s">
        <v>205</v>
      </c>
      <c r="L4099" s="1141" t="s">
        <v>246</v>
      </c>
      <c r="M4099" s="1954" t="s">
        <v>1406</v>
      </c>
      <c r="N4099" s="1141" t="s">
        <v>32</v>
      </c>
      <c r="O4099" s="1767">
        <v>10</v>
      </c>
      <c r="P4099" s="1145">
        <v>1</v>
      </c>
      <c r="Q4099" s="1141" t="s">
        <v>9130</v>
      </c>
      <c r="R4099" s="1879"/>
    </row>
    <row r="4100" spans="1:18" ht="26.25" hidden="1" customHeight="1" x14ac:dyDescent="0.35">
      <c r="A4100" s="1190">
        <f t="shared" si="26"/>
        <v>4188</v>
      </c>
      <c r="B4100" s="1141" t="s">
        <v>31</v>
      </c>
      <c r="C4100" s="1120" t="s">
        <v>9119</v>
      </c>
      <c r="D4100" s="1137">
        <v>16</v>
      </c>
      <c r="E4100" s="1137" t="s">
        <v>27</v>
      </c>
      <c r="F4100" s="1141">
        <v>2</v>
      </c>
      <c r="G4100" s="1141">
        <v>1</v>
      </c>
      <c r="H4100" s="1141"/>
      <c r="I4100" s="1137"/>
      <c r="J4100" s="1127" t="s">
        <v>28</v>
      </c>
      <c r="K4100" s="1141" t="s">
        <v>205</v>
      </c>
      <c r="L4100" s="1141" t="s">
        <v>246</v>
      </c>
      <c r="M4100" s="1954" t="s">
        <v>1406</v>
      </c>
      <c r="N4100" s="1141" t="s">
        <v>32</v>
      </c>
      <c r="O4100" s="1145">
        <v>6</v>
      </c>
      <c r="P4100" s="1145">
        <v>1</v>
      </c>
      <c r="Q4100" s="1141" t="s">
        <v>9131</v>
      </c>
      <c r="R4100" s="22" t="s">
        <v>8881</v>
      </c>
    </row>
    <row r="4101" spans="1:18" ht="26.25" hidden="1" customHeight="1" x14ac:dyDescent="0.35">
      <c r="A4101" s="1190">
        <f t="shared" si="26"/>
        <v>4189</v>
      </c>
      <c r="B4101" s="1141" t="s">
        <v>31</v>
      </c>
      <c r="C4101" s="1120" t="s">
        <v>9120</v>
      </c>
      <c r="D4101" s="1137">
        <v>68</v>
      </c>
      <c r="E4101" s="1137" t="s">
        <v>30</v>
      </c>
      <c r="F4101" s="1141">
        <v>2</v>
      </c>
      <c r="G4101" s="1141">
        <v>1</v>
      </c>
      <c r="H4101" s="1141"/>
      <c r="I4101" s="1127"/>
      <c r="J4101" s="1945" t="s">
        <v>28</v>
      </c>
      <c r="K4101" s="1141" t="s">
        <v>205</v>
      </c>
      <c r="L4101" s="1141" t="s">
        <v>246</v>
      </c>
      <c r="M4101" s="1954" t="s">
        <v>1406</v>
      </c>
      <c r="N4101" s="1141" t="s">
        <v>32</v>
      </c>
      <c r="O4101" s="1767"/>
      <c r="P4101" s="1145"/>
      <c r="Q4101" s="1141" t="s">
        <v>9132</v>
      </c>
      <c r="R4101" s="1879"/>
    </row>
    <row r="4102" spans="1:18" ht="26.25" hidden="1" customHeight="1" x14ac:dyDescent="0.4">
      <c r="A4102" s="1190">
        <f t="shared" si="26"/>
        <v>4190</v>
      </c>
      <c r="B4102" s="1141" t="s">
        <v>31</v>
      </c>
      <c r="C4102" s="1120" t="s">
        <v>9121</v>
      </c>
      <c r="D4102" s="1137">
        <v>46</v>
      </c>
      <c r="E4102" s="1137" t="s">
        <v>30</v>
      </c>
      <c r="F4102" s="1141">
        <v>2</v>
      </c>
      <c r="G4102" s="1141">
        <v>1</v>
      </c>
      <c r="H4102" s="1141"/>
      <c r="I4102" s="1127"/>
      <c r="J4102" s="1945" t="s">
        <v>28</v>
      </c>
      <c r="K4102" s="1141" t="s">
        <v>205</v>
      </c>
      <c r="L4102" s="1141" t="s">
        <v>246</v>
      </c>
      <c r="M4102" s="1135" t="s">
        <v>40</v>
      </c>
      <c r="N4102" s="1141" t="s">
        <v>32</v>
      </c>
      <c r="O4102" s="1767">
        <v>10</v>
      </c>
      <c r="P4102" s="1145">
        <v>1</v>
      </c>
      <c r="Q4102" s="1141" t="s">
        <v>9133</v>
      </c>
      <c r="R4102" s="1879"/>
    </row>
    <row r="4103" spans="1:18" ht="26.25" hidden="1" customHeight="1" x14ac:dyDescent="0.4">
      <c r="A4103" s="1190">
        <f t="shared" si="26"/>
        <v>4191</v>
      </c>
      <c r="B4103" s="1141" t="s">
        <v>31</v>
      </c>
      <c r="C4103" s="1120" t="s">
        <v>9122</v>
      </c>
      <c r="D4103" s="1137">
        <v>30</v>
      </c>
      <c r="E4103" s="1137" t="s">
        <v>27</v>
      </c>
      <c r="F4103" s="1141">
        <v>2</v>
      </c>
      <c r="G4103" s="1141">
        <v>1</v>
      </c>
      <c r="H4103" s="1141"/>
      <c r="I4103" s="1127"/>
      <c r="J4103" s="1945" t="s">
        <v>28</v>
      </c>
      <c r="K4103" s="1141" t="s">
        <v>205</v>
      </c>
      <c r="L4103" s="1141" t="s">
        <v>246</v>
      </c>
      <c r="M4103" s="1135" t="s">
        <v>40</v>
      </c>
      <c r="N4103" s="1141" t="s">
        <v>32</v>
      </c>
      <c r="O4103" s="1767">
        <v>10</v>
      </c>
      <c r="P4103" s="1145">
        <v>1</v>
      </c>
      <c r="Q4103" s="1141" t="s">
        <v>9134</v>
      </c>
      <c r="R4103" s="1879"/>
    </row>
    <row r="4104" spans="1:18" ht="26.25" hidden="1" customHeight="1" x14ac:dyDescent="0.4">
      <c r="A4104" s="1190">
        <f t="shared" si="26"/>
        <v>4192</v>
      </c>
      <c r="B4104" s="1141" t="s">
        <v>31</v>
      </c>
      <c r="C4104" s="1120" t="s">
        <v>9502</v>
      </c>
      <c r="D4104" s="1137">
        <v>26</v>
      </c>
      <c r="E4104" s="1137" t="s">
        <v>27</v>
      </c>
      <c r="F4104" s="1141">
        <v>2</v>
      </c>
      <c r="G4104" s="1141">
        <v>1</v>
      </c>
      <c r="H4104" s="1141"/>
      <c r="I4104" s="1127"/>
      <c r="J4104" s="1945" t="s">
        <v>28</v>
      </c>
      <c r="K4104" s="1141" t="s">
        <v>205</v>
      </c>
      <c r="L4104" s="1141" t="s">
        <v>246</v>
      </c>
      <c r="M4104" s="1135" t="s">
        <v>40</v>
      </c>
      <c r="N4104" s="1141" t="s">
        <v>32</v>
      </c>
      <c r="O4104" s="1767">
        <v>10</v>
      </c>
      <c r="P4104" s="1145">
        <v>1</v>
      </c>
      <c r="Q4104" s="1141" t="s">
        <v>9135</v>
      </c>
      <c r="R4104" s="1879"/>
    </row>
    <row r="4105" spans="1:18" ht="21" hidden="1" x14ac:dyDescent="0.35">
      <c r="A4105" s="1190">
        <f t="shared" si="26"/>
        <v>4193</v>
      </c>
      <c r="B4105" s="1141" t="s">
        <v>31</v>
      </c>
      <c r="C4105" s="1120" t="s">
        <v>9123</v>
      </c>
      <c r="D4105" s="1137">
        <v>37</v>
      </c>
      <c r="E4105" s="1137" t="s">
        <v>27</v>
      </c>
      <c r="F4105" s="1141">
        <v>2</v>
      </c>
      <c r="G4105" s="1141">
        <v>1</v>
      </c>
      <c r="H4105" s="1141"/>
      <c r="I4105" s="1127"/>
      <c r="J4105" s="1945" t="s">
        <v>28</v>
      </c>
      <c r="K4105" s="1141" t="s">
        <v>205</v>
      </c>
      <c r="L4105" s="1141" t="s">
        <v>246</v>
      </c>
      <c r="M4105" s="1135" t="s">
        <v>237</v>
      </c>
      <c r="N4105" s="1141" t="s">
        <v>32</v>
      </c>
      <c r="O4105" s="1767">
        <v>10</v>
      </c>
      <c r="P4105" s="1145">
        <v>1</v>
      </c>
      <c r="Q4105" s="1141" t="s">
        <v>9136</v>
      </c>
      <c r="R4105" s="1879"/>
    </row>
    <row r="4106" spans="1:18" ht="26.25" hidden="1" customHeight="1" x14ac:dyDescent="0.4">
      <c r="A4106" s="1190">
        <f t="shared" si="26"/>
        <v>4194</v>
      </c>
      <c r="B4106" s="1141" t="s">
        <v>31</v>
      </c>
      <c r="C4106" s="1120" t="s">
        <v>9124</v>
      </c>
      <c r="D4106" s="1137">
        <v>42</v>
      </c>
      <c r="E4106" s="1137" t="s">
        <v>27</v>
      </c>
      <c r="F4106" s="1141">
        <v>2</v>
      </c>
      <c r="G4106" s="1141">
        <v>1</v>
      </c>
      <c r="H4106" s="1141"/>
      <c r="I4106" s="1127"/>
      <c r="J4106" s="1945" t="s">
        <v>28</v>
      </c>
      <c r="K4106" s="1141" t="s">
        <v>205</v>
      </c>
      <c r="L4106" s="1141" t="s">
        <v>246</v>
      </c>
      <c r="M4106" s="1135" t="s">
        <v>40</v>
      </c>
      <c r="N4106" s="1141" t="s">
        <v>32</v>
      </c>
      <c r="O4106" s="1767">
        <v>10</v>
      </c>
      <c r="P4106" s="1145">
        <v>1</v>
      </c>
      <c r="Q4106" s="1141" t="s">
        <v>9137</v>
      </c>
      <c r="R4106" s="1879"/>
    </row>
    <row r="4107" spans="1:18" ht="26.25" hidden="1" customHeight="1" x14ac:dyDescent="0.4">
      <c r="A4107" s="1190">
        <f t="shared" si="26"/>
        <v>4195</v>
      </c>
      <c r="B4107" s="1141" t="s">
        <v>31</v>
      </c>
      <c r="C4107" s="1120" t="s">
        <v>9151</v>
      </c>
      <c r="D4107" s="1137">
        <v>68</v>
      </c>
      <c r="E4107" s="1137" t="s">
        <v>27</v>
      </c>
      <c r="F4107" s="1141">
        <v>2</v>
      </c>
      <c r="G4107" s="1141">
        <v>1</v>
      </c>
      <c r="H4107" s="1141"/>
      <c r="I4107" s="1127"/>
      <c r="J4107" s="1945" t="s">
        <v>28</v>
      </c>
      <c r="K4107" s="1141" t="s">
        <v>205</v>
      </c>
      <c r="L4107" s="1141" t="s">
        <v>246</v>
      </c>
      <c r="M4107" s="1135" t="s">
        <v>42</v>
      </c>
      <c r="N4107" s="1141" t="s">
        <v>32</v>
      </c>
      <c r="O4107" s="1767"/>
      <c r="P4107" s="1145"/>
      <c r="Q4107" s="1141" t="s">
        <v>9180</v>
      </c>
      <c r="R4107" s="1879"/>
    </row>
    <row r="4108" spans="1:18" ht="26.25" hidden="1" customHeight="1" x14ac:dyDescent="0.4">
      <c r="A4108" s="1190">
        <f t="shared" si="26"/>
        <v>4196</v>
      </c>
      <c r="B4108" s="1141" t="s">
        <v>31</v>
      </c>
      <c r="C4108" s="1120" t="s">
        <v>9152</v>
      </c>
      <c r="D4108" s="1137">
        <v>80</v>
      </c>
      <c r="E4108" s="1137" t="s">
        <v>30</v>
      </c>
      <c r="F4108" s="1141">
        <v>2</v>
      </c>
      <c r="G4108" s="1141">
        <v>1</v>
      </c>
      <c r="H4108" s="1141"/>
      <c r="I4108" s="1127"/>
      <c r="J4108" s="1945" t="s">
        <v>28</v>
      </c>
      <c r="K4108" s="1141" t="s">
        <v>205</v>
      </c>
      <c r="L4108" s="1141" t="s">
        <v>246</v>
      </c>
      <c r="M4108" s="1135" t="s">
        <v>42</v>
      </c>
      <c r="N4108" s="1141" t="s">
        <v>32</v>
      </c>
      <c r="O4108" s="1767"/>
      <c r="P4108" s="1145"/>
      <c r="Q4108" s="1141" t="s">
        <v>9180</v>
      </c>
      <c r="R4108" s="1879"/>
    </row>
    <row r="4109" spans="1:18" ht="26.25" hidden="1" customHeight="1" x14ac:dyDescent="0.4">
      <c r="A4109" s="1190">
        <f t="shared" si="26"/>
        <v>4197</v>
      </c>
      <c r="B4109" s="1141" t="s">
        <v>31</v>
      </c>
      <c r="C4109" s="1120" t="s">
        <v>9153</v>
      </c>
      <c r="D4109" s="1137">
        <v>30</v>
      </c>
      <c r="E4109" s="1137" t="s">
        <v>30</v>
      </c>
      <c r="F4109" s="1141">
        <v>2</v>
      </c>
      <c r="G4109" s="1141">
        <v>1</v>
      </c>
      <c r="H4109" s="1141"/>
      <c r="I4109" s="1127"/>
      <c r="J4109" s="1945" t="s">
        <v>28</v>
      </c>
      <c r="K4109" s="1141" t="s">
        <v>205</v>
      </c>
      <c r="L4109" s="1141" t="s">
        <v>246</v>
      </c>
      <c r="M4109" s="1135" t="s">
        <v>40</v>
      </c>
      <c r="N4109" s="1141" t="s">
        <v>32</v>
      </c>
      <c r="O4109" s="1767">
        <v>10</v>
      </c>
      <c r="P4109" s="1145">
        <v>1</v>
      </c>
      <c r="Q4109" s="1141" t="s">
        <v>9181</v>
      </c>
      <c r="R4109" s="1879"/>
    </row>
    <row r="4110" spans="1:18" ht="26.25" hidden="1" customHeight="1" x14ac:dyDescent="0.4">
      <c r="A4110" s="1190">
        <f t="shared" si="26"/>
        <v>4198</v>
      </c>
      <c r="B4110" s="1141" t="s">
        <v>31</v>
      </c>
      <c r="C4110" s="1120" t="s">
        <v>9154</v>
      </c>
      <c r="D4110" s="1137">
        <v>27</v>
      </c>
      <c r="E4110" s="1137" t="s">
        <v>27</v>
      </c>
      <c r="F4110" s="1141">
        <v>2</v>
      </c>
      <c r="G4110" s="1141">
        <v>1</v>
      </c>
      <c r="H4110" s="1141"/>
      <c r="I4110" s="1127"/>
      <c r="J4110" s="1945" t="s">
        <v>28</v>
      </c>
      <c r="K4110" s="1141" t="s">
        <v>205</v>
      </c>
      <c r="L4110" s="1141" t="s">
        <v>246</v>
      </c>
      <c r="M4110" s="1135" t="s">
        <v>40</v>
      </c>
      <c r="N4110" s="1141" t="s">
        <v>32</v>
      </c>
      <c r="O4110" s="1767">
        <v>10</v>
      </c>
      <c r="P4110" s="1145">
        <v>1</v>
      </c>
      <c r="Q4110" s="1141" t="s">
        <v>9182</v>
      </c>
      <c r="R4110" s="1879"/>
    </row>
    <row r="4111" spans="1:18" ht="26.25" hidden="1" customHeight="1" x14ac:dyDescent="0.4">
      <c r="A4111" s="1190">
        <f t="shared" ref="A4111:A4174" si="27">A4110+1</f>
        <v>4199</v>
      </c>
      <c r="B4111" s="1141" t="s">
        <v>31</v>
      </c>
      <c r="C4111" s="1120" t="s">
        <v>9155</v>
      </c>
      <c r="D4111" s="1137">
        <v>43</v>
      </c>
      <c r="E4111" s="1137" t="s">
        <v>30</v>
      </c>
      <c r="F4111" s="1141">
        <v>2</v>
      </c>
      <c r="G4111" s="1141">
        <v>1</v>
      </c>
      <c r="H4111" s="1141"/>
      <c r="I4111" s="1127"/>
      <c r="J4111" s="1945" t="s">
        <v>28</v>
      </c>
      <c r="K4111" s="1141" t="s">
        <v>205</v>
      </c>
      <c r="L4111" s="1141" t="s">
        <v>246</v>
      </c>
      <c r="M4111" s="1135" t="s">
        <v>40</v>
      </c>
      <c r="N4111" s="1141" t="s">
        <v>32</v>
      </c>
      <c r="O4111" s="1767">
        <v>10</v>
      </c>
      <c r="P4111" s="1145">
        <v>1</v>
      </c>
      <c r="Q4111" s="1141" t="s">
        <v>9183</v>
      </c>
      <c r="R4111" s="1879"/>
    </row>
    <row r="4112" spans="1:18" ht="26.25" hidden="1" customHeight="1" x14ac:dyDescent="0.35">
      <c r="A4112" s="1190">
        <f t="shared" si="27"/>
        <v>4200</v>
      </c>
      <c r="B4112" s="1141" t="s">
        <v>31</v>
      </c>
      <c r="C4112" s="1120" t="s">
        <v>9156</v>
      </c>
      <c r="D4112" s="1137">
        <v>55</v>
      </c>
      <c r="E4112" s="1137" t="s">
        <v>27</v>
      </c>
      <c r="F4112" s="1141">
        <v>2</v>
      </c>
      <c r="G4112" s="1141">
        <v>1</v>
      </c>
      <c r="H4112" s="1141"/>
      <c r="I4112" s="1127"/>
      <c r="J4112" s="1945" t="s">
        <v>28</v>
      </c>
      <c r="K4112" s="1141" t="s">
        <v>205</v>
      </c>
      <c r="L4112" s="1141" t="s">
        <v>246</v>
      </c>
      <c r="M4112" s="1953" t="s">
        <v>4620</v>
      </c>
      <c r="N4112" s="1141" t="s">
        <v>32</v>
      </c>
      <c r="O4112" s="1767">
        <v>11</v>
      </c>
      <c r="P4112" s="1145">
        <v>1</v>
      </c>
      <c r="Q4112" s="1141" t="s">
        <v>9184</v>
      </c>
      <c r="R4112" s="1879"/>
    </row>
    <row r="4113" spans="1:18" ht="26.25" hidden="1" customHeight="1" x14ac:dyDescent="0.35">
      <c r="A4113" s="1190">
        <f t="shared" si="27"/>
        <v>4201</v>
      </c>
      <c r="B4113" s="1141" t="s">
        <v>31</v>
      </c>
      <c r="C4113" s="1120" t="s">
        <v>9157</v>
      </c>
      <c r="D4113" s="1137">
        <v>5</v>
      </c>
      <c r="E4113" s="1137" t="s">
        <v>27</v>
      </c>
      <c r="F4113" s="1141">
        <v>2</v>
      </c>
      <c r="G4113" s="1141">
        <v>1</v>
      </c>
      <c r="H4113" s="1141"/>
      <c r="I4113" s="1127"/>
      <c r="J4113" s="1945" t="s">
        <v>28</v>
      </c>
      <c r="K4113" s="1141" t="s">
        <v>205</v>
      </c>
      <c r="L4113" s="1141" t="s">
        <v>246</v>
      </c>
      <c r="M4113" s="1953" t="s">
        <v>4620</v>
      </c>
      <c r="N4113" s="1141" t="s">
        <v>32</v>
      </c>
      <c r="O4113" s="1767">
        <v>12</v>
      </c>
      <c r="P4113" s="1145">
        <v>1</v>
      </c>
      <c r="Q4113" s="1141" t="s">
        <v>9185</v>
      </c>
      <c r="R4113" s="1879"/>
    </row>
    <row r="4114" spans="1:18" ht="26.25" hidden="1" customHeight="1" x14ac:dyDescent="0.35">
      <c r="A4114" s="1190">
        <f t="shared" si="27"/>
        <v>4202</v>
      </c>
      <c r="B4114" s="1141" t="s">
        <v>31</v>
      </c>
      <c r="C4114" s="1120" t="s">
        <v>9158</v>
      </c>
      <c r="D4114" s="1137">
        <v>32</v>
      </c>
      <c r="E4114" s="1137" t="s">
        <v>27</v>
      </c>
      <c r="F4114" s="1141">
        <v>2</v>
      </c>
      <c r="G4114" s="1141">
        <v>1</v>
      </c>
      <c r="H4114" s="1141"/>
      <c r="I4114" s="1127"/>
      <c r="J4114" s="1945" t="s">
        <v>28</v>
      </c>
      <c r="K4114" s="1141" t="s">
        <v>205</v>
      </c>
      <c r="L4114" s="1141" t="s">
        <v>246</v>
      </c>
      <c r="M4114" s="1953" t="s">
        <v>4620</v>
      </c>
      <c r="N4114" s="1141" t="s">
        <v>32</v>
      </c>
      <c r="O4114" s="1767">
        <v>11</v>
      </c>
      <c r="P4114" s="1145">
        <v>1</v>
      </c>
      <c r="Q4114" s="1141" t="s">
        <v>9185</v>
      </c>
      <c r="R4114" s="1879"/>
    </row>
    <row r="4115" spans="1:18" ht="26.25" hidden="1" customHeight="1" x14ac:dyDescent="0.35">
      <c r="A4115" s="1190">
        <f t="shared" si="27"/>
        <v>4203</v>
      </c>
      <c r="B4115" s="1141" t="s">
        <v>31</v>
      </c>
      <c r="C4115" s="1120" t="s">
        <v>9159</v>
      </c>
      <c r="D4115" s="1137">
        <v>27</v>
      </c>
      <c r="E4115" s="1137" t="s">
        <v>30</v>
      </c>
      <c r="F4115" s="1141">
        <v>2</v>
      </c>
      <c r="G4115" s="1141">
        <v>1</v>
      </c>
      <c r="H4115" s="1141"/>
      <c r="I4115" s="1127"/>
      <c r="J4115" s="1945" t="s">
        <v>28</v>
      </c>
      <c r="K4115" s="1141" t="s">
        <v>205</v>
      </c>
      <c r="L4115" s="1141" t="s">
        <v>246</v>
      </c>
      <c r="M4115" s="1954" t="s">
        <v>1406</v>
      </c>
      <c r="N4115" s="1141" t="s">
        <v>32</v>
      </c>
      <c r="O4115" s="1767">
        <v>10</v>
      </c>
      <c r="P4115" s="1145">
        <v>1</v>
      </c>
      <c r="Q4115" s="1141" t="s">
        <v>9186</v>
      </c>
      <c r="R4115" s="1879"/>
    </row>
    <row r="4116" spans="1:18" ht="26.25" hidden="1" customHeight="1" x14ac:dyDescent="0.35">
      <c r="A4116" s="1190">
        <f t="shared" si="27"/>
        <v>4204</v>
      </c>
      <c r="B4116" s="1141" t="s">
        <v>31</v>
      </c>
      <c r="C4116" s="1120" t="s">
        <v>9160</v>
      </c>
      <c r="D4116" s="1137">
        <v>20</v>
      </c>
      <c r="E4116" s="1137" t="s">
        <v>27</v>
      </c>
      <c r="F4116" s="1141">
        <v>2</v>
      </c>
      <c r="G4116" s="1141">
        <v>1</v>
      </c>
      <c r="H4116" s="1141"/>
      <c r="I4116" s="1127"/>
      <c r="J4116" s="1945" t="s">
        <v>28</v>
      </c>
      <c r="K4116" s="1141" t="s">
        <v>205</v>
      </c>
      <c r="L4116" s="1141" t="s">
        <v>246</v>
      </c>
      <c r="M4116" s="1954" t="s">
        <v>1406</v>
      </c>
      <c r="N4116" s="1141" t="s">
        <v>32</v>
      </c>
      <c r="O4116" s="1767"/>
      <c r="P4116" s="1145"/>
      <c r="Q4116" s="1141" t="s">
        <v>9187</v>
      </c>
      <c r="R4116" s="1879"/>
    </row>
    <row r="4117" spans="1:18" ht="26.25" hidden="1" customHeight="1" x14ac:dyDescent="0.35">
      <c r="A4117" s="1190">
        <f t="shared" si="27"/>
        <v>4205</v>
      </c>
      <c r="B4117" s="1141" t="s">
        <v>31</v>
      </c>
      <c r="C4117" s="1120" t="s">
        <v>9161</v>
      </c>
      <c r="D4117" s="1137">
        <v>35</v>
      </c>
      <c r="E4117" s="1137" t="s">
        <v>27</v>
      </c>
      <c r="F4117" s="1141">
        <v>2</v>
      </c>
      <c r="G4117" s="1141">
        <v>1</v>
      </c>
      <c r="H4117" s="1141"/>
      <c r="I4117" s="1127"/>
      <c r="J4117" s="1945" t="s">
        <v>28</v>
      </c>
      <c r="K4117" s="1141" t="s">
        <v>205</v>
      </c>
      <c r="L4117" s="1141" t="s">
        <v>246</v>
      </c>
      <c r="M4117" s="1954" t="s">
        <v>1406</v>
      </c>
      <c r="N4117" s="1141" t="s">
        <v>32</v>
      </c>
      <c r="O4117" s="1767">
        <v>10</v>
      </c>
      <c r="P4117" s="1145">
        <v>1</v>
      </c>
      <c r="Q4117" s="1141" t="s">
        <v>9188</v>
      </c>
      <c r="R4117" s="1879"/>
    </row>
    <row r="4118" spans="1:18" ht="26.25" hidden="1" customHeight="1" x14ac:dyDescent="0.35">
      <c r="A4118" s="1190">
        <f t="shared" si="27"/>
        <v>4206</v>
      </c>
      <c r="B4118" s="1141" t="s">
        <v>31</v>
      </c>
      <c r="C4118" s="1120" t="s">
        <v>9162</v>
      </c>
      <c r="D4118" s="1137">
        <v>32</v>
      </c>
      <c r="E4118" s="1137" t="s">
        <v>30</v>
      </c>
      <c r="F4118" s="1141">
        <v>2</v>
      </c>
      <c r="G4118" s="1141">
        <v>1</v>
      </c>
      <c r="H4118" s="1141"/>
      <c r="I4118" s="1127"/>
      <c r="J4118" s="1945" t="s">
        <v>28</v>
      </c>
      <c r="K4118" s="1141" t="s">
        <v>205</v>
      </c>
      <c r="L4118" s="1141" t="s">
        <v>246</v>
      </c>
      <c r="M4118" s="1954" t="s">
        <v>1406</v>
      </c>
      <c r="N4118" s="1141" t="s">
        <v>32</v>
      </c>
      <c r="O4118" s="1767">
        <v>10</v>
      </c>
      <c r="P4118" s="1145">
        <v>1</v>
      </c>
      <c r="Q4118" s="1141" t="s">
        <v>9189</v>
      </c>
      <c r="R4118" s="1879"/>
    </row>
    <row r="4119" spans="1:18" ht="26.25" hidden="1" customHeight="1" x14ac:dyDescent="0.35">
      <c r="A4119" s="1190">
        <f t="shared" si="27"/>
        <v>4207</v>
      </c>
      <c r="B4119" s="1141" t="s">
        <v>31</v>
      </c>
      <c r="C4119" s="1120" t="s">
        <v>9163</v>
      </c>
      <c r="D4119" s="1137">
        <v>26</v>
      </c>
      <c r="E4119" s="1137" t="s">
        <v>30</v>
      </c>
      <c r="F4119" s="1141">
        <v>2</v>
      </c>
      <c r="G4119" s="1141">
        <v>1</v>
      </c>
      <c r="H4119" s="1141"/>
      <c r="I4119" s="1127"/>
      <c r="J4119" s="1945" t="s">
        <v>28</v>
      </c>
      <c r="K4119" s="1141" t="s">
        <v>205</v>
      </c>
      <c r="L4119" s="1141" t="s">
        <v>246</v>
      </c>
      <c r="M4119" s="1954" t="s">
        <v>1406</v>
      </c>
      <c r="N4119" s="1141" t="s">
        <v>32</v>
      </c>
      <c r="O4119" s="1767">
        <v>10</v>
      </c>
      <c r="P4119" s="1145">
        <v>1</v>
      </c>
      <c r="Q4119" s="1141" t="s">
        <v>9190</v>
      </c>
      <c r="R4119" s="1879"/>
    </row>
    <row r="4120" spans="1:18" ht="26.25" hidden="1" customHeight="1" x14ac:dyDescent="0.35">
      <c r="A4120" s="1190">
        <f t="shared" si="27"/>
        <v>4208</v>
      </c>
      <c r="B4120" s="1141" t="s">
        <v>31</v>
      </c>
      <c r="C4120" s="1120" t="s">
        <v>9164</v>
      </c>
      <c r="D4120" s="1137">
        <v>39</v>
      </c>
      <c r="E4120" s="1137" t="s">
        <v>30</v>
      </c>
      <c r="F4120" s="1141">
        <v>2</v>
      </c>
      <c r="G4120" s="1141">
        <v>1</v>
      </c>
      <c r="H4120" s="1141"/>
      <c r="I4120" s="1127"/>
      <c r="J4120" s="1945" t="s">
        <v>28</v>
      </c>
      <c r="K4120" s="1141" t="s">
        <v>205</v>
      </c>
      <c r="L4120" s="1141" t="s">
        <v>246</v>
      </c>
      <c r="M4120" s="1954" t="s">
        <v>1406</v>
      </c>
      <c r="N4120" s="1141" t="s">
        <v>32</v>
      </c>
      <c r="O4120" s="1767">
        <v>10</v>
      </c>
      <c r="P4120" s="1145">
        <v>1</v>
      </c>
      <c r="Q4120" s="1141" t="s">
        <v>9191</v>
      </c>
      <c r="R4120" s="1879"/>
    </row>
    <row r="4121" spans="1:18" ht="26.25" hidden="1" customHeight="1" x14ac:dyDescent="0.35">
      <c r="A4121" s="1190">
        <f t="shared" si="27"/>
        <v>4209</v>
      </c>
      <c r="B4121" s="1141" t="s">
        <v>31</v>
      </c>
      <c r="C4121" s="1120" t="s">
        <v>9165</v>
      </c>
      <c r="D4121" s="1137">
        <v>32</v>
      </c>
      <c r="E4121" s="1137" t="s">
        <v>27</v>
      </c>
      <c r="F4121" s="1141">
        <v>2</v>
      </c>
      <c r="G4121" s="1141">
        <v>1</v>
      </c>
      <c r="H4121" s="1141"/>
      <c r="I4121" s="1127"/>
      <c r="J4121" s="1945" t="s">
        <v>28</v>
      </c>
      <c r="K4121" s="1141" t="s">
        <v>205</v>
      </c>
      <c r="L4121" s="1141" t="s">
        <v>246</v>
      </c>
      <c r="M4121" s="1954" t="s">
        <v>1406</v>
      </c>
      <c r="N4121" s="1141" t="s">
        <v>32</v>
      </c>
      <c r="O4121" s="1767">
        <v>10</v>
      </c>
      <c r="P4121" s="1145">
        <v>1</v>
      </c>
      <c r="Q4121" s="1141" t="s">
        <v>9192</v>
      </c>
      <c r="R4121" s="1879"/>
    </row>
    <row r="4122" spans="1:18" ht="26.25" hidden="1" customHeight="1" x14ac:dyDescent="0.35">
      <c r="A4122" s="1190">
        <f t="shared" si="27"/>
        <v>4210</v>
      </c>
      <c r="B4122" s="1141" t="s">
        <v>31</v>
      </c>
      <c r="C4122" s="1938" t="s">
        <v>9166</v>
      </c>
      <c r="D4122" s="1137">
        <v>30</v>
      </c>
      <c r="E4122" s="1137" t="s">
        <v>30</v>
      </c>
      <c r="F4122" s="1141">
        <v>2</v>
      </c>
      <c r="G4122" s="1141">
        <v>1</v>
      </c>
      <c r="H4122" s="1141"/>
      <c r="I4122" s="1137"/>
      <c r="J4122" s="1945" t="s">
        <v>28</v>
      </c>
      <c r="K4122" s="1141" t="s">
        <v>205</v>
      </c>
      <c r="L4122" s="1141" t="s">
        <v>246</v>
      </c>
      <c r="M4122" s="1954" t="s">
        <v>1406</v>
      </c>
      <c r="N4122" s="1141" t="s">
        <v>32</v>
      </c>
      <c r="O4122" s="1767">
        <v>9</v>
      </c>
      <c r="P4122" s="1145">
        <v>1</v>
      </c>
      <c r="Q4122" s="1141" t="s">
        <v>9193</v>
      </c>
      <c r="R4122" s="1879"/>
    </row>
    <row r="4123" spans="1:18" ht="26.25" hidden="1" customHeight="1" x14ac:dyDescent="0.35">
      <c r="A4123" s="1190">
        <f t="shared" si="27"/>
        <v>4211</v>
      </c>
      <c r="B4123" s="1141" t="s">
        <v>31</v>
      </c>
      <c r="C4123" s="1120" t="s">
        <v>9167</v>
      </c>
      <c r="D4123" s="1137">
        <v>65</v>
      </c>
      <c r="E4123" s="1137" t="s">
        <v>30</v>
      </c>
      <c r="F4123" s="1141">
        <v>2</v>
      </c>
      <c r="G4123" s="1141">
        <v>1</v>
      </c>
      <c r="H4123" s="1141"/>
      <c r="I4123" s="1127"/>
      <c r="J4123" s="1945" t="s">
        <v>28</v>
      </c>
      <c r="K4123" s="1141" t="s">
        <v>205</v>
      </c>
      <c r="L4123" s="1141" t="s">
        <v>246</v>
      </c>
      <c r="M4123" s="1954" t="s">
        <v>1406</v>
      </c>
      <c r="N4123" s="1141" t="s">
        <v>32</v>
      </c>
      <c r="O4123" s="1767">
        <v>10</v>
      </c>
      <c r="P4123" s="1145">
        <v>1</v>
      </c>
      <c r="Q4123" s="1141" t="s">
        <v>9194</v>
      </c>
      <c r="R4123" s="1879"/>
    </row>
    <row r="4124" spans="1:18" ht="26.25" hidden="1" customHeight="1" x14ac:dyDescent="0.35">
      <c r="A4124" s="1190">
        <f t="shared" si="27"/>
        <v>4212</v>
      </c>
      <c r="B4124" s="1141" t="s">
        <v>31</v>
      </c>
      <c r="C4124" s="1120" t="s">
        <v>9168</v>
      </c>
      <c r="D4124" s="1137">
        <v>30</v>
      </c>
      <c r="E4124" s="1137" t="s">
        <v>30</v>
      </c>
      <c r="F4124" s="1141">
        <v>2</v>
      </c>
      <c r="G4124" s="1141">
        <v>1</v>
      </c>
      <c r="H4124" s="1141"/>
      <c r="I4124" s="1127"/>
      <c r="J4124" s="1945" t="s">
        <v>28</v>
      </c>
      <c r="K4124" s="1141" t="s">
        <v>205</v>
      </c>
      <c r="L4124" s="1141" t="s">
        <v>246</v>
      </c>
      <c r="M4124" s="1954" t="s">
        <v>1406</v>
      </c>
      <c r="N4124" s="1141" t="s">
        <v>32</v>
      </c>
      <c r="O4124" s="1767">
        <v>10</v>
      </c>
      <c r="P4124" s="1145">
        <v>1</v>
      </c>
      <c r="Q4124" s="1141" t="s">
        <v>9195</v>
      </c>
      <c r="R4124" s="1879"/>
    </row>
    <row r="4125" spans="1:18" ht="26.25" hidden="1" customHeight="1" x14ac:dyDescent="0.4">
      <c r="A4125" s="1190">
        <f t="shared" si="27"/>
        <v>4213</v>
      </c>
      <c r="B4125" s="1141" t="s">
        <v>31</v>
      </c>
      <c r="C4125" s="1120" t="s">
        <v>9169</v>
      </c>
      <c r="D4125" s="1137">
        <v>60</v>
      </c>
      <c r="E4125" s="1137" t="s">
        <v>27</v>
      </c>
      <c r="F4125" s="1141">
        <v>2</v>
      </c>
      <c r="G4125" s="1141">
        <v>1</v>
      </c>
      <c r="H4125" s="1141"/>
      <c r="I4125" s="1127"/>
      <c r="J4125" s="1945" t="s">
        <v>28</v>
      </c>
      <c r="K4125" s="1141" t="s">
        <v>205</v>
      </c>
      <c r="L4125" s="1141" t="s">
        <v>246</v>
      </c>
      <c r="M4125" s="1135" t="s">
        <v>40</v>
      </c>
      <c r="N4125" s="1141" t="s">
        <v>32</v>
      </c>
      <c r="O4125" s="1767">
        <v>10</v>
      </c>
      <c r="P4125" s="1145">
        <v>1</v>
      </c>
      <c r="Q4125" s="1141" t="s">
        <v>9196</v>
      </c>
      <c r="R4125" s="1879"/>
    </row>
    <row r="4126" spans="1:18" ht="26.25" hidden="1" customHeight="1" x14ac:dyDescent="0.4">
      <c r="A4126" s="1190">
        <f t="shared" si="27"/>
        <v>4214</v>
      </c>
      <c r="B4126" s="1141" t="s">
        <v>31</v>
      </c>
      <c r="C4126" s="1120" t="s">
        <v>9170</v>
      </c>
      <c r="D4126" s="1137">
        <v>49</v>
      </c>
      <c r="E4126" s="1137" t="s">
        <v>27</v>
      </c>
      <c r="F4126" s="1141">
        <v>2</v>
      </c>
      <c r="G4126" s="1141">
        <v>1</v>
      </c>
      <c r="H4126" s="1141"/>
      <c r="I4126" s="1127"/>
      <c r="J4126" s="1945" t="s">
        <v>28</v>
      </c>
      <c r="K4126" s="1141" t="s">
        <v>205</v>
      </c>
      <c r="L4126" s="1141" t="s">
        <v>246</v>
      </c>
      <c r="M4126" s="1135" t="s">
        <v>40</v>
      </c>
      <c r="N4126" s="1141" t="s">
        <v>32</v>
      </c>
      <c r="O4126" s="1767">
        <v>10</v>
      </c>
      <c r="P4126" s="1145">
        <v>1</v>
      </c>
      <c r="Q4126" s="1141" t="s">
        <v>9197</v>
      </c>
      <c r="R4126" s="1879"/>
    </row>
    <row r="4127" spans="1:18" ht="21.4" hidden="1" x14ac:dyDescent="0.4">
      <c r="A4127" s="1190">
        <f t="shared" si="27"/>
        <v>4215</v>
      </c>
      <c r="B4127" s="1141" t="s">
        <v>31</v>
      </c>
      <c r="C4127" s="1120" t="s">
        <v>9171</v>
      </c>
      <c r="D4127" s="1137">
        <v>36</v>
      </c>
      <c r="E4127" s="1137" t="s">
        <v>30</v>
      </c>
      <c r="F4127" s="1141">
        <v>2</v>
      </c>
      <c r="G4127" s="1141">
        <v>1</v>
      </c>
      <c r="H4127" s="1141"/>
      <c r="I4127" s="1127"/>
      <c r="J4127" s="1945" t="s">
        <v>28</v>
      </c>
      <c r="K4127" s="1141" t="s">
        <v>205</v>
      </c>
      <c r="L4127" s="1141" t="s">
        <v>246</v>
      </c>
      <c r="M4127" s="1135" t="s">
        <v>40</v>
      </c>
      <c r="N4127" s="1141" t="s">
        <v>32</v>
      </c>
      <c r="O4127" s="1767">
        <v>10</v>
      </c>
      <c r="P4127" s="1145">
        <v>1</v>
      </c>
      <c r="Q4127" s="1141" t="s">
        <v>9198</v>
      </c>
      <c r="R4127" s="1879"/>
    </row>
    <row r="4128" spans="1:18" ht="26.25" hidden="1" customHeight="1" x14ac:dyDescent="0.4">
      <c r="A4128" s="1190">
        <f t="shared" si="27"/>
        <v>4216</v>
      </c>
      <c r="B4128" s="1141" t="s">
        <v>31</v>
      </c>
      <c r="C4128" s="1120" t="s">
        <v>9172</v>
      </c>
      <c r="D4128" s="1137">
        <v>43</v>
      </c>
      <c r="E4128" s="1137" t="s">
        <v>27</v>
      </c>
      <c r="F4128" s="1141">
        <v>2</v>
      </c>
      <c r="G4128" s="1141">
        <v>1</v>
      </c>
      <c r="H4128" s="1141"/>
      <c r="I4128" s="1127"/>
      <c r="J4128" s="1945" t="s">
        <v>28</v>
      </c>
      <c r="K4128" s="1141" t="s">
        <v>205</v>
      </c>
      <c r="L4128" s="1141" t="s">
        <v>246</v>
      </c>
      <c r="M4128" s="1135" t="s">
        <v>42</v>
      </c>
      <c r="N4128" s="1141" t="s">
        <v>32</v>
      </c>
      <c r="O4128" s="1767">
        <v>10</v>
      </c>
      <c r="P4128" s="1145">
        <v>1</v>
      </c>
      <c r="Q4128" s="1141" t="s">
        <v>9199</v>
      </c>
      <c r="R4128" s="1879"/>
    </row>
    <row r="4129" spans="1:18" ht="26.25" hidden="1" customHeight="1" x14ac:dyDescent="0.4">
      <c r="A4129" s="1190">
        <f t="shared" si="27"/>
        <v>4217</v>
      </c>
      <c r="B4129" s="1141" t="s">
        <v>31</v>
      </c>
      <c r="C4129" s="1120" t="s">
        <v>9173</v>
      </c>
      <c r="D4129" s="1137">
        <v>52</v>
      </c>
      <c r="E4129" s="1137" t="s">
        <v>30</v>
      </c>
      <c r="F4129" s="1141">
        <v>2</v>
      </c>
      <c r="G4129" s="1141">
        <v>1</v>
      </c>
      <c r="H4129" s="1141"/>
      <c r="I4129" s="1127"/>
      <c r="J4129" s="1945" t="s">
        <v>28</v>
      </c>
      <c r="K4129" s="1141" t="s">
        <v>205</v>
      </c>
      <c r="L4129" s="1141" t="s">
        <v>246</v>
      </c>
      <c r="M4129" s="1135" t="s">
        <v>40</v>
      </c>
      <c r="N4129" s="1141" t="s">
        <v>32</v>
      </c>
      <c r="O4129" s="1767">
        <v>10</v>
      </c>
      <c r="P4129" s="1145">
        <v>1</v>
      </c>
      <c r="Q4129" s="1141" t="s">
        <v>9200</v>
      </c>
      <c r="R4129" s="1879"/>
    </row>
    <row r="4130" spans="1:18" ht="26.25" hidden="1" customHeight="1" x14ac:dyDescent="0.4">
      <c r="A4130" s="1190">
        <f t="shared" si="27"/>
        <v>4218</v>
      </c>
      <c r="B4130" s="1141" t="s">
        <v>31</v>
      </c>
      <c r="C4130" s="1120" t="s">
        <v>9174</v>
      </c>
      <c r="D4130" s="1137">
        <v>54</v>
      </c>
      <c r="E4130" s="1137" t="s">
        <v>27</v>
      </c>
      <c r="F4130" s="1141">
        <v>2</v>
      </c>
      <c r="G4130" s="1141">
        <v>1</v>
      </c>
      <c r="H4130" s="1141"/>
      <c r="I4130" s="1127"/>
      <c r="J4130" s="1945" t="s">
        <v>28</v>
      </c>
      <c r="K4130" s="1141" t="s">
        <v>205</v>
      </c>
      <c r="L4130" s="1141" t="s">
        <v>246</v>
      </c>
      <c r="M4130" s="1135" t="s">
        <v>42</v>
      </c>
      <c r="N4130" s="1141" t="s">
        <v>32</v>
      </c>
      <c r="O4130" s="1767">
        <v>12</v>
      </c>
      <c r="P4130" s="1145">
        <v>1</v>
      </c>
      <c r="Q4130" s="1141" t="s">
        <v>9201</v>
      </c>
      <c r="R4130" s="1879"/>
    </row>
    <row r="4131" spans="1:18" ht="26.25" hidden="1" customHeight="1" x14ac:dyDescent="0.35">
      <c r="A4131" s="1190">
        <f t="shared" si="27"/>
        <v>4219</v>
      </c>
      <c r="B4131" s="1141" t="s">
        <v>31</v>
      </c>
      <c r="C4131" s="1120" t="s">
        <v>9175</v>
      </c>
      <c r="D4131" s="1137">
        <v>37</v>
      </c>
      <c r="E4131" s="1137" t="s">
        <v>30</v>
      </c>
      <c r="F4131" s="1141">
        <v>2</v>
      </c>
      <c r="G4131" s="1141">
        <v>1</v>
      </c>
      <c r="H4131" s="1141"/>
      <c r="I4131" s="1127"/>
      <c r="J4131" s="1945" t="s">
        <v>28</v>
      </c>
      <c r="K4131" s="1141" t="s">
        <v>205</v>
      </c>
      <c r="L4131" s="1141" t="s">
        <v>246</v>
      </c>
      <c r="M4131" s="1954" t="s">
        <v>1406</v>
      </c>
      <c r="N4131" s="1141" t="s">
        <v>32</v>
      </c>
      <c r="O4131" s="1767">
        <v>10</v>
      </c>
      <c r="P4131" s="1145">
        <v>1</v>
      </c>
      <c r="Q4131" s="1141" t="s">
        <v>9202</v>
      </c>
      <c r="R4131" s="1879"/>
    </row>
    <row r="4132" spans="1:18" ht="26.25" hidden="1" customHeight="1" x14ac:dyDescent="0.4">
      <c r="A4132" s="1190">
        <f t="shared" si="27"/>
        <v>4220</v>
      </c>
      <c r="B4132" s="1141" t="s">
        <v>31</v>
      </c>
      <c r="C4132" s="1120" t="s">
        <v>9176</v>
      </c>
      <c r="D4132" s="1137">
        <v>34</v>
      </c>
      <c r="E4132" s="1137" t="s">
        <v>27</v>
      </c>
      <c r="F4132" s="1141">
        <v>2</v>
      </c>
      <c r="G4132" s="1141">
        <v>1</v>
      </c>
      <c r="H4132" s="1141"/>
      <c r="I4132" s="1127"/>
      <c r="J4132" s="1945" t="s">
        <v>28</v>
      </c>
      <c r="K4132" s="1141" t="s">
        <v>205</v>
      </c>
      <c r="L4132" s="1141" t="s">
        <v>246</v>
      </c>
      <c r="M4132" s="1135" t="s">
        <v>40</v>
      </c>
      <c r="N4132" s="1141" t="s">
        <v>32</v>
      </c>
      <c r="O4132" s="1767">
        <v>12</v>
      </c>
      <c r="P4132" s="1145">
        <v>1</v>
      </c>
      <c r="Q4132" s="1141" t="s">
        <v>9203</v>
      </c>
      <c r="R4132" s="1425"/>
    </row>
    <row r="4133" spans="1:18" ht="21" hidden="1" x14ac:dyDescent="0.35">
      <c r="A4133" s="1190">
        <f t="shared" si="27"/>
        <v>4221</v>
      </c>
      <c r="B4133" s="1141" t="s">
        <v>31</v>
      </c>
      <c r="C4133" s="1938" t="s">
        <v>9177</v>
      </c>
      <c r="D4133" s="1137">
        <v>38</v>
      </c>
      <c r="E4133" s="1137" t="s">
        <v>27</v>
      </c>
      <c r="F4133" s="1141">
        <v>2</v>
      </c>
      <c r="G4133" s="1141">
        <v>1</v>
      </c>
      <c r="H4133" s="1141"/>
      <c r="I4133" s="1137" t="s">
        <v>28</v>
      </c>
      <c r="J4133" s="1137"/>
      <c r="K4133" s="1141" t="s">
        <v>205</v>
      </c>
      <c r="L4133" s="1141" t="s">
        <v>246</v>
      </c>
      <c r="M4133" s="1135" t="s">
        <v>40</v>
      </c>
      <c r="N4133" s="1141" t="s">
        <v>32</v>
      </c>
      <c r="O4133" s="1767">
        <v>9</v>
      </c>
      <c r="P4133" s="1145">
        <v>1</v>
      </c>
      <c r="Q4133" s="1141" t="s">
        <v>9204</v>
      </c>
      <c r="R4133" s="1425"/>
    </row>
    <row r="4134" spans="1:18" ht="26.25" hidden="1" customHeight="1" x14ac:dyDescent="0.35">
      <c r="A4134" s="1190">
        <f t="shared" si="27"/>
        <v>4222</v>
      </c>
      <c r="B4134" s="1879" t="s">
        <v>31</v>
      </c>
      <c r="C4134" s="1750" t="s">
        <v>9178</v>
      </c>
      <c r="D4134" s="1308">
        <v>80</v>
      </c>
      <c r="E4134" s="1308" t="s">
        <v>27</v>
      </c>
      <c r="F4134" s="1879">
        <v>2</v>
      </c>
      <c r="G4134" s="1879">
        <v>1</v>
      </c>
      <c r="H4134" s="1425"/>
      <c r="I4134" s="1308" t="s">
        <v>28</v>
      </c>
      <c r="J4134" s="1308"/>
      <c r="K4134" s="1879" t="s">
        <v>205</v>
      </c>
      <c r="L4134" s="1879" t="s">
        <v>246</v>
      </c>
      <c r="M4134" s="1857" t="s">
        <v>40</v>
      </c>
      <c r="N4134" s="1879" t="s">
        <v>32</v>
      </c>
      <c r="O4134" s="1921">
        <v>4</v>
      </c>
      <c r="P4134" s="1919">
        <v>1</v>
      </c>
      <c r="Q4134" s="1425" t="s">
        <v>9204</v>
      </c>
      <c r="R4134" s="1425"/>
    </row>
    <row r="4135" spans="1:18" ht="26.25" hidden="1" customHeight="1" x14ac:dyDescent="0.35">
      <c r="A4135" s="1190">
        <f t="shared" si="27"/>
        <v>4223</v>
      </c>
      <c r="B4135" s="1141" t="s">
        <v>31</v>
      </c>
      <c r="C4135" s="1120" t="s">
        <v>9179</v>
      </c>
      <c r="D4135" s="1137">
        <v>47</v>
      </c>
      <c r="E4135" s="1137" t="s">
        <v>27</v>
      </c>
      <c r="F4135" s="1141">
        <v>2</v>
      </c>
      <c r="G4135" s="1141">
        <v>1</v>
      </c>
      <c r="H4135" s="1141"/>
      <c r="I4135" s="1127"/>
      <c r="J4135" s="1945" t="s">
        <v>28</v>
      </c>
      <c r="K4135" s="1141" t="s">
        <v>205</v>
      </c>
      <c r="L4135" s="1141" t="s">
        <v>246</v>
      </c>
      <c r="M4135" s="1135" t="s">
        <v>243</v>
      </c>
      <c r="N4135" s="1141" t="s">
        <v>32</v>
      </c>
      <c r="O4135" s="1767">
        <v>10</v>
      </c>
      <c r="P4135" s="1145">
        <v>1</v>
      </c>
      <c r="Q4135" s="1141" t="s">
        <v>9205</v>
      </c>
      <c r="R4135" s="1425"/>
    </row>
    <row r="4136" spans="1:18" ht="26.25" hidden="1" customHeight="1" x14ac:dyDescent="0.35">
      <c r="A4136" s="1190">
        <f t="shared" si="27"/>
        <v>4224</v>
      </c>
      <c r="B4136" s="1141" t="s">
        <v>31</v>
      </c>
      <c r="C4136" s="1938" t="s">
        <v>9207</v>
      </c>
      <c r="D4136" s="1137">
        <v>48</v>
      </c>
      <c r="E4136" s="1137" t="s">
        <v>30</v>
      </c>
      <c r="F4136" s="1141">
        <v>2</v>
      </c>
      <c r="G4136" s="1141">
        <v>1</v>
      </c>
      <c r="H4136" s="1141"/>
      <c r="I4136" s="1137" t="s">
        <v>28</v>
      </c>
      <c r="J4136" s="1137"/>
      <c r="K4136" s="1141" t="s">
        <v>205</v>
      </c>
      <c r="L4136" s="1141" t="s">
        <v>246</v>
      </c>
      <c r="M4136" s="1135" t="s">
        <v>3382</v>
      </c>
      <c r="N4136" s="1141" t="s">
        <v>32</v>
      </c>
      <c r="O4136" s="1767">
        <v>9</v>
      </c>
      <c r="P4136" s="1145">
        <v>1</v>
      </c>
      <c r="Q4136" s="1141" t="s">
        <v>9208</v>
      </c>
      <c r="R4136" s="1879"/>
    </row>
    <row r="4137" spans="1:18" ht="26.25" hidden="1" customHeight="1" x14ac:dyDescent="0.35">
      <c r="A4137" s="1190">
        <f t="shared" si="27"/>
        <v>4225</v>
      </c>
      <c r="B4137" s="1141" t="s">
        <v>31</v>
      </c>
      <c r="C4137" s="1938" t="s">
        <v>9209</v>
      </c>
      <c r="D4137" s="1137">
        <v>28</v>
      </c>
      <c r="E4137" s="1137" t="s">
        <v>27</v>
      </c>
      <c r="F4137" s="1141">
        <v>2</v>
      </c>
      <c r="G4137" s="1141">
        <v>1</v>
      </c>
      <c r="H4137" s="1141"/>
      <c r="I4137" s="1137" t="s">
        <v>28</v>
      </c>
      <c r="J4137" s="1137"/>
      <c r="K4137" s="1141" t="s">
        <v>205</v>
      </c>
      <c r="L4137" s="1141" t="s">
        <v>246</v>
      </c>
      <c r="M4137" s="1135" t="s">
        <v>243</v>
      </c>
      <c r="N4137" s="1141" t="s">
        <v>32</v>
      </c>
      <c r="O4137" s="1767">
        <v>9</v>
      </c>
      <c r="P4137" s="1145">
        <v>1</v>
      </c>
      <c r="Q4137" s="1141" t="s">
        <v>9210</v>
      </c>
      <c r="R4137" s="1879"/>
    </row>
    <row r="4138" spans="1:18" ht="26.25" hidden="1" customHeight="1" x14ac:dyDescent="0.35">
      <c r="A4138" s="1190">
        <f t="shared" si="27"/>
        <v>4226</v>
      </c>
      <c r="B4138" s="1141" t="s">
        <v>31</v>
      </c>
      <c r="C4138" s="1938" t="s">
        <v>9211</v>
      </c>
      <c r="D4138" s="1137">
        <v>61</v>
      </c>
      <c r="E4138" s="1137" t="s">
        <v>27</v>
      </c>
      <c r="F4138" s="1141">
        <v>2</v>
      </c>
      <c r="G4138" s="1141">
        <v>1</v>
      </c>
      <c r="H4138" s="1141"/>
      <c r="I4138" s="1137" t="s">
        <v>28</v>
      </c>
      <c r="J4138" s="1137"/>
      <c r="K4138" s="1141" t="s">
        <v>205</v>
      </c>
      <c r="L4138" s="1141" t="s">
        <v>246</v>
      </c>
      <c r="M4138" s="1135" t="s">
        <v>243</v>
      </c>
      <c r="N4138" s="1141" t="s">
        <v>32</v>
      </c>
      <c r="O4138" s="1767">
        <v>9</v>
      </c>
      <c r="P4138" s="1145">
        <v>1</v>
      </c>
      <c r="Q4138" s="1141" t="s">
        <v>9212</v>
      </c>
      <c r="R4138" s="1879"/>
    </row>
    <row r="4139" spans="1:18" ht="26.25" hidden="1" customHeight="1" x14ac:dyDescent="0.35">
      <c r="A4139" s="1190">
        <f t="shared" si="27"/>
        <v>4227</v>
      </c>
      <c r="B4139" s="1141" t="s">
        <v>31</v>
      </c>
      <c r="C4139" s="1938" t="s">
        <v>9213</v>
      </c>
      <c r="D4139" s="1137">
        <v>42</v>
      </c>
      <c r="E4139" s="1137" t="s">
        <v>27</v>
      </c>
      <c r="F4139" s="1141">
        <v>2</v>
      </c>
      <c r="G4139" s="1141">
        <v>1</v>
      </c>
      <c r="H4139" s="1141"/>
      <c r="I4139" s="1137" t="s">
        <v>28</v>
      </c>
      <c r="J4139" s="1137"/>
      <c r="K4139" s="1141" t="s">
        <v>205</v>
      </c>
      <c r="L4139" s="1141" t="s">
        <v>246</v>
      </c>
      <c r="M4139" s="1135" t="s">
        <v>243</v>
      </c>
      <c r="N4139" s="1141" t="s">
        <v>32</v>
      </c>
      <c r="O4139" s="1767">
        <v>9</v>
      </c>
      <c r="P4139" s="1145">
        <v>1</v>
      </c>
      <c r="Q4139" s="1141" t="s">
        <v>9212</v>
      </c>
      <c r="R4139" s="1879"/>
    </row>
    <row r="4140" spans="1:18" ht="26.25" hidden="1" customHeight="1" x14ac:dyDescent="0.35">
      <c r="A4140" s="1190">
        <f t="shared" si="27"/>
        <v>4228</v>
      </c>
      <c r="B4140" s="1141" t="s">
        <v>31</v>
      </c>
      <c r="C4140" s="1120" t="s">
        <v>9214</v>
      </c>
      <c r="D4140" s="1137">
        <v>20</v>
      </c>
      <c r="E4140" s="1137" t="s">
        <v>30</v>
      </c>
      <c r="F4140" s="1141">
        <v>2</v>
      </c>
      <c r="G4140" s="1141">
        <v>1</v>
      </c>
      <c r="H4140" s="1141"/>
      <c r="I4140" s="1127"/>
      <c r="J4140" s="1945" t="s">
        <v>28</v>
      </c>
      <c r="K4140" s="1141" t="s">
        <v>205</v>
      </c>
      <c r="L4140" s="1141" t="s">
        <v>246</v>
      </c>
      <c r="M4140" s="1135" t="s">
        <v>243</v>
      </c>
      <c r="N4140" s="1141" t="s">
        <v>32</v>
      </c>
      <c r="O4140" s="1767"/>
      <c r="P4140" s="1145"/>
      <c r="Q4140" s="1141" t="s">
        <v>9215</v>
      </c>
      <c r="R4140" s="1879"/>
    </row>
    <row r="4141" spans="1:18" ht="26.25" hidden="1" customHeight="1" x14ac:dyDescent="0.4">
      <c r="A4141" s="1190">
        <f t="shared" si="27"/>
        <v>4229</v>
      </c>
      <c r="B4141" s="1141" t="s">
        <v>31</v>
      </c>
      <c r="C4141" s="1120" t="s">
        <v>9216</v>
      </c>
      <c r="D4141" s="1137">
        <v>33</v>
      </c>
      <c r="E4141" s="1137" t="s">
        <v>27</v>
      </c>
      <c r="F4141" s="1141">
        <v>2</v>
      </c>
      <c r="G4141" s="1141">
        <v>1</v>
      </c>
      <c r="H4141" s="1141"/>
      <c r="I4141" s="1127"/>
      <c r="J4141" s="1945" t="s">
        <v>28</v>
      </c>
      <c r="K4141" s="1141" t="s">
        <v>205</v>
      </c>
      <c r="L4141" s="1141" t="s">
        <v>246</v>
      </c>
      <c r="M4141" s="1135" t="s">
        <v>40</v>
      </c>
      <c r="N4141" s="1120" t="s">
        <v>32</v>
      </c>
      <c r="O4141" s="1767">
        <v>10</v>
      </c>
      <c r="P4141" s="1145">
        <v>1</v>
      </c>
      <c r="Q4141" s="1141" t="s">
        <v>9217</v>
      </c>
      <c r="R4141" s="1879"/>
    </row>
    <row r="4142" spans="1:18" ht="26.25" hidden="1" customHeight="1" x14ac:dyDescent="0.35">
      <c r="A4142" s="1190">
        <f t="shared" si="27"/>
        <v>4230</v>
      </c>
      <c r="B4142" s="1141" t="s">
        <v>31</v>
      </c>
      <c r="C4142" s="1938" t="s">
        <v>9218</v>
      </c>
      <c r="D4142" s="1137">
        <v>43</v>
      </c>
      <c r="E4142" s="1137" t="s">
        <v>27</v>
      </c>
      <c r="F4142" s="1141">
        <v>2</v>
      </c>
      <c r="G4142" s="1141">
        <v>1</v>
      </c>
      <c r="H4142" s="1141"/>
      <c r="I4142" s="1137" t="s">
        <v>28</v>
      </c>
      <c r="J4142" s="1137"/>
      <c r="K4142" s="1141" t="s">
        <v>205</v>
      </c>
      <c r="L4142" s="1141" t="s">
        <v>246</v>
      </c>
      <c r="M4142" s="1135" t="s">
        <v>40</v>
      </c>
      <c r="N4142" s="1141" t="s">
        <v>32</v>
      </c>
      <c r="O4142" s="1767">
        <v>9</v>
      </c>
      <c r="P4142" s="1145">
        <v>1</v>
      </c>
      <c r="Q4142" s="1141" t="s">
        <v>9319</v>
      </c>
      <c r="R4142" s="1879"/>
    </row>
    <row r="4143" spans="1:18" ht="26.25" hidden="1" customHeight="1" x14ac:dyDescent="0.4">
      <c r="A4143" s="1190">
        <f t="shared" si="27"/>
        <v>4231</v>
      </c>
      <c r="B4143" s="1141" t="s">
        <v>31</v>
      </c>
      <c r="C4143" s="1120" t="s">
        <v>9219</v>
      </c>
      <c r="D4143" s="1137">
        <v>55</v>
      </c>
      <c r="E4143" s="1137" t="s">
        <v>30</v>
      </c>
      <c r="F4143" s="1141">
        <v>2</v>
      </c>
      <c r="G4143" s="1141">
        <v>1</v>
      </c>
      <c r="H4143" s="1141"/>
      <c r="I4143" s="1127"/>
      <c r="J4143" s="1945" t="s">
        <v>28</v>
      </c>
      <c r="K4143" s="1141" t="s">
        <v>205</v>
      </c>
      <c r="L4143" s="1141" t="s">
        <v>246</v>
      </c>
      <c r="M4143" s="1135" t="s">
        <v>40</v>
      </c>
      <c r="N4143" s="1141" t="s">
        <v>32</v>
      </c>
      <c r="O4143" s="1767"/>
      <c r="P4143" s="1145"/>
      <c r="Q4143" s="1141" t="s">
        <v>9220</v>
      </c>
      <c r="R4143" s="1879"/>
    </row>
    <row r="4144" spans="1:18" ht="26.25" hidden="1" customHeight="1" x14ac:dyDescent="0.35">
      <c r="A4144" s="1190">
        <f t="shared" si="27"/>
        <v>4232</v>
      </c>
      <c r="B4144" s="1141" t="s">
        <v>31</v>
      </c>
      <c r="C4144" s="1938" t="s">
        <v>9221</v>
      </c>
      <c r="D4144" s="1137">
        <v>60</v>
      </c>
      <c r="E4144" s="1137" t="s">
        <v>27</v>
      </c>
      <c r="F4144" s="1141">
        <v>2</v>
      </c>
      <c r="G4144" s="1141">
        <v>1</v>
      </c>
      <c r="H4144" s="1141"/>
      <c r="I4144" s="1137" t="s">
        <v>28</v>
      </c>
      <c r="J4144" s="1137"/>
      <c r="K4144" s="1141" t="s">
        <v>205</v>
      </c>
      <c r="L4144" s="1141" t="s">
        <v>246</v>
      </c>
      <c r="M4144" s="1135" t="s">
        <v>40</v>
      </c>
      <c r="N4144" s="1141" t="s">
        <v>32</v>
      </c>
      <c r="O4144" s="1767">
        <v>9</v>
      </c>
      <c r="P4144" s="1145">
        <v>1</v>
      </c>
      <c r="Q4144" s="1141" t="s">
        <v>9222</v>
      </c>
      <c r="R4144" s="1879"/>
    </row>
    <row r="4145" spans="1:18" ht="26.25" hidden="1" customHeight="1" x14ac:dyDescent="0.4">
      <c r="A4145" s="1190">
        <f t="shared" si="27"/>
        <v>4233</v>
      </c>
      <c r="B4145" s="1141" t="s">
        <v>31</v>
      </c>
      <c r="C4145" s="1120" t="s">
        <v>9223</v>
      </c>
      <c r="D4145" s="1137">
        <v>70</v>
      </c>
      <c r="E4145" s="1137" t="s">
        <v>30</v>
      </c>
      <c r="F4145" s="1141">
        <v>2</v>
      </c>
      <c r="G4145" s="1141">
        <v>1</v>
      </c>
      <c r="H4145" s="1141"/>
      <c r="I4145" s="1127"/>
      <c r="J4145" s="1945" t="s">
        <v>28</v>
      </c>
      <c r="K4145" s="1141" t="s">
        <v>205</v>
      </c>
      <c r="L4145" s="1141" t="s">
        <v>246</v>
      </c>
      <c r="M4145" s="1135" t="s">
        <v>40</v>
      </c>
      <c r="N4145" s="1141" t="s">
        <v>32</v>
      </c>
      <c r="O4145" s="1767"/>
      <c r="P4145" s="1145"/>
      <c r="Q4145" s="1141" t="s">
        <v>9224</v>
      </c>
      <c r="R4145" s="1879"/>
    </row>
    <row r="4146" spans="1:18" ht="26.25" hidden="1" customHeight="1" x14ac:dyDescent="0.35">
      <c r="A4146" s="1190">
        <f t="shared" si="27"/>
        <v>4234</v>
      </c>
      <c r="B4146" s="1141" t="s">
        <v>31</v>
      </c>
      <c r="C4146" s="1938" t="s">
        <v>9225</v>
      </c>
      <c r="D4146" s="1137">
        <v>61</v>
      </c>
      <c r="E4146" s="1137" t="s">
        <v>30</v>
      </c>
      <c r="F4146" s="1141">
        <v>2</v>
      </c>
      <c r="G4146" s="1141">
        <v>1</v>
      </c>
      <c r="H4146" s="1141"/>
      <c r="I4146" s="1137" t="s">
        <v>28</v>
      </c>
      <c r="J4146" s="1137"/>
      <c r="K4146" s="1141" t="s">
        <v>205</v>
      </c>
      <c r="L4146" s="1141" t="s">
        <v>246</v>
      </c>
      <c r="M4146" s="1135" t="s">
        <v>40</v>
      </c>
      <c r="N4146" s="1141" t="s">
        <v>32</v>
      </c>
      <c r="O4146" s="1767">
        <v>9</v>
      </c>
      <c r="P4146" s="1145">
        <v>1</v>
      </c>
      <c r="Q4146" s="1141" t="s">
        <v>9226</v>
      </c>
      <c r="R4146" s="1879"/>
    </row>
    <row r="4147" spans="1:18" ht="26.25" hidden="1" customHeight="1" x14ac:dyDescent="0.35">
      <c r="A4147" s="1190">
        <f t="shared" si="27"/>
        <v>4235</v>
      </c>
      <c r="B4147" s="1141" t="s">
        <v>31</v>
      </c>
      <c r="C4147" s="1120" t="s">
        <v>9227</v>
      </c>
      <c r="D4147" s="1137">
        <v>20</v>
      </c>
      <c r="E4147" s="1137" t="s">
        <v>27</v>
      </c>
      <c r="F4147" s="1141">
        <v>3</v>
      </c>
      <c r="G4147" s="1141">
        <v>1</v>
      </c>
      <c r="H4147" s="1141"/>
      <c r="I4147" s="1127"/>
      <c r="J4147" s="1945" t="s">
        <v>28</v>
      </c>
      <c r="K4147" s="1141" t="s">
        <v>205</v>
      </c>
      <c r="L4147" s="1141" t="s">
        <v>246</v>
      </c>
      <c r="M4147" s="1954" t="s">
        <v>1406</v>
      </c>
      <c r="N4147" s="1141" t="s">
        <v>32</v>
      </c>
      <c r="O4147" s="1767">
        <v>10</v>
      </c>
      <c r="P4147" s="1145">
        <v>1</v>
      </c>
      <c r="Q4147" s="1141" t="s">
        <v>9228</v>
      </c>
      <c r="R4147" s="1879"/>
    </row>
    <row r="4148" spans="1:18" ht="26.25" hidden="1" customHeight="1" x14ac:dyDescent="0.35">
      <c r="A4148" s="1190">
        <f t="shared" si="27"/>
        <v>4236</v>
      </c>
      <c r="B4148" s="1141" t="s">
        <v>31</v>
      </c>
      <c r="C4148" s="1120" t="s">
        <v>9229</v>
      </c>
      <c r="D4148" s="1137">
        <v>25</v>
      </c>
      <c r="E4148" s="1137" t="s">
        <v>27</v>
      </c>
      <c r="F4148" s="1141">
        <v>3</v>
      </c>
      <c r="G4148" s="1141">
        <v>1</v>
      </c>
      <c r="H4148" s="1141"/>
      <c r="I4148" s="1127"/>
      <c r="J4148" s="1945" t="s">
        <v>28</v>
      </c>
      <c r="K4148" s="1141" t="s">
        <v>205</v>
      </c>
      <c r="L4148" s="1141" t="s">
        <v>246</v>
      </c>
      <c r="M4148" s="1954" t="s">
        <v>1406</v>
      </c>
      <c r="N4148" s="1141" t="s">
        <v>32</v>
      </c>
      <c r="O4148" s="1767">
        <v>11</v>
      </c>
      <c r="P4148" s="1145">
        <v>1</v>
      </c>
      <c r="Q4148" s="1141" t="s">
        <v>9230</v>
      </c>
      <c r="R4148" s="1879"/>
    </row>
    <row r="4149" spans="1:18" ht="26.25" hidden="1" customHeight="1" x14ac:dyDescent="0.35">
      <c r="A4149" s="1190">
        <f t="shared" si="27"/>
        <v>4237</v>
      </c>
      <c r="B4149" s="1141" t="s">
        <v>31</v>
      </c>
      <c r="C4149" s="1120" t="s">
        <v>9231</v>
      </c>
      <c r="D4149" s="1137">
        <v>25</v>
      </c>
      <c r="E4149" s="1137" t="s">
        <v>27</v>
      </c>
      <c r="F4149" s="1141">
        <v>3</v>
      </c>
      <c r="G4149" s="1141">
        <v>1</v>
      </c>
      <c r="H4149" s="1141"/>
      <c r="I4149" s="1127"/>
      <c r="J4149" s="1945" t="s">
        <v>28</v>
      </c>
      <c r="K4149" s="1141" t="s">
        <v>205</v>
      </c>
      <c r="L4149" s="1141" t="s">
        <v>246</v>
      </c>
      <c r="M4149" s="1954" t="s">
        <v>1406</v>
      </c>
      <c r="N4149" s="1141" t="s">
        <v>32</v>
      </c>
      <c r="O4149" s="1767">
        <v>11</v>
      </c>
      <c r="P4149" s="1145">
        <v>1</v>
      </c>
      <c r="Q4149" s="1141" t="s">
        <v>9232</v>
      </c>
      <c r="R4149" s="1879"/>
    </row>
    <row r="4150" spans="1:18" ht="26.25" hidden="1" customHeight="1" x14ac:dyDescent="0.35">
      <c r="A4150" s="1190">
        <f t="shared" si="27"/>
        <v>4238</v>
      </c>
      <c r="B4150" s="1141" t="s">
        <v>31</v>
      </c>
      <c r="C4150" s="1120" t="s">
        <v>9233</v>
      </c>
      <c r="D4150" s="1137">
        <v>53</v>
      </c>
      <c r="E4150" s="1137" t="s">
        <v>30</v>
      </c>
      <c r="F4150" s="1141">
        <v>3</v>
      </c>
      <c r="G4150" s="1141">
        <v>1</v>
      </c>
      <c r="H4150" s="1141"/>
      <c r="I4150" s="1127"/>
      <c r="J4150" s="1945" t="s">
        <v>28</v>
      </c>
      <c r="K4150" s="1141" t="s">
        <v>205</v>
      </c>
      <c r="L4150" s="1141" t="s">
        <v>246</v>
      </c>
      <c r="M4150" s="1954" t="s">
        <v>1406</v>
      </c>
      <c r="N4150" s="1141" t="s">
        <v>32</v>
      </c>
      <c r="O4150" s="1767"/>
      <c r="P4150" s="1145"/>
      <c r="Q4150" s="1141" t="s">
        <v>9234</v>
      </c>
      <c r="R4150" s="1879"/>
    </row>
    <row r="4151" spans="1:18" ht="26.25" hidden="1" customHeight="1" x14ac:dyDescent="0.35">
      <c r="A4151" s="1190">
        <f t="shared" si="27"/>
        <v>4239</v>
      </c>
      <c r="B4151" s="1141" t="s">
        <v>31</v>
      </c>
      <c r="C4151" s="1120" t="s">
        <v>9235</v>
      </c>
      <c r="D4151" s="1137">
        <v>29</v>
      </c>
      <c r="E4151" s="1137" t="s">
        <v>30</v>
      </c>
      <c r="F4151" s="1141">
        <v>3</v>
      </c>
      <c r="G4151" s="1141">
        <v>1</v>
      </c>
      <c r="H4151" s="1141"/>
      <c r="I4151" s="1127"/>
      <c r="J4151" s="1945" t="s">
        <v>28</v>
      </c>
      <c r="K4151" s="1141" t="s">
        <v>205</v>
      </c>
      <c r="L4151" s="1141" t="s">
        <v>246</v>
      </c>
      <c r="M4151" s="1954" t="s">
        <v>1406</v>
      </c>
      <c r="N4151" s="1141" t="s">
        <v>32</v>
      </c>
      <c r="O4151" s="1767"/>
      <c r="P4151" s="1145"/>
      <c r="Q4151" s="1141" t="s">
        <v>9236</v>
      </c>
      <c r="R4151" s="1879"/>
    </row>
    <row r="4152" spans="1:18" ht="26.25" hidden="1" customHeight="1" x14ac:dyDescent="0.35">
      <c r="A4152" s="1190">
        <f t="shared" si="27"/>
        <v>4240</v>
      </c>
      <c r="B4152" s="1141" t="s">
        <v>31</v>
      </c>
      <c r="C4152" s="1120" t="s">
        <v>9237</v>
      </c>
      <c r="D4152" s="1137">
        <v>52</v>
      </c>
      <c r="E4152" s="1137" t="s">
        <v>30</v>
      </c>
      <c r="F4152" s="1141">
        <v>3</v>
      </c>
      <c r="G4152" s="1141">
        <v>1</v>
      </c>
      <c r="H4152" s="1141"/>
      <c r="I4152" s="1127"/>
      <c r="J4152" s="1945" t="s">
        <v>28</v>
      </c>
      <c r="K4152" s="1141" t="s">
        <v>205</v>
      </c>
      <c r="L4152" s="1141" t="s">
        <v>246</v>
      </c>
      <c r="M4152" s="1954" t="s">
        <v>1406</v>
      </c>
      <c r="N4152" s="1141" t="s">
        <v>32</v>
      </c>
      <c r="O4152" s="1767"/>
      <c r="P4152" s="1145"/>
      <c r="Q4152" s="1141" t="s">
        <v>9234</v>
      </c>
      <c r="R4152" s="1879"/>
    </row>
    <row r="4153" spans="1:18" ht="26.25" hidden="1" customHeight="1" x14ac:dyDescent="0.35">
      <c r="A4153" s="1190">
        <f t="shared" si="27"/>
        <v>4241</v>
      </c>
      <c r="B4153" s="1141" t="s">
        <v>31</v>
      </c>
      <c r="C4153" s="1120" t="s">
        <v>9238</v>
      </c>
      <c r="D4153" s="1137">
        <v>28</v>
      </c>
      <c r="E4153" s="1137" t="s">
        <v>30</v>
      </c>
      <c r="F4153" s="1141">
        <v>3</v>
      </c>
      <c r="G4153" s="1141">
        <v>1</v>
      </c>
      <c r="H4153" s="1141"/>
      <c r="I4153" s="1127"/>
      <c r="J4153" s="1945" t="s">
        <v>28</v>
      </c>
      <c r="K4153" s="1141" t="s">
        <v>205</v>
      </c>
      <c r="L4153" s="1141" t="s">
        <v>246</v>
      </c>
      <c r="M4153" s="1954" t="s">
        <v>1406</v>
      </c>
      <c r="N4153" s="1141" t="s">
        <v>32</v>
      </c>
      <c r="O4153" s="1767">
        <v>10</v>
      </c>
      <c r="P4153" s="1145">
        <v>1</v>
      </c>
      <c r="Q4153" s="1141" t="s">
        <v>9239</v>
      </c>
      <c r="R4153" s="1879"/>
    </row>
    <row r="4154" spans="1:18" ht="26.25" hidden="1" customHeight="1" x14ac:dyDescent="0.35">
      <c r="A4154" s="1190">
        <f t="shared" si="27"/>
        <v>4242</v>
      </c>
      <c r="B4154" s="1141" t="s">
        <v>31</v>
      </c>
      <c r="C4154" s="1120" t="s">
        <v>9240</v>
      </c>
      <c r="D4154" s="1137">
        <v>25</v>
      </c>
      <c r="E4154" s="1137" t="s">
        <v>27</v>
      </c>
      <c r="F4154" s="1141">
        <v>3</v>
      </c>
      <c r="G4154" s="1141">
        <v>1</v>
      </c>
      <c r="H4154" s="1141"/>
      <c r="I4154" s="1127"/>
      <c r="J4154" s="1945" t="s">
        <v>28</v>
      </c>
      <c r="K4154" s="1141" t="s">
        <v>205</v>
      </c>
      <c r="L4154" s="1141" t="s">
        <v>246</v>
      </c>
      <c r="M4154" s="1954" t="s">
        <v>1406</v>
      </c>
      <c r="N4154" s="1141" t="s">
        <v>32</v>
      </c>
      <c r="O4154" s="1767">
        <v>11</v>
      </c>
      <c r="P4154" s="1145">
        <v>1</v>
      </c>
      <c r="Q4154" s="1141" t="s">
        <v>9241</v>
      </c>
      <c r="R4154" s="1879"/>
    </row>
    <row r="4155" spans="1:18" ht="26.25" hidden="1" customHeight="1" x14ac:dyDescent="0.35">
      <c r="A4155" s="1190">
        <f t="shared" si="27"/>
        <v>4243</v>
      </c>
      <c r="B4155" s="1141" t="s">
        <v>31</v>
      </c>
      <c r="C4155" s="1120" t="s">
        <v>9242</v>
      </c>
      <c r="D4155" s="1137">
        <v>19</v>
      </c>
      <c r="E4155" s="1137" t="s">
        <v>27</v>
      </c>
      <c r="F4155" s="1141">
        <v>3</v>
      </c>
      <c r="G4155" s="1141">
        <v>1</v>
      </c>
      <c r="H4155" s="1141"/>
      <c r="I4155" s="1127"/>
      <c r="J4155" s="1945" t="s">
        <v>28</v>
      </c>
      <c r="K4155" s="1141" t="s">
        <v>205</v>
      </c>
      <c r="L4155" s="1141" t="s">
        <v>246</v>
      </c>
      <c r="M4155" s="1954" t="s">
        <v>1406</v>
      </c>
      <c r="N4155" s="1141" t="s">
        <v>32</v>
      </c>
      <c r="O4155" s="1767">
        <v>12</v>
      </c>
      <c r="P4155" s="1145">
        <v>1</v>
      </c>
      <c r="Q4155" s="1141" t="s">
        <v>9243</v>
      </c>
      <c r="R4155" s="1879"/>
    </row>
    <row r="4156" spans="1:18" ht="26.25" hidden="1" customHeight="1" x14ac:dyDescent="0.35">
      <c r="A4156" s="1190">
        <f t="shared" si="27"/>
        <v>4244</v>
      </c>
      <c r="B4156" s="1141" t="s">
        <v>31</v>
      </c>
      <c r="C4156" s="1120" t="s">
        <v>9244</v>
      </c>
      <c r="D4156" s="1137">
        <v>61</v>
      </c>
      <c r="E4156" s="1137" t="s">
        <v>30</v>
      </c>
      <c r="F4156" s="1141">
        <v>3</v>
      </c>
      <c r="G4156" s="1141">
        <v>1</v>
      </c>
      <c r="H4156" s="1141"/>
      <c r="I4156" s="1127"/>
      <c r="J4156" s="1945" t="s">
        <v>28</v>
      </c>
      <c r="K4156" s="1141" t="s">
        <v>205</v>
      </c>
      <c r="L4156" s="1141" t="s">
        <v>246</v>
      </c>
      <c r="M4156" s="1954" t="s">
        <v>1406</v>
      </c>
      <c r="N4156" s="1141" t="s">
        <v>32</v>
      </c>
      <c r="O4156" s="1767"/>
      <c r="P4156" s="1145"/>
      <c r="Q4156" s="1141" t="s">
        <v>9245</v>
      </c>
      <c r="R4156" s="1879"/>
    </row>
    <row r="4157" spans="1:18" ht="26.25" hidden="1" customHeight="1" x14ac:dyDescent="0.35">
      <c r="A4157" s="1190">
        <f t="shared" si="27"/>
        <v>4245</v>
      </c>
      <c r="B4157" s="1141" t="s">
        <v>31</v>
      </c>
      <c r="C4157" s="1120" t="s">
        <v>9246</v>
      </c>
      <c r="D4157" s="1137">
        <v>20</v>
      </c>
      <c r="E4157" s="1137" t="s">
        <v>27</v>
      </c>
      <c r="F4157" s="1141">
        <v>3</v>
      </c>
      <c r="G4157" s="1141">
        <v>1</v>
      </c>
      <c r="H4157" s="1141"/>
      <c r="I4157" s="1127"/>
      <c r="J4157" s="1945" t="s">
        <v>28</v>
      </c>
      <c r="K4157" s="1141" t="s">
        <v>205</v>
      </c>
      <c r="L4157" s="1141" t="s">
        <v>246</v>
      </c>
      <c r="M4157" s="1954" t="s">
        <v>1406</v>
      </c>
      <c r="N4157" s="1141" t="s">
        <v>32</v>
      </c>
      <c r="O4157" s="1767">
        <v>11</v>
      </c>
      <c r="P4157" s="1145">
        <v>1</v>
      </c>
      <c r="Q4157" s="1141" t="s">
        <v>9247</v>
      </c>
      <c r="R4157" s="1879"/>
    </row>
    <row r="4158" spans="1:18" ht="26.25" hidden="1" customHeight="1" x14ac:dyDescent="0.35">
      <c r="A4158" s="1190">
        <f t="shared" si="27"/>
        <v>4246</v>
      </c>
      <c r="B4158" s="1879" t="s">
        <v>31</v>
      </c>
      <c r="C4158" s="1921" t="s">
        <v>9248</v>
      </c>
      <c r="D4158" s="1882">
        <v>50</v>
      </c>
      <c r="E4158" s="1882" t="s">
        <v>30</v>
      </c>
      <c r="F4158" s="1879">
        <v>2</v>
      </c>
      <c r="G4158" s="1879">
        <v>1</v>
      </c>
      <c r="H4158" s="1879"/>
      <c r="I4158" s="1882" t="s">
        <v>28</v>
      </c>
      <c r="J4158" s="1882"/>
      <c r="K4158" s="1879" t="s">
        <v>205</v>
      </c>
      <c r="L4158" s="1879" t="s">
        <v>246</v>
      </c>
      <c r="M4158" s="1881" t="s">
        <v>42</v>
      </c>
      <c r="N4158" s="1879" t="s">
        <v>32</v>
      </c>
      <c r="O4158" s="1921">
        <v>4</v>
      </c>
      <c r="P4158" s="1921">
        <v>1</v>
      </c>
      <c r="Q4158" s="1879" t="s">
        <v>9249</v>
      </c>
      <c r="R4158" s="1879"/>
    </row>
    <row r="4159" spans="1:18" ht="26.25" hidden="1" customHeight="1" x14ac:dyDescent="0.35">
      <c r="A4159" s="1190">
        <f t="shared" si="27"/>
        <v>4247</v>
      </c>
      <c r="B4159" s="1879" t="s">
        <v>31</v>
      </c>
      <c r="C4159" s="1921" t="s">
        <v>9250</v>
      </c>
      <c r="D4159" s="1882">
        <v>70</v>
      </c>
      <c r="E4159" s="1882" t="s">
        <v>27</v>
      </c>
      <c r="F4159" s="1879">
        <v>2</v>
      </c>
      <c r="G4159" s="1879">
        <v>1</v>
      </c>
      <c r="H4159" s="1879"/>
      <c r="I4159" s="1882" t="s">
        <v>28</v>
      </c>
      <c r="J4159" s="1882"/>
      <c r="K4159" s="1879" t="s">
        <v>205</v>
      </c>
      <c r="L4159" s="1879" t="s">
        <v>246</v>
      </c>
      <c r="M4159" s="1881" t="s">
        <v>42</v>
      </c>
      <c r="N4159" s="1879" t="s">
        <v>32</v>
      </c>
      <c r="O4159" s="1921">
        <v>4</v>
      </c>
      <c r="P4159" s="1921">
        <v>1</v>
      </c>
      <c r="Q4159" s="1879" t="s">
        <v>9249</v>
      </c>
      <c r="R4159" s="1879"/>
    </row>
    <row r="4160" spans="1:18" ht="26.25" hidden="1" customHeight="1" x14ac:dyDescent="0.35">
      <c r="A4160" s="1190">
        <f t="shared" si="27"/>
        <v>4248</v>
      </c>
      <c r="B4160" s="1879" t="s">
        <v>31</v>
      </c>
      <c r="C4160" s="1921" t="s">
        <v>9251</v>
      </c>
      <c r="D4160" s="1882">
        <v>47</v>
      </c>
      <c r="E4160" s="1882" t="s">
        <v>30</v>
      </c>
      <c r="F4160" s="1879">
        <v>2</v>
      </c>
      <c r="G4160" s="1879">
        <v>1</v>
      </c>
      <c r="H4160" s="1879"/>
      <c r="I4160" s="1882" t="s">
        <v>28</v>
      </c>
      <c r="J4160" s="1882"/>
      <c r="K4160" s="1879" t="s">
        <v>205</v>
      </c>
      <c r="L4160" s="1879" t="s">
        <v>246</v>
      </c>
      <c r="M4160" s="1881" t="s">
        <v>42</v>
      </c>
      <c r="N4160" s="1879" t="s">
        <v>32</v>
      </c>
      <c r="O4160" s="1921">
        <v>4</v>
      </c>
      <c r="P4160" s="1921">
        <v>1</v>
      </c>
      <c r="Q4160" s="1879" t="s">
        <v>9249</v>
      </c>
      <c r="R4160" s="1879"/>
    </row>
    <row r="4161" spans="1:18" ht="26.25" hidden="1" customHeight="1" x14ac:dyDescent="0.35">
      <c r="A4161" s="1190">
        <f t="shared" si="27"/>
        <v>4249</v>
      </c>
      <c r="B4161" s="1879" t="s">
        <v>31</v>
      </c>
      <c r="C4161" s="1921" t="s">
        <v>9252</v>
      </c>
      <c r="D4161" s="1882">
        <v>46</v>
      </c>
      <c r="E4161" s="1882" t="s">
        <v>27</v>
      </c>
      <c r="F4161" s="1879">
        <v>2</v>
      </c>
      <c r="G4161" s="1879">
        <v>1</v>
      </c>
      <c r="H4161" s="1879"/>
      <c r="I4161" s="1882" t="s">
        <v>28</v>
      </c>
      <c r="J4161" s="1882"/>
      <c r="K4161" s="1879" t="s">
        <v>205</v>
      </c>
      <c r="L4161" s="1879" t="s">
        <v>246</v>
      </c>
      <c r="M4161" s="1881" t="s">
        <v>42</v>
      </c>
      <c r="N4161" s="1879" t="s">
        <v>32</v>
      </c>
      <c r="O4161" s="1921">
        <v>4</v>
      </c>
      <c r="P4161" s="1921">
        <v>1</v>
      </c>
      <c r="Q4161" s="1879" t="s">
        <v>9249</v>
      </c>
      <c r="R4161" s="1879"/>
    </row>
    <row r="4162" spans="1:18" ht="26.25" hidden="1" customHeight="1" x14ac:dyDescent="0.35">
      <c r="A4162" s="1190">
        <f t="shared" si="27"/>
        <v>4250</v>
      </c>
      <c r="B4162" s="1141" t="s">
        <v>31</v>
      </c>
      <c r="C4162" s="1120" t="s">
        <v>9253</v>
      </c>
      <c r="D4162" s="1137">
        <v>47</v>
      </c>
      <c r="E4162" s="1137" t="s">
        <v>30</v>
      </c>
      <c r="F4162" s="1141">
        <v>3</v>
      </c>
      <c r="G4162" s="1141">
        <v>1</v>
      </c>
      <c r="H4162" s="1141"/>
      <c r="I4162" s="1127"/>
      <c r="J4162" s="1945" t="s">
        <v>28</v>
      </c>
      <c r="K4162" s="1141" t="s">
        <v>205</v>
      </c>
      <c r="L4162" s="1141" t="s">
        <v>246</v>
      </c>
      <c r="M4162" s="1135" t="s">
        <v>199</v>
      </c>
      <c r="N4162" s="1141" t="s">
        <v>32</v>
      </c>
      <c r="O4162" s="1767"/>
      <c r="P4162" s="1145"/>
      <c r="Q4162" s="1141" t="s">
        <v>9254</v>
      </c>
      <c r="R4162" s="1879"/>
    </row>
    <row r="4163" spans="1:18" ht="26.25" hidden="1" customHeight="1" x14ac:dyDescent="0.35">
      <c r="A4163" s="1190">
        <f t="shared" si="27"/>
        <v>4251</v>
      </c>
      <c r="B4163" s="1141" t="s">
        <v>31</v>
      </c>
      <c r="C4163" s="1120" t="s">
        <v>9255</v>
      </c>
      <c r="D4163" s="1137">
        <v>44</v>
      </c>
      <c r="E4163" s="1137" t="s">
        <v>27</v>
      </c>
      <c r="F4163" s="1141">
        <v>3</v>
      </c>
      <c r="G4163" s="1141">
        <v>1</v>
      </c>
      <c r="H4163" s="1141"/>
      <c r="I4163" s="1127"/>
      <c r="J4163" s="1945" t="s">
        <v>28</v>
      </c>
      <c r="K4163" s="1141" t="s">
        <v>205</v>
      </c>
      <c r="L4163" s="1141" t="s">
        <v>246</v>
      </c>
      <c r="M4163" s="1135" t="s">
        <v>199</v>
      </c>
      <c r="N4163" s="1141" t="s">
        <v>32</v>
      </c>
      <c r="O4163" s="1767">
        <v>11</v>
      </c>
      <c r="P4163" s="1145">
        <v>1</v>
      </c>
      <c r="Q4163" s="1141" t="s">
        <v>9254</v>
      </c>
      <c r="R4163" s="1425"/>
    </row>
    <row r="4164" spans="1:18" ht="26.25" hidden="1" customHeight="1" x14ac:dyDescent="0.35">
      <c r="A4164" s="1190">
        <f t="shared" si="27"/>
        <v>4252</v>
      </c>
      <c r="B4164" s="1141" t="s">
        <v>31</v>
      </c>
      <c r="C4164" s="1120" t="s">
        <v>9256</v>
      </c>
      <c r="D4164" s="1137">
        <v>44</v>
      </c>
      <c r="E4164" s="1137" t="s">
        <v>27</v>
      </c>
      <c r="F4164" s="1141">
        <v>3</v>
      </c>
      <c r="G4164" s="1141">
        <v>1</v>
      </c>
      <c r="H4164" s="1141"/>
      <c r="I4164" s="1127"/>
      <c r="J4164" s="1945" t="s">
        <v>28</v>
      </c>
      <c r="K4164" s="1141" t="s">
        <v>205</v>
      </c>
      <c r="L4164" s="1141" t="s">
        <v>246</v>
      </c>
      <c r="M4164" s="1135" t="s">
        <v>199</v>
      </c>
      <c r="N4164" s="1141" t="s">
        <v>32</v>
      </c>
      <c r="O4164" s="1767"/>
      <c r="P4164" s="1145"/>
      <c r="Q4164" s="1141" t="s">
        <v>9257</v>
      </c>
      <c r="R4164" s="1425"/>
    </row>
    <row r="4165" spans="1:18" ht="26.25" hidden="1" customHeight="1" x14ac:dyDescent="0.35">
      <c r="A4165" s="1190">
        <f t="shared" si="27"/>
        <v>4253</v>
      </c>
      <c r="B4165" s="1141" t="s">
        <v>31</v>
      </c>
      <c r="C4165" s="1120" t="s">
        <v>9258</v>
      </c>
      <c r="D4165" s="1137">
        <v>59</v>
      </c>
      <c r="E4165" s="1137" t="s">
        <v>27</v>
      </c>
      <c r="F4165" s="1141">
        <v>3</v>
      </c>
      <c r="G4165" s="1141">
        <v>1</v>
      </c>
      <c r="H4165" s="1141"/>
      <c r="I4165" s="1127"/>
      <c r="J4165" s="1945" t="s">
        <v>28</v>
      </c>
      <c r="K4165" s="1141" t="s">
        <v>205</v>
      </c>
      <c r="L4165" s="1141" t="s">
        <v>246</v>
      </c>
      <c r="M4165" s="1135" t="s">
        <v>66</v>
      </c>
      <c r="N4165" s="1141" t="s">
        <v>32</v>
      </c>
      <c r="O4165" s="1767"/>
      <c r="P4165" s="1145"/>
      <c r="Q4165" s="1141" t="s">
        <v>8736</v>
      </c>
      <c r="R4165" s="1425"/>
    </row>
    <row r="4166" spans="1:18" ht="26.25" hidden="1" customHeight="1" x14ac:dyDescent="0.35">
      <c r="A4166" s="1190">
        <f t="shared" si="27"/>
        <v>4254</v>
      </c>
      <c r="B4166" s="1141" t="s">
        <v>31</v>
      </c>
      <c r="C4166" s="1938" t="s">
        <v>9259</v>
      </c>
      <c r="D4166" s="1137">
        <v>25</v>
      </c>
      <c r="E4166" s="1137" t="s">
        <v>30</v>
      </c>
      <c r="F4166" s="1141">
        <v>3</v>
      </c>
      <c r="G4166" s="1141">
        <v>1</v>
      </c>
      <c r="H4166" s="1141"/>
      <c r="I4166" s="1137" t="s">
        <v>28</v>
      </c>
      <c r="J4166" s="1137"/>
      <c r="K4166" s="1141" t="s">
        <v>205</v>
      </c>
      <c r="L4166" s="1141" t="s">
        <v>246</v>
      </c>
      <c r="M4166" s="1135" t="s">
        <v>40</v>
      </c>
      <c r="N4166" s="1141" t="s">
        <v>32</v>
      </c>
      <c r="O4166" s="1767">
        <v>9</v>
      </c>
      <c r="P4166" s="1145">
        <v>1</v>
      </c>
      <c r="Q4166" s="1141" t="s">
        <v>9260</v>
      </c>
      <c r="R4166" s="1879"/>
    </row>
    <row r="4167" spans="1:18" ht="26.25" hidden="1" customHeight="1" x14ac:dyDescent="0.35">
      <c r="A4167" s="1190">
        <f t="shared" si="27"/>
        <v>4255</v>
      </c>
      <c r="B4167" s="1141" t="s">
        <v>31</v>
      </c>
      <c r="C4167" s="1120" t="s">
        <v>9261</v>
      </c>
      <c r="D4167" s="1137">
        <v>31</v>
      </c>
      <c r="E4167" s="1137" t="s">
        <v>27</v>
      </c>
      <c r="F4167" s="1141">
        <v>3</v>
      </c>
      <c r="G4167" s="1141">
        <v>1</v>
      </c>
      <c r="H4167" s="1137" t="s">
        <v>28</v>
      </c>
      <c r="I4167" s="1137"/>
      <c r="J4167" s="1137"/>
      <c r="K4167" s="1141" t="s">
        <v>205</v>
      </c>
      <c r="L4167" s="1141" t="s">
        <v>5193</v>
      </c>
      <c r="M4167" s="1954" t="s">
        <v>1406</v>
      </c>
      <c r="N4167" s="1141" t="s">
        <v>32</v>
      </c>
      <c r="O4167" s="1145">
        <v>5</v>
      </c>
      <c r="P4167" s="1145">
        <v>1</v>
      </c>
      <c r="Q4167" s="1141" t="s">
        <v>9262</v>
      </c>
      <c r="R4167" s="1425"/>
    </row>
    <row r="4168" spans="1:18" ht="26.25" hidden="1" customHeight="1" x14ac:dyDescent="0.35">
      <c r="A4168" s="1190">
        <f t="shared" si="27"/>
        <v>4256</v>
      </c>
      <c r="B4168" s="1141" t="s">
        <v>31</v>
      </c>
      <c r="C4168" s="1120" t="s">
        <v>9263</v>
      </c>
      <c r="D4168" s="1137">
        <v>5</v>
      </c>
      <c r="E4168" s="1137" t="s">
        <v>27</v>
      </c>
      <c r="F4168" s="1141">
        <v>3</v>
      </c>
      <c r="G4168" s="1141">
        <v>1</v>
      </c>
      <c r="H4168" s="1141"/>
      <c r="I4168" s="1137"/>
      <c r="J4168" s="1127" t="s">
        <v>28</v>
      </c>
      <c r="K4168" s="1141" t="s">
        <v>9264</v>
      </c>
      <c r="L4168" s="1141" t="s">
        <v>5193</v>
      </c>
      <c r="M4168" s="1954" t="s">
        <v>1406</v>
      </c>
      <c r="N4168" s="1141" t="s">
        <v>32</v>
      </c>
      <c r="O4168" s="1145">
        <v>5</v>
      </c>
      <c r="P4168" s="1145" t="s">
        <v>9536</v>
      </c>
      <c r="Q4168" s="1141" t="s">
        <v>9262</v>
      </c>
      <c r="R4168" s="1425" t="s">
        <v>9566</v>
      </c>
    </row>
    <row r="4169" spans="1:18" ht="26.25" hidden="1" customHeight="1" x14ac:dyDescent="0.35">
      <c r="A4169" s="1190">
        <f t="shared" si="27"/>
        <v>4257</v>
      </c>
      <c r="B4169" s="1141" t="s">
        <v>31</v>
      </c>
      <c r="C4169" s="1938" t="s">
        <v>9265</v>
      </c>
      <c r="D4169" s="1137">
        <v>43</v>
      </c>
      <c r="E4169" s="1137" t="s">
        <v>27</v>
      </c>
      <c r="F4169" s="1141">
        <v>3</v>
      </c>
      <c r="G4169" s="1141">
        <v>1</v>
      </c>
      <c r="H4169" s="1141"/>
      <c r="I4169" s="1137" t="s">
        <v>28</v>
      </c>
      <c r="J4169" s="1137"/>
      <c r="K4169" s="1141" t="s">
        <v>205</v>
      </c>
      <c r="L4169" s="1141" t="s">
        <v>246</v>
      </c>
      <c r="M4169" s="1135" t="s">
        <v>199</v>
      </c>
      <c r="N4169" s="1141" t="s">
        <v>32</v>
      </c>
      <c r="O4169" s="1767">
        <v>9</v>
      </c>
      <c r="P4169" s="1145">
        <v>1</v>
      </c>
      <c r="Q4169" s="1141" t="s">
        <v>9266</v>
      </c>
      <c r="R4169" s="1879"/>
    </row>
    <row r="4170" spans="1:18" ht="26.25" hidden="1" customHeight="1" x14ac:dyDescent="0.35">
      <c r="A4170" s="1190">
        <f t="shared" si="27"/>
        <v>4258</v>
      </c>
      <c r="B4170" s="1879" t="s">
        <v>31</v>
      </c>
      <c r="C4170" s="1921" t="s">
        <v>9267</v>
      </c>
      <c r="D4170" s="1308">
        <v>46</v>
      </c>
      <c r="E4170" s="1308" t="s">
        <v>30</v>
      </c>
      <c r="F4170" s="1425">
        <v>3</v>
      </c>
      <c r="G4170" s="1425">
        <v>1</v>
      </c>
      <c r="H4170" s="1425"/>
      <c r="I4170" s="1308" t="s">
        <v>28</v>
      </c>
      <c r="J4170" s="1308"/>
      <c r="K4170" s="1425" t="s">
        <v>205</v>
      </c>
      <c r="L4170" s="1425" t="s">
        <v>246</v>
      </c>
      <c r="M4170" s="1857" t="s">
        <v>199</v>
      </c>
      <c r="N4170" s="1425" t="s">
        <v>32</v>
      </c>
      <c r="O4170" s="1921">
        <v>4</v>
      </c>
      <c r="P4170" s="1919">
        <v>1</v>
      </c>
      <c r="Q4170" s="1425" t="s">
        <v>9268</v>
      </c>
      <c r="R4170" s="1425"/>
    </row>
    <row r="4171" spans="1:18" ht="26.25" hidden="1" customHeight="1" x14ac:dyDescent="0.35">
      <c r="A4171" s="1190">
        <f t="shared" si="27"/>
        <v>4259</v>
      </c>
      <c r="B4171" s="1141" t="s">
        <v>31</v>
      </c>
      <c r="C4171" s="1938" t="s">
        <v>9269</v>
      </c>
      <c r="D4171" s="1137">
        <v>36</v>
      </c>
      <c r="E4171" s="1137" t="s">
        <v>27</v>
      </c>
      <c r="F4171" s="1141">
        <v>3</v>
      </c>
      <c r="G4171" s="1141">
        <v>1</v>
      </c>
      <c r="H4171" s="1141"/>
      <c r="I4171" s="1137" t="s">
        <v>28</v>
      </c>
      <c r="J4171" s="1137"/>
      <c r="K4171" s="1141" t="s">
        <v>205</v>
      </c>
      <c r="L4171" s="1141" t="s">
        <v>246</v>
      </c>
      <c r="M4171" s="1135" t="s">
        <v>40</v>
      </c>
      <c r="N4171" s="1141" t="s">
        <v>32</v>
      </c>
      <c r="O4171" s="1767">
        <v>9</v>
      </c>
      <c r="P4171" s="1145">
        <v>1</v>
      </c>
      <c r="Q4171" s="1141" t="s">
        <v>9270</v>
      </c>
      <c r="R4171" s="1879"/>
    </row>
    <row r="4172" spans="1:18" ht="26.25" hidden="1" customHeight="1" x14ac:dyDescent="0.4">
      <c r="A4172" s="1190">
        <f t="shared" si="27"/>
        <v>4260</v>
      </c>
      <c r="B4172" s="1141" t="s">
        <v>31</v>
      </c>
      <c r="C4172" s="1120" t="s">
        <v>9271</v>
      </c>
      <c r="D4172" s="1137">
        <v>56</v>
      </c>
      <c r="E4172" s="1137" t="s">
        <v>27</v>
      </c>
      <c r="F4172" s="1141">
        <v>3</v>
      </c>
      <c r="G4172" s="1141">
        <v>1</v>
      </c>
      <c r="H4172" s="1141"/>
      <c r="I4172" s="1127"/>
      <c r="J4172" s="1945" t="s">
        <v>28</v>
      </c>
      <c r="K4172" s="1141" t="s">
        <v>205</v>
      </c>
      <c r="L4172" s="1141" t="s">
        <v>246</v>
      </c>
      <c r="M4172" s="1135" t="s">
        <v>40</v>
      </c>
      <c r="N4172" s="1141" t="s">
        <v>32</v>
      </c>
      <c r="O4172" s="1767">
        <v>12</v>
      </c>
      <c r="P4172" s="1145">
        <v>1</v>
      </c>
      <c r="Q4172" s="1141" t="s">
        <v>9272</v>
      </c>
      <c r="R4172" s="1879"/>
    </row>
    <row r="4173" spans="1:18" ht="26.25" hidden="1" customHeight="1" x14ac:dyDescent="0.35">
      <c r="A4173" s="1190">
        <f t="shared" si="27"/>
        <v>4261</v>
      </c>
      <c r="B4173" s="1141" t="s">
        <v>31</v>
      </c>
      <c r="C4173" s="1145" t="s">
        <v>9395</v>
      </c>
      <c r="D4173" s="1137">
        <v>26</v>
      </c>
      <c r="E4173" s="1137" t="s">
        <v>30</v>
      </c>
      <c r="F4173" s="1141">
        <v>3</v>
      </c>
      <c r="G4173" s="1141">
        <v>1</v>
      </c>
      <c r="H4173" s="1141"/>
      <c r="I4173" s="1137" t="s">
        <v>28</v>
      </c>
      <c r="J4173" s="1137"/>
      <c r="K4173" s="1141" t="s">
        <v>205</v>
      </c>
      <c r="L4173" s="1141" t="s">
        <v>246</v>
      </c>
      <c r="M4173" s="1135" t="s">
        <v>40</v>
      </c>
      <c r="N4173" s="1141" t="s">
        <v>32</v>
      </c>
      <c r="O4173" s="1767">
        <v>8</v>
      </c>
      <c r="P4173" s="1145">
        <v>1</v>
      </c>
      <c r="Q4173" s="1141" t="s">
        <v>9273</v>
      </c>
      <c r="R4173" s="1879"/>
    </row>
    <row r="4174" spans="1:18" ht="26.25" hidden="1" customHeight="1" x14ac:dyDescent="0.4">
      <c r="A4174" s="1190">
        <f t="shared" si="27"/>
        <v>4262</v>
      </c>
      <c r="B4174" s="1141" t="s">
        <v>31</v>
      </c>
      <c r="C4174" s="1120" t="s">
        <v>9501</v>
      </c>
      <c r="D4174" s="1137">
        <v>77</v>
      </c>
      <c r="E4174" s="1137" t="s">
        <v>30</v>
      </c>
      <c r="F4174" s="1141">
        <v>3</v>
      </c>
      <c r="G4174" s="1141">
        <v>1</v>
      </c>
      <c r="H4174" s="1141"/>
      <c r="I4174" s="1127"/>
      <c r="J4174" s="1945" t="s">
        <v>28</v>
      </c>
      <c r="K4174" s="1141" t="s">
        <v>205</v>
      </c>
      <c r="L4174" s="1141" t="s">
        <v>246</v>
      </c>
      <c r="M4174" s="1135" t="s">
        <v>40</v>
      </c>
      <c r="N4174" s="2152" t="s">
        <v>9394</v>
      </c>
      <c r="O4174" s="1767"/>
      <c r="P4174" s="1145"/>
      <c r="Q4174" s="1141" t="s">
        <v>9273</v>
      </c>
      <c r="R4174" s="1425"/>
    </row>
    <row r="4175" spans="1:18" ht="26.25" hidden="1" customHeight="1" x14ac:dyDescent="0.4">
      <c r="A4175" s="1190">
        <f t="shared" ref="A4175:A4238" si="28">A4174+1</f>
        <v>4263</v>
      </c>
      <c r="B4175" s="1141" t="s">
        <v>31</v>
      </c>
      <c r="C4175" s="1120" t="s">
        <v>9274</v>
      </c>
      <c r="D4175" s="1137">
        <v>59</v>
      </c>
      <c r="E4175" s="1137" t="s">
        <v>30</v>
      </c>
      <c r="F4175" s="1141">
        <v>3</v>
      </c>
      <c r="G4175" s="1141">
        <v>1</v>
      </c>
      <c r="H4175" s="1141"/>
      <c r="I4175" s="1127"/>
      <c r="J4175" s="1945" t="s">
        <v>28</v>
      </c>
      <c r="K4175" s="1141" t="s">
        <v>205</v>
      </c>
      <c r="L4175" s="1141" t="s">
        <v>246</v>
      </c>
      <c r="M4175" s="1135" t="s">
        <v>40</v>
      </c>
      <c r="N4175" s="1141" t="s">
        <v>32</v>
      </c>
      <c r="O4175" s="1767"/>
      <c r="P4175" s="1145"/>
      <c r="Q4175" s="1141" t="s">
        <v>9275</v>
      </c>
      <c r="R4175" s="1425"/>
    </row>
    <row r="4176" spans="1:18" ht="26.25" hidden="1" customHeight="1" x14ac:dyDescent="0.4">
      <c r="A4176" s="1190">
        <f t="shared" si="28"/>
        <v>4264</v>
      </c>
      <c r="B4176" s="1141" t="s">
        <v>31</v>
      </c>
      <c r="C4176" s="1120" t="s">
        <v>9276</v>
      </c>
      <c r="D4176" s="1137">
        <v>58</v>
      </c>
      <c r="E4176" s="1137" t="s">
        <v>27</v>
      </c>
      <c r="F4176" s="1141">
        <v>3</v>
      </c>
      <c r="G4176" s="1141">
        <v>1</v>
      </c>
      <c r="H4176" s="1141"/>
      <c r="I4176" s="1127"/>
      <c r="J4176" s="1945" t="s">
        <v>28</v>
      </c>
      <c r="K4176" s="1141" t="s">
        <v>205</v>
      </c>
      <c r="L4176" s="1141" t="s">
        <v>246</v>
      </c>
      <c r="M4176" s="1135" t="s">
        <v>40</v>
      </c>
      <c r="N4176" s="1141" t="s">
        <v>32</v>
      </c>
      <c r="O4176" s="1767">
        <v>12</v>
      </c>
      <c r="P4176" s="1145">
        <v>1</v>
      </c>
      <c r="Q4176" s="1141" t="s">
        <v>9277</v>
      </c>
      <c r="R4176" s="1425"/>
    </row>
    <row r="4177" spans="1:18" ht="26.25" hidden="1" customHeight="1" x14ac:dyDescent="0.4">
      <c r="A4177" s="1190">
        <f t="shared" si="28"/>
        <v>4265</v>
      </c>
      <c r="B4177" s="1141" t="s">
        <v>31</v>
      </c>
      <c r="C4177" s="1120" t="s">
        <v>9278</v>
      </c>
      <c r="D4177" s="1137">
        <v>18</v>
      </c>
      <c r="E4177" s="1137" t="s">
        <v>27</v>
      </c>
      <c r="F4177" s="1141">
        <v>3</v>
      </c>
      <c r="G4177" s="1141">
        <v>1</v>
      </c>
      <c r="H4177" s="1141"/>
      <c r="I4177" s="1127"/>
      <c r="J4177" s="1945" t="s">
        <v>28</v>
      </c>
      <c r="K4177" s="1141" t="s">
        <v>205</v>
      </c>
      <c r="L4177" s="1141" t="s">
        <v>246</v>
      </c>
      <c r="M4177" s="1135" t="s">
        <v>40</v>
      </c>
      <c r="N4177" s="1141" t="s">
        <v>32</v>
      </c>
      <c r="O4177" s="1767"/>
      <c r="P4177" s="1145"/>
      <c r="Q4177" s="1141" t="s">
        <v>9279</v>
      </c>
      <c r="R4177" s="1879"/>
    </row>
    <row r="4178" spans="1:18" ht="26.25" hidden="1" customHeight="1" x14ac:dyDescent="0.35">
      <c r="A4178" s="1190">
        <f t="shared" si="28"/>
        <v>4266</v>
      </c>
      <c r="B4178" s="1141" t="s">
        <v>31</v>
      </c>
      <c r="C4178" s="1938" t="s">
        <v>9280</v>
      </c>
      <c r="D4178" s="1137">
        <v>30</v>
      </c>
      <c r="E4178" s="1137" t="s">
        <v>30</v>
      </c>
      <c r="F4178" s="1141">
        <v>3</v>
      </c>
      <c r="G4178" s="1141">
        <v>1</v>
      </c>
      <c r="H4178" s="1141"/>
      <c r="I4178" s="1137" t="s">
        <v>28</v>
      </c>
      <c r="J4178" s="1137"/>
      <c r="K4178" s="1141" t="s">
        <v>205</v>
      </c>
      <c r="L4178" s="1141" t="s">
        <v>246</v>
      </c>
      <c r="M4178" s="1135" t="s">
        <v>40</v>
      </c>
      <c r="N4178" s="1141" t="s">
        <v>32</v>
      </c>
      <c r="O4178" s="1767">
        <v>9</v>
      </c>
      <c r="P4178" s="1145">
        <v>1</v>
      </c>
      <c r="Q4178" s="1141" t="s">
        <v>9281</v>
      </c>
      <c r="R4178" s="1879"/>
    </row>
    <row r="4179" spans="1:18" ht="26.25" hidden="1" customHeight="1" x14ac:dyDescent="0.4">
      <c r="A4179" s="1190">
        <f t="shared" si="28"/>
        <v>4267</v>
      </c>
      <c r="B4179" s="1141" t="s">
        <v>31</v>
      </c>
      <c r="C4179" s="1120" t="s">
        <v>9282</v>
      </c>
      <c r="D4179" s="1137">
        <v>54</v>
      </c>
      <c r="E4179" s="1137" t="s">
        <v>27</v>
      </c>
      <c r="F4179" s="1141">
        <v>3</v>
      </c>
      <c r="G4179" s="1141">
        <v>1</v>
      </c>
      <c r="H4179" s="1141"/>
      <c r="I4179" s="1127"/>
      <c r="J4179" s="1945" t="s">
        <v>28</v>
      </c>
      <c r="K4179" s="1141" t="s">
        <v>205</v>
      </c>
      <c r="L4179" s="1141" t="s">
        <v>246</v>
      </c>
      <c r="M4179" s="1135" t="s">
        <v>40</v>
      </c>
      <c r="N4179" s="1141" t="s">
        <v>32</v>
      </c>
      <c r="O4179" s="1767"/>
      <c r="P4179" s="1145"/>
      <c r="Q4179" s="1141" t="s">
        <v>9283</v>
      </c>
      <c r="R4179" s="1425"/>
    </row>
    <row r="4180" spans="1:18" ht="26.25" hidden="1" customHeight="1" x14ac:dyDescent="0.35">
      <c r="A4180" s="1190">
        <f t="shared" si="28"/>
        <v>4268</v>
      </c>
      <c r="B4180" s="1141" t="s">
        <v>31</v>
      </c>
      <c r="C4180" s="1120" t="s">
        <v>9284</v>
      </c>
      <c r="D4180" s="1137">
        <v>20</v>
      </c>
      <c r="E4180" s="1137" t="s">
        <v>30</v>
      </c>
      <c r="F4180" s="1141">
        <v>3</v>
      </c>
      <c r="G4180" s="1141">
        <v>1</v>
      </c>
      <c r="H4180" s="1141"/>
      <c r="I4180" s="1127" t="s">
        <v>28</v>
      </c>
      <c r="J4180" s="1137"/>
      <c r="K4180" s="1141" t="s">
        <v>205</v>
      </c>
      <c r="L4180" s="1141" t="s">
        <v>246</v>
      </c>
      <c r="M4180" s="1135" t="s">
        <v>40</v>
      </c>
      <c r="N4180" s="1141" t="s">
        <v>32</v>
      </c>
      <c r="O4180" s="1767"/>
      <c r="P4180" s="1145"/>
      <c r="Q4180" s="1141" t="s">
        <v>9283</v>
      </c>
      <c r="R4180" s="1425"/>
    </row>
    <row r="4181" spans="1:18" ht="26.25" hidden="1" customHeight="1" x14ac:dyDescent="0.4">
      <c r="A4181" s="1190">
        <f t="shared" si="28"/>
        <v>4269</v>
      </c>
      <c r="B4181" s="1141" t="s">
        <v>31</v>
      </c>
      <c r="C4181" s="1120" t="s">
        <v>9285</v>
      </c>
      <c r="D4181" s="1137">
        <v>30</v>
      </c>
      <c r="E4181" s="1137" t="s">
        <v>30</v>
      </c>
      <c r="F4181" s="1141">
        <v>3</v>
      </c>
      <c r="G4181" s="1141">
        <v>1</v>
      </c>
      <c r="H4181" s="1141"/>
      <c r="I4181" s="1127"/>
      <c r="J4181" s="1945" t="s">
        <v>28</v>
      </c>
      <c r="K4181" s="1141" t="s">
        <v>205</v>
      </c>
      <c r="L4181" s="1141" t="s">
        <v>246</v>
      </c>
      <c r="M4181" s="1135" t="s">
        <v>40</v>
      </c>
      <c r="N4181" s="1141" t="s">
        <v>32</v>
      </c>
      <c r="O4181" s="1767"/>
      <c r="P4181" s="1145"/>
      <c r="Q4181" s="1141" t="s">
        <v>9283</v>
      </c>
      <c r="R4181" s="1425"/>
    </row>
    <row r="4182" spans="1:18" ht="26.25" hidden="1" customHeight="1" x14ac:dyDescent="0.35">
      <c r="A4182" s="1190">
        <f t="shared" si="28"/>
        <v>4270</v>
      </c>
      <c r="B4182" s="1141" t="s">
        <v>31</v>
      </c>
      <c r="C4182" s="1120" t="s">
        <v>9286</v>
      </c>
      <c r="D4182" s="1137">
        <v>25</v>
      </c>
      <c r="E4182" s="1137" t="s">
        <v>30</v>
      </c>
      <c r="F4182" s="1141">
        <v>3</v>
      </c>
      <c r="G4182" s="1141">
        <v>1</v>
      </c>
      <c r="H4182" s="1141"/>
      <c r="I4182" s="1127"/>
      <c r="J4182" s="1945" t="s">
        <v>28</v>
      </c>
      <c r="K4182" s="1141" t="s">
        <v>205</v>
      </c>
      <c r="L4182" s="1141" t="s">
        <v>246</v>
      </c>
      <c r="M4182" s="1135" t="s">
        <v>3382</v>
      </c>
      <c r="N4182" s="1141" t="s">
        <v>32</v>
      </c>
      <c r="O4182" s="1767"/>
      <c r="P4182" s="1145"/>
      <c r="Q4182" s="1141" t="s">
        <v>9287</v>
      </c>
      <c r="R4182" s="1425"/>
    </row>
    <row r="4183" spans="1:18" ht="26.25" hidden="1" customHeight="1" x14ac:dyDescent="0.35">
      <c r="A4183" s="1190">
        <f t="shared" si="28"/>
        <v>4271</v>
      </c>
      <c r="B4183" s="1141" t="s">
        <v>31</v>
      </c>
      <c r="C4183" s="1938" t="s">
        <v>9297</v>
      </c>
      <c r="D4183" s="1137">
        <v>31</v>
      </c>
      <c r="E4183" s="1137" t="s">
        <v>27</v>
      </c>
      <c r="F4183" s="1141">
        <v>3</v>
      </c>
      <c r="G4183" s="1141">
        <v>1</v>
      </c>
      <c r="H4183" s="1141"/>
      <c r="I4183" s="1137"/>
      <c r="J4183" s="1127" t="s">
        <v>28</v>
      </c>
      <c r="K4183" s="1141" t="s">
        <v>205</v>
      </c>
      <c r="L4183" s="1141" t="s">
        <v>246</v>
      </c>
      <c r="M4183" s="1135" t="s">
        <v>66</v>
      </c>
      <c r="N4183" s="1141" t="s">
        <v>32</v>
      </c>
      <c r="O4183" s="1767">
        <v>9</v>
      </c>
      <c r="P4183" s="1145">
        <v>1</v>
      </c>
      <c r="Q4183" s="1141" t="s">
        <v>9298</v>
      </c>
      <c r="R4183" s="1425"/>
    </row>
    <row r="4184" spans="1:18" ht="26.25" hidden="1" customHeight="1" x14ac:dyDescent="0.35">
      <c r="A4184" s="1190">
        <f t="shared" si="28"/>
        <v>4272</v>
      </c>
      <c r="B4184" s="1141" t="s">
        <v>31</v>
      </c>
      <c r="C4184" s="1120" t="s">
        <v>9299</v>
      </c>
      <c r="D4184" s="1137">
        <v>27</v>
      </c>
      <c r="E4184" s="1137" t="s">
        <v>30</v>
      </c>
      <c r="F4184" s="1141">
        <v>3</v>
      </c>
      <c r="G4184" s="1141">
        <v>1</v>
      </c>
      <c r="H4184" s="1141"/>
      <c r="I4184" s="1127"/>
      <c r="J4184" s="1945" t="s">
        <v>28</v>
      </c>
      <c r="K4184" s="1141" t="s">
        <v>205</v>
      </c>
      <c r="L4184" s="1141" t="s">
        <v>246</v>
      </c>
      <c r="M4184" s="1135" t="s">
        <v>66</v>
      </c>
      <c r="N4184" s="1141" t="s">
        <v>32</v>
      </c>
      <c r="O4184" s="1767">
        <v>11</v>
      </c>
      <c r="P4184" s="1145">
        <v>1</v>
      </c>
      <c r="Q4184" s="1141" t="s">
        <v>9300</v>
      </c>
      <c r="R4184" s="1425"/>
    </row>
    <row r="4185" spans="1:18" ht="26.25" hidden="1" customHeight="1" x14ac:dyDescent="0.35">
      <c r="A4185" s="1190">
        <f t="shared" si="28"/>
        <v>4273</v>
      </c>
      <c r="B4185" s="1141" t="s">
        <v>31</v>
      </c>
      <c r="C4185" s="1145" t="s">
        <v>9301</v>
      </c>
      <c r="D4185" s="1137">
        <v>47</v>
      </c>
      <c r="E4185" s="1137" t="s">
        <v>30</v>
      </c>
      <c r="F4185" s="1141">
        <v>3</v>
      </c>
      <c r="G4185" s="1141">
        <v>1</v>
      </c>
      <c r="H4185" s="1141"/>
      <c r="I4185" s="1137"/>
      <c r="J4185" s="1945" t="s">
        <v>28</v>
      </c>
      <c r="K4185" s="1141" t="s">
        <v>205</v>
      </c>
      <c r="L4185" s="1141" t="s">
        <v>246</v>
      </c>
      <c r="M4185" s="1954" t="s">
        <v>1406</v>
      </c>
      <c r="N4185" s="1141" t="s">
        <v>32</v>
      </c>
      <c r="O4185" s="1145">
        <v>7</v>
      </c>
      <c r="P4185" s="1145">
        <v>1</v>
      </c>
      <c r="Q4185" s="1141" t="s">
        <v>9302</v>
      </c>
      <c r="R4185" s="1425"/>
    </row>
    <row r="4186" spans="1:18" ht="26.25" hidden="1" customHeight="1" x14ac:dyDescent="0.35">
      <c r="A4186" s="1190">
        <f t="shared" si="28"/>
        <v>4274</v>
      </c>
      <c r="B4186" s="1141" t="s">
        <v>31</v>
      </c>
      <c r="C4186" s="1120" t="s">
        <v>9303</v>
      </c>
      <c r="D4186" s="1137">
        <v>54</v>
      </c>
      <c r="E4186" s="1137" t="s">
        <v>30</v>
      </c>
      <c r="F4186" s="1141">
        <v>3</v>
      </c>
      <c r="G4186" s="1141">
        <v>1</v>
      </c>
      <c r="H4186" s="1141"/>
      <c r="I4186" s="1127"/>
      <c r="J4186" s="1945" t="s">
        <v>28</v>
      </c>
      <c r="K4186" s="1141" t="s">
        <v>205</v>
      </c>
      <c r="L4186" s="1141" t="s">
        <v>246</v>
      </c>
      <c r="M4186" s="1954" t="s">
        <v>1406</v>
      </c>
      <c r="N4186" s="1141" t="s">
        <v>32</v>
      </c>
      <c r="O4186" s="1767">
        <v>10</v>
      </c>
      <c r="P4186" s="1145">
        <v>1</v>
      </c>
      <c r="Q4186" s="1141" t="s">
        <v>9304</v>
      </c>
      <c r="R4186" s="1425"/>
    </row>
    <row r="4187" spans="1:18" ht="26.25" hidden="1" customHeight="1" x14ac:dyDescent="0.35">
      <c r="A4187" s="1190">
        <f t="shared" si="28"/>
        <v>4275</v>
      </c>
      <c r="B4187" s="1141" t="s">
        <v>31</v>
      </c>
      <c r="C4187" s="1120" t="s">
        <v>9305</v>
      </c>
      <c r="D4187" s="1137">
        <v>24</v>
      </c>
      <c r="E4187" s="1137" t="s">
        <v>30</v>
      </c>
      <c r="F4187" s="1141">
        <v>3</v>
      </c>
      <c r="G4187" s="1141">
        <v>1</v>
      </c>
      <c r="H4187" s="1141"/>
      <c r="I4187" s="1127"/>
      <c r="J4187" s="1945" t="s">
        <v>137</v>
      </c>
      <c r="K4187" s="1141" t="s">
        <v>205</v>
      </c>
      <c r="L4187" s="1141" t="s">
        <v>246</v>
      </c>
      <c r="M4187" s="1954" t="s">
        <v>1406</v>
      </c>
      <c r="N4187" s="1141" t="s">
        <v>32</v>
      </c>
      <c r="O4187" s="1767">
        <v>11</v>
      </c>
      <c r="P4187" s="1145">
        <v>1</v>
      </c>
      <c r="Q4187" s="1141" t="s">
        <v>9306</v>
      </c>
      <c r="R4187" s="1425"/>
    </row>
    <row r="4188" spans="1:18" ht="26.25" hidden="1" customHeight="1" x14ac:dyDescent="0.35">
      <c r="A4188" s="1190">
        <f t="shared" si="28"/>
        <v>4276</v>
      </c>
      <c r="B4188" s="1141" t="s">
        <v>31</v>
      </c>
      <c r="C4188" s="1120" t="s">
        <v>9307</v>
      </c>
      <c r="D4188" s="1137">
        <v>39</v>
      </c>
      <c r="E4188" s="1137" t="s">
        <v>27</v>
      </c>
      <c r="F4188" s="1141">
        <v>3</v>
      </c>
      <c r="G4188" s="1141">
        <v>1</v>
      </c>
      <c r="H4188" s="1141"/>
      <c r="I4188" s="1127"/>
      <c r="J4188" s="1945" t="s">
        <v>28</v>
      </c>
      <c r="K4188" s="1141" t="s">
        <v>205</v>
      </c>
      <c r="L4188" s="1141" t="s">
        <v>246</v>
      </c>
      <c r="M4188" s="1954" t="s">
        <v>1406</v>
      </c>
      <c r="N4188" s="1141" t="s">
        <v>32</v>
      </c>
      <c r="O4188" s="1767"/>
      <c r="P4188" s="1145"/>
      <c r="Q4188" s="1141" t="s">
        <v>9308</v>
      </c>
      <c r="R4188" s="1425"/>
    </row>
    <row r="4189" spans="1:18" ht="26.25" hidden="1" customHeight="1" x14ac:dyDescent="0.35">
      <c r="A4189" s="1190">
        <f t="shared" si="28"/>
        <v>4277</v>
      </c>
      <c r="B4189" s="1141" t="s">
        <v>31</v>
      </c>
      <c r="C4189" s="1120" t="s">
        <v>9309</v>
      </c>
      <c r="D4189" s="1137">
        <v>55</v>
      </c>
      <c r="E4189" s="1137" t="s">
        <v>30</v>
      </c>
      <c r="F4189" s="1141">
        <v>3</v>
      </c>
      <c r="G4189" s="1141">
        <v>1</v>
      </c>
      <c r="H4189" s="1141"/>
      <c r="I4189" s="1127"/>
      <c r="J4189" s="1945" t="s">
        <v>28</v>
      </c>
      <c r="K4189" s="1141" t="s">
        <v>205</v>
      </c>
      <c r="L4189" s="1141" t="s">
        <v>246</v>
      </c>
      <c r="M4189" s="1954" t="s">
        <v>1406</v>
      </c>
      <c r="N4189" s="1141" t="s">
        <v>32</v>
      </c>
      <c r="O4189" s="1767"/>
      <c r="P4189" s="1145"/>
      <c r="Q4189" s="1141" t="s">
        <v>9310</v>
      </c>
      <c r="R4189" s="1425"/>
    </row>
    <row r="4190" spans="1:18" ht="26.25" hidden="1" customHeight="1" x14ac:dyDescent="0.35">
      <c r="A4190" s="1190">
        <f t="shared" si="28"/>
        <v>4278</v>
      </c>
      <c r="B4190" s="1141" t="s">
        <v>31</v>
      </c>
      <c r="C4190" s="1120" t="s">
        <v>9311</v>
      </c>
      <c r="D4190" s="1137">
        <v>25</v>
      </c>
      <c r="E4190" s="1137" t="s">
        <v>30</v>
      </c>
      <c r="F4190" s="1141">
        <v>3</v>
      </c>
      <c r="G4190" s="1141">
        <v>1</v>
      </c>
      <c r="H4190" s="1141"/>
      <c r="I4190" s="1127"/>
      <c r="J4190" s="1945" t="s">
        <v>28</v>
      </c>
      <c r="K4190" s="1141" t="s">
        <v>205</v>
      </c>
      <c r="L4190" s="1141" t="s">
        <v>246</v>
      </c>
      <c r="M4190" s="1954" t="s">
        <v>1406</v>
      </c>
      <c r="N4190" s="1141" t="s">
        <v>32</v>
      </c>
      <c r="O4190" s="1767">
        <v>11</v>
      </c>
      <c r="P4190" s="1145">
        <v>1</v>
      </c>
      <c r="Q4190" s="1141" t="s">
        <v>9312</v>
      </c>
      <c r="R4190" s="1425"/>
    </row>
    <row r="4191" spans="1:18" ht="26.25" hidden="1" customHeight="1" x14ac:dyDescent="0.35">
      <c r="A4191" s="1190">
        <f t="shared" si="28"/>
        <v>4279</v>
      </c>
      <c r="B4191" s="1141" t="s">
        <v>31</v>
      </c>
      <c r="C4191" s="1120" t="s">
        <v>9313</v>
      </c>
      <c r="D4191" s="1137">
        <v>31</v>
      </c>
      <c r="E4191" s="1137" t="s">
        <v>30</v>
      </c>
      <c r="F4191" s="1141">
        <v>3</v>
      </c>
      <c r="G4191" s="1141">
        <v>1</v>
      </c>
      <c r="H4191" s="1141"/>
      <c r="I4191" s="1127"/>
      <c r="J4191" s="1945" t="s">
        <v>28</v>
      </c>
      <c r="K4191" s="1141" t="s">
        <v>205</v>
      </c>
      <c r="L4191" s="1141" t="s">
        <v>246</v>
      </c>
      <c r="M4191" s="1135" t="s">
        <v>199</v>
      </c>
      <c r="N4191" s="1141" t="s">
        <v>32</v>
      </c>
      <c r="O4191" s="1767">
        <v>12</v>
      </c>
      <c r="P4191" s="1145">
        <v>1</v>
      </c>
      <c r="Q4191" s="1141" t="s">
        <v>9314</v>
      </c>
      <c r="R4191" s="1425"/>
    </row>
    <row r="4192" spans="1:18" ht="26.25" hidden="1" customHeight="1" x14ac:dyDescent="0.35">
      <c r="A4192" s="1190">
        <f t="shared" si="28"/>
        <v>4280</v>
      </c>
      <c r="B4192" s="1141" t="s">
        <v>31</v>
      </c>
      <c r="C4192" s="1120" t="s">
        <v>9315</v>
      </c>
      <c r="D4192" s="1137">
        <v>55</v>
      </c>
      <c r="E4192" s="1137" t="s">
        <v>30</v>
      </c>
      <c r="F4192" s="1141">
        <v>3</v>
      </c>
      <c r="G4192" s="1141">
        <v>1</v>
      </c>
      <c r="H4192" s="1141"/>
      <c r="I4192" s="1127" t="s">
        <v>28</v>
      </c>
      <c r="J4192" s="1137"/>
      <c r="K4192" s="1141" t="s">
        <v>205</v>
      </c>
      <c r="L4192" s="1141" t="s">
        <v>246</v>
      </c>
      <c r="M4192" s="1135" t="s">
        <v>40</v>
      </c>
      <c r="N4192" s="1141" t="s">
        <v>32</v>
      </c>
      <c r="O4192" s="1767"/>
      <c r="P4192" s="1145"/>
      <c r="Q4192" s="1141" t="s">
        <v>9316</v>
      </c>
      <c r="R4192" s="1879"/>
    </row>
    <row r="4193" spans="1:18" ht="26.25" hidden="1" customHeight="1" x14ac:dyDescent="0.35">
      <c r="A4193" s="1190">
        <f t="shared" si="28"/>
        <v>4281</v>
      </c>
      <c r="B4193" s="1932" t="s">
        <v>31</v>
      </c>
      <c r="C4193" s="1933" t="s">
        <v>9320</v>
      </c>
      <c r="D4193" s="1934">
        <v>26</v>
      </c>
      <c r="E4193" s="1934" t="s">
        <v>27</v>
      </c>
      <c r="F4193" s="1933">
        <v>4</v>
      </c>
      <c r="G4193" s="1932">
        <v>1</v>
      </c>
      <c r="H4193" s="1932"/>
      <c r="I4193" s="2151" t="s">
        <v>28</v>
      </c>
      <c r="J4193" s="1932"/>
      <c r="K4193" s="1932" t="s">
        <v>205</v>
      </c>
      <c r="L4193" s="1932" t="s">
        <v>246</v>
      </c>
      <c r="M4193" s="1935" t="s">
        <v>176</v>
      </c>
      <c r="N4193" s="1932" t="s">
        <v>32</v>
      </c>
      <c r="O4193" s="1767">
        <v>10</v>
      </c>
      <c r="P4193" s="1932">
        <v>1</v>
      </c>
      <c r="Q4193" s="1936" t="s">
        <v>9357</v>
      </c>
      <c r="R4193" s="1142"/>
    </row>
    <row r="4194" spans="1:18" ht="26.25" hidden="1" customHeight="1" x14ac:dyDescent="0.35">
      <c r="A4194" s="1190">
        <f t="shared" si="28"/>
        <v>4282</v>
      </c>
      <c r="B4194" s="1141" t="s">
        <v>31</v>
      </c>
      <c r="C4194" s="1120" t="s">
        <v>9321</v>
      </c>
      <c r="D4194" s="1137">
        <v>22</v>
      </c>
      <c r="E4194" s="1137" t="s">
        <v>30</v>
      </c>
      <c r="F4194" s="1120">
        <v>4</v>
      </c>
      <c r="G4194" s="1141">
        <v>1</v>
      </c>
      <c r="H4194" s="1141"/>
      <c r="I4194" s="1127"/>
      <c r="J4194" s="1957" t="s">
        <v>28</v>
      </c>
      <c r="K4194" s="1141" t="s">
        <v>205</v>
      </c>
      <c r="L4194" s="1141" t="s">
        <v>246</v>
      </c>
      <c r="M4194" s="1145" t="s">
        <v>176</v>
      </c>
      <c r="N4194" s="1141" t="s">
        <v>32</v>
      </c>
      <c r="O4194" s="1767"/>
      <c r="P4194" s="1141"/>
      <c r="Q4194" s="1117" t="s">
        <v>9357</v>
      </c>
      <c r="R4194" s="1142"/>
    </row>
    <row r="4195" spans="1:18" ht="26.25" hidden="1" customHeight="1" x14ac:dyDescent="0.35">
      <c r="A4195" s="1190">
        <f t="shared" si="28"/>
        <v>4283</v>
      </c>
      <c r="B4195" s="1141" t="s">
        <v>31</v>
      </c>
      <c r="C4195" s="1120" t="s">
        <v>9322</v>
      </c>
      <c r="D4195" s="1137">
        <v>37</v>
      </c>
      <c r="E4195" s="1137" t="s">
        <v>30</v>
      </c>
      <c r="F4195" s="1120">
        <v>4</v>
      </c>
      <c r="G4195" s="1141">
        <v>1</v>
      </c>
      <c r="H4195" s="1141"/>
      <c r="I4195" s="1137" t="s">
        <v>28</v>
      </c>
      <c r="J4195" s="1141"/>
      <c r="K4195" s="1141" t="s">
        <v>205</v>
      </c>
      <c r="L4195" s="1141" t="s">
        <v>246</v>
      </c>
      <c r="M4195" s="1145" t="s">
        <v>40</v>
      </c>
      <c r="N4195" s="1141" t="s">
        <v>32</v>
      </c>
      <c r="O4195" s="1141">
        <v>5</v>
      </c>
      <c r="P4195" s="1141">
        <v>1</v>
      </c>
      <c r="Q4195" s="1117" t="s">
        <v>9358</v>
      </c>
      <c r="R4195" s="1142"/>
    </row>
    <row r="4196" spans="1:18" ht="26.25" hidden="1" customHeight="1" x14ac:dyDescent="0.35">
      <c r="A4196" s="1190">
        <f t="shared" si="28"/>
        <v>4284</v>
      </c>
      <c r="B4196" s="1141" t="s">
        <v>31</v>
      </c>
      <c r="C4196" s="1938" t="s">
        <v>9323</v>
      </c>
      <c r="D4196" s="1137">
        <v>75</v>
      </c>
      <c r="E4196" s="1137" t="s">
        <v>30</v>
      </c>
      <c r="F4196" s="1120">
        <v>4</v>
      </c>
      <c r="G4196" s="1141">
        <v>1</v>
      </c>
      <c r="H4196" s="1141"/>
      <c r="I4196" s="1137" t="s">
        <v>28</v>
      </c>
      <c r="J4196" s="1141"/>
      <c r="K4196" s="1141" t="s">
        <v>205</v>
      </c>
      <c r="L4196" s="1141" t="s">
        <v>246</v>
      </c>
      <c r="M4196" s="1145" t="s">
        <v>40</v>
      </c>
      <c r="N4196" s="1141" t="s">
        <v>32</v>
      </c>
      <c r="O4196" s="1767">
        <v>9</v>
      </c>
      <c r="P4196" s="1141">
        <v>1</v>
      </c>
      <c r="Q4196" s="1117" t="s">
        <v>9359</v>
      </c>
      <c r="R4196" s="1142"/>
    </row>
    <row r="4197" spans="1:18" ht="26.25" hidden="1" customHeight="1" x14ac:dyDescent="0.35">
      <c r="A4197" s="1190">
        <f t="shared" si="28"/>
        <v>4285</v>
      </c>
      <c r="B4197" s="1141" t="s">
        <v>31</v>
      </c>
      <c r="C4197" s="1120" t="s">
        <v>9324</v>
      </c>
      <c r="D4197" s="1137">
        <v>53</v>
      </c>
      <c r="E4197" s="1137" t="s">
        <v>30</v>
      </c>
      <c r="F4197" s="1120">
        <v>4</v>
      </c>
      <c r="G4197" s="1141">
        <v>1</v>
      </c>
      <c r="H4197" s="1141"/>
      <c r="I4197" s="1137" t="s">
        <v>28</v>
      </c>
      <c r="J4197" s="1141"/>
      <c r="K4197" s="1141" t="s">
        <v>205</v>
      </c>
      <c r="L4197" s="1141" t="s">
        <v>246</v>
      </c>
      <c r="M4197" s="1145" t="s">
        <v>40</v>
      </c>
      <c r="N4197" s="1141" t="s">
        <v>32</v>
      </c>
      <c r="O4197" s="1141">
        <v>5</v>
      </c>
      <c r="P4197" s="1141">
        <v>1</v>
      </c>
      <c r="Q4197" s="1117" t="s">
        <v>9360</v>
      </c>
      <c r="R4197" s="1142"/>
    </row>
    <row r="4198" spans="1:18" ht="26.25" hidden="1" customHeight="1" x14ac:dyDescent="0.35">
      <c r="A4198" s="1190">
        <f t="shared" si="28"/>
        <v>4286</v>
      </c>
      <c r="B4198" s="1141" t="s">
        <v>31</v>
      </c>
      <c r="C4198" s="1120" t="s">
        <v>9325</v>
      </c>
      <c r="D4198" s="1137">
        <v>37</v>
      </c>
      <c r="E4198" s="1137" t="s">
        <v>27</v>
      </c>
      <c r="F4198" s="1120">
        <v>4</v>
      </c>
      <c r="G4198" s="1141">
        <v>1</v>
      </c>
      <c r="H4198" s="1141"/>
      <c r="I4198" s="1137" t="s">
        <v>28</v>
      </c>
      <c r="J4198" s="1141"/>
      <c r="K4198" s="1141" t="s">
        <v>205</v>
      </c>
      <c r="L4198" s="1141" t="s">
        <v>246</v>
      </c>
      <c r="M4198" s="1145" t="s">
        <v>40</v>
      </c>
      <c r="N4198" s="1141" t="s">
        <v>32</v>
      </c>
      <c r="O4198" s="1141">
        <v>5</v>
      </c>
      <c r="P4198" s="1141">
        <v>1</v>
      </c>
      <c r="Q4198" s="1117" t="s">
        <v>9361</v>
      </c>
      <c r="R4198" s="1142"/>
    </row>
    <row r="4199" spans="1:18" ht="26.25" hidden="1" customHeight="1" x14ac:dyDescent="0.35">
      <c r="A4199" s="1190">
        <f t="shared" si="28"/>
        <v>4287</v>
      </c>
      <c r="B4199" s="1141" t="s">
        <v>31</v>
      </c>
      <c r="C4199" s="1120" t="s">
        <v>9326</v>
      </c>
      <c r="D4199" s="1137">
        <v>62</v>
      </c>
      <c r="E4199" s="1137" t="s">
        <v>27</v>
      </c>
      <c r="F4199" s="1120">
        <v>4</v>
      </c>
      <c r="G4199" s="1141">
        <v>1</v>
      </c>
      <c r="H4199" s="1141"/>
      <c r="I4199" s="1137" t="s">
        <v>28</v>
      </c>
      <c r="J4199" s="1141"/>
      <c r="K4199" s="1135" t="s">
        <v>205</v>
      </c>
      <c r="L4199" s="1141" t="s">
        <v>246</v>
      </c>
      <c r="M4199" s="1141" t="s">
        <v>243</v>
      </c>
      <c r="N4199" s="1145" t="s">
        <v>32</v>
      </c>
      <c r="O4199" s="1141">
        <v>5</v>
      </c>
      <c r="P4199" s="1141">
        <v>1</v>
      </c>
      <c r="Q4199" s="1141" t="s">
        <v>9362</v>
      </c>
      <c r="R4199" s="1142"/>
    </row>
    <row r="4200" spans="1:18" ht="26.25" hidden="1" customHeight="1" x14ac:dyDescent="0.35">
      <c r="A4200" s="1190">
        <f t="shared" si="28"/>
        <v>4288</v>
      </c>
      <c r="B4200" s="1141" t="s">
        <v>31</v>
      </c>
      <c r="C4200" s="1120" t="s">
        <v>9327</v>
      </c>
      <c r="D4200" s="1137">
        <v>66</v>
      </c>
      <c r="E4200" s="1137" t="s">
        <v>30</v>
      </c>
      <c r="F4200" s="1120">
        <v>4</v>
      </c>
      <c r="G4200" s="1141">
        <v>1</v>
      </c>
      <c r="H4200" s="1141"/>
      <c r="I4200" s="1137" t="s">
        <v>28</v>
      </c>
      <c r="J4200" s="1141"/>
      <c r="K4200" s="1135" t="s">
        <v>205</v>
      </c>
      <c r="L4200" s="1141" t="s">
        <v>246</v>
      </c>
      <c r="M4200" s="1141" t="s">
        <v>243</v>
      </c>
      <c r="N4200" s="1145" t="s">
        <v>32</v>
      </c>
      <c r="O4200" s="1141">
        <v>6</v>
      </c>
      <c r="P4200" s="1141">
        <v>1</v>
      </c>
      <c r="Q4200" s="1141" t="s">
        <v>9362</v>
      </c>
      <c r="R4200" s="1142"/>
    </row>
    <row r="4201" spans="1:18" ht="26.25" hidden="1" customHeight="1" x14ac:dyDescent="0.35">
      <c r="A4201" s="1190">
        <f t="shared" si="28"/>
        <v>4289</v>
      </c>
      <c r="B4201" s="1141" t="s">
        <v>31</v>
      </c>
      <c r="C4201" s="1120" t="s">
        <v>9328</v>
      </c>
      <c r="D4201" s="1137">
        <v>53</v>
      </c>
      <c r="E4201" s="1137" t="s">
        <v>30</v>
      </c>
      <c r="F4201" s="1120">
        <v>4</v>
      </c>
      <c r="G4201" s="1141">
        <v>1</v>
      </c>
      <c r="H4201" s="1141"/>
      <c r="I4201" s="1137" t="s">
        <v>28</v>
      </c>
      <c r="J4201" s="1141"/>
      <c r="K4201" s="1135" t="s">
        <v>205</v>
      </c>
      <c r="L4201" s="1141" t="s">
        <v>246</v>
      </c>
      <c r="M4201" s="1141" t="s">
        <v>243</v>
      </c>
      <c r="N4201" s="1145" t="s">
        <v>32</v>
      </c>
      <c r="O4201" s="1141">
        <v>5</v>
      </c>
      <c r="P4201" s="1141">
        <v>1</v>
      </c>
      <c r="Q4201" s="1141" t="s">
        <v>9363</v>
      </c>
      <c r="R4201" s="1142"/>
    </row>
    <row r="4202" spans="1:18" ht="26.25" hidden="1" customHeight="1" x14ac:dyDescent="0.4">
      <c r="A4202" s="1190">
        <f t="shared" si="28"/>
        <v>4290</v>
      </c>
      <c r="B4202" s="1141" t="s">
        <v>31</v>
      </c>
      <c r="C4202" s="1120" t="s">
        <v>9329</v>
      </c>
      <c r="D4202" s="1137">
        <v>52</v>
      </c>
      <c r="E4202" s="1137" t="s">
        <v>27</v>
      </c>
      <c r="F4202" s="1120">
        <v>4</v>
      </c>
      <c r="G4202" s="1141">
        <v>1</v>
      </c>
      <c r="H4202" s="1141"/>
      <c r="I4202" s="1127"/>
      <c r="J4202" s="1957" t="s">
        <v>28</v>
      </c>
      <c r="K4202" s="1135" t="s">
        <v>205</v>
      </c>
      <c r="L4202" s="1141" t="s">
        <v>246</v>
      </c>
      <c r="M4202" s="1141" t="s">
        <v>40</v>
      </c>
      <c r="N4202" s="1145" t="s">
        <v>32</v>
      </c>
      <c r="O4202" s="1767"/>
      <c r="P4202" s="1141"/>
      <c r="Q4202" s="1141" t="s">
        <v>9364</v>
      </c>
      <c r="R4202" s="1142"/>
    </row>
    <row r="4203" spans="1:18" ht="26.25" hidden="1" customHeight="1" x14ac:dyDescent="0.4">
      <c r="A4203" s="1190">
        <f t="shared" si="28"/>
        <v>4291</v>
      </c>
      <c r="B4203" s="1141" t="s">
        <v>31</v>
      </c>
      <c r="C4203" s="1120" t="s">
        <v>9330</v>
      </c>
      <c r="D4203" s="1137">
        <v>51</v>
      </c>
      <c r="E4203" s="1137" t="s">
        <v>30</v>
      </c>
      <c r="F4203" s="1120">
        <v>4</v>
      </c>
      <c r="G4203" s="1141">
        <v>1</v>
      </c>
      <c r="H4203" s="1141"/>
      <c r="I4203" s="1127"/>
      <c r="J4203" s="1957" t="s">
        <v>28</v>
      </c>
      <c r="K4203" s="1135" t="s">
        <v>205</v>
      </c>
      <c r="L4203" s="1141" t="s">
        <v>246</v>
      </c>
      <c r="M4203" s="1141" t="s">
        <v>40</v>
      </c>
      <c r="N4203" s="1145" t="s">
        <v>32</v>
      </c>
      <c r="O4203" s="1767"/>
      <c r="P4203" s="1141"/>
      <c r="Q4203" s="1141" t="s">
        <v>9365</v>
      </c>
      <c r="R4203" s="1142"/>
    </row>
    <row r="4204" spans="1:18" ht="26.25" hidden="1" customHeight="1" x14ac:dyDescent="0.35">
      <c r="A4204" s="1190">
        <f t="shared" si="28"/>
        <v>4292</v>
      </c>
      <c r="B4204" s="1141" t="s">
        <v>31</v>
      </c>
      <c r="C4204" s="1120" t="s">
        <v>9331</v>
      </c>
      <c r="D4204" s="1137">
        <v>46</v>
      </c>
      <c r="E4204" s="1137" t="s">
        <v>27</v>
      </c>
      <c r="F4204" s="1120">
        <v>4</v>
      </c>
      <c r="G4204" s="1141">
        <v>1</v>
      </c>
      <c r="H4204" s="1141"/>
      <c r="I4204" s="1127" t="s">
        <v>28</v>
      </c>
      <c r="J4204" s="1141"/>
      <c r="K4204" s="1135" t="s">
        <v>205</v>
      </c>
      <c r="L4204" s="1141" t="s">
        <v>246</v>
      </c>
      <c r="M4204" s="1141" t="s">
        <v>176</v>
      </c>
      <c r="N4204" s="1145" t="s">
        <v>32</v>
      </c>
      <c r="O4204" s="1767"/>
      <c r="P4204" s="1141"/>
      <c r="Q4204" s="1141" t="s">
        <v>9366</v>
      </c>
      <c r="R4204" s="1142"/>
    </row>
    <row r="4205" spans="1:18" ht="26.25" hidden="1" customHeight="1" x14ac:dyDescent="0.35">
      <c r="A4205" s="1190">
        <f t="shared" si="28"/>
        <v>4293</v>
      </c>
      <c r="B4205" s="1141" t="s">
        <v>31</v>
      </c>
      <c r="C4205" s="1120" t="s">
        <v>9332</v>
      </c>
      <c r="D4205" s="1137">
        <v>26</v>
      </c>
      <c r="E4205" s="1137" t="s">
        <v>30</v>
      </c>
      <c r="F4205" s="1120">
        <v>4</v>
      </c>
      <c r="G4205" s="1141">
        <v>1</v>
      </c>
      <c r="H4205" s="1141"/>
      <c r="I4205" s="1127"/>
      <c r="J4205" s="1957" t="s">
        <v>28</v>
      </c>
      <c r="K4205" s="1135" t="s">
        <v>205</v>
      </c>
      <c r="L4205" s="1141" t="s">
        <v>246</v>
      </c>
      <c r="M4205" s="1937" t="s">
        <v>1406</v>
      </c>
      <c r="N4205" s="1145" t="s">
        <v>32</v>
      </c>
      <c r="O4205" s="1767">
        <v>11</v>
      </c>
      <c r="P4205" s="1141">
        <v>1</v>
      </c>
      <c r="Q4205" s="1141" t="s">
        <v>9367</v>
      </c>
      <c r="R4205" s="1142"/>
    </row>
    <row r="4206" spans="1:18" ht="26.25" hidden="1" customHeight="1" x14ac:dyDescent="0.35">
      <c r="A4206" s="1190">
        <f t="shared" si="28"/>
        <v>4294</v>
      </c>
      <c r="B4206" s="1141" t="s">
        <v>31</v>
      </c>
      <c r="C4206" s="1120" t="s">
        <v>9333</v>
      </c>
      <c r="D4206" s="1137">
        <v>53</v>
      </c>
      <c r="E4206" s="1137" t="s">
        <v>27</v>
      </c>
      <c r="F4206" s="1120">
        <v>4</v>
      </c>
      <c r="G4206" s="1141">
        <v>1</v>
      </c>
      <c r="H4206" s="1141"/>
      <c r="I4206" s="1127"/>
      <c r="J4206" s="1957" t="s">
        <v>28</v>
      </c>
      <c r="K4206" s="1135" t="s">
        <v>205</v>
      </c>
      <c r="L4206" s="1141" t="s">
        <v>246</v>
      </c>
      <c r="M4206" s="1937" t="s">
        <v>1406</v>
      </c>
      <c r="N4206" s="1145" t="s">
        <v>32</v>
      </c>
      <c r="O4206" s="1767">
        <v>12</v>
      </c>
      <c r="P4206" s="1141">
        <v>1</v>
      </c>
      <c r="Q4206" s="1141" t="s">
        <v>9368</v>
      </c>
      <c r="R4206" s="1142"/>
    </row>
    <row r="4207" spans="1:18" ht="26.25" hidden="1" customHeight="1" x14ac:dyDescent="0.35">
      <c r="A4207" s="1190">
        <f t="shared" si="28"/>
        <v>4295</v>
      </c>
      <c r="B4207" s="1141" t="s">
        <v>31</v>
      </c>
      <c r="C4207" s="1120" t="s">
        <v>9334</v>
      </c>
      <c r="D4207" s="1137">
        <v>56</v>
      </c>
      <c r="E4207" s="1137" t="s">
        <v>30</v>
      </c>
      <c r="F4207" s="1120">
        <v>4</v>
      </c>
      <c r="G4207" s="1141">
        <v>1</v>
      </c>
      <c r="H4207" s="1141"/>
      <c r="I4207" s="1127"/>
      <c r="J4207" s="1957" t="s">
        <v>28</v>
      </c>
      <c r="K4207" s="1135" t="s">
        <v>205</v>
      </c>
      <c r="L4207" s="1141" t="s">
        <v>246</v>
      </c>
      <c r="M4207" s="1937" t="s">
        <v>1406</v>
      </c>
      <c r="N4207" s="1145" t="s">
        <v>32</v>
      </c>
      <c r="O4207" s="1767"/>
      <c r="P4207" s="1141"/>
      <c r="Q4207" s="1141" t="s">
        <v>9369</v>
      </c>
      <c r="R4207" s="1142"/>
    </row>
    <row r="4208" spans="1:18" ht="26.25" hidden="1" customHeight="1" x14ac:dyDescent="0.35">
      <c r="A4208" s="1190">
        <f t="shared" si="28"/>
        <v>4296</v>
      </c>
      <c r="B4208" s="1141" t="s">
        <v>31</v>
      </c>
      <c r="C4208" s="1120" t="s">
        <v>9335</v>
      </c>
      <c r="D4208" s="1137">
        <v>28</v>
      </c>
      <c r="E4208" s="1137" t="s">
        <v>30</v>
      </c>
      <c r="F4208" s="1120">
        <v>4</v>
      </c>
      <c r="G4208" s="1141">
        <v>1</v>
      </c>
      <c r="H4208" s="1141"/>
      <c r="I4208" s="1127"/>
      <c r="J4208" s="1957" t="s">
        <v>28</v>
      </c>
      <c r="K4208" s="1135" t="s">
        <v>205</v>
      </c>
      <c r="L4208" s="1141" t="s">
        <v>246</v>
      </c>
      <c r="M4208" s="1937" t="s">
        <v>1406</v>
      </c>
      <c r="N4208" s="1145" t="s">
        <v>32</v>
      </c>
      <c r="O4208" s="1767">
        <v>12</v>
      </c>
      <c r="P4208" s="1141">
        <v>1</v>
      </c>
      <c r="Q4208" s="1141" t="s">
        <v>9370</v>
      </c>
      <c r="R4208" s="1142"/>
    </row>
    <row r="4209" spans="1:18" ht="26.25" hidden="1" customHeight="1" x14ac:dyDescent="0.35">
      <c r="A4209" s="1190">
        <f t="shared" si="28"/>
        <v>4297</v>
      </c>
      <c r="B4209" s="1141" t="s">
        <v>31</v>
      </c>
      <c r="C4209" s="1120" t="s">
        <v>9336</v>
      </c>
      <c r="D4209" s="1137">
        <v>33</v>
      </c>
      <c r="E4209" s="1137" t="s">
        <v>27</v>
      </c>
      <c r="F4209" s="1120">
        <v>4</v>
      </c>
      <c r="G4209" s="1141">
        <v>1</v>
      </c>
      <c r="H4209" s="1141"/>
      <c r="I4209" s="1127"/>
      <c r="J4209" s="1957" t="s">
        <v>28</v>
      </c>
      <c r="K4209" s="1135" t="s">
        <v>205</v>
      </c>
      <c r="L4209" s="1141" t="s">
        <v>246</v>
      </c>
      <c r="M4209" s="1937" t="s">
        <v>1406</v>
      </c>
      <c r="N4209" s="1145" t="s">
        <v>32</v>
      </c>
      <c r="O4209" s="1767"/>
      <c r="P4209" s="1141"/>
      <c r="Q4209" s="1141" t="s">
        <v>9371</v>
      </c>
      <c r="R4209" s="1142"/>
    </row>
    <row r="4210" spans="1:18" ht="26.25" hidden="1" customHeight="1" x14ac:dyDescent="0.35">
      <c r="A4210" s="1190">
        <f t="shared" si="28"/>
        <v>4298</v>
      </c>
      <c r="B4210" s="1141" t="s">
        <v>31</v>
      </c>
      <c r="C4210" s="1120" t="s">
        <v>9337</v>
      </c>
      <c r="D4210" s="1137">
        <v>53</v>
      </c>
      <c r="E4210" s="1137" t="s">
        <v>27</v>
      </c>
      <c r="F4210" s="1120">
        <v>4</v>
      </c>
      <c r="G4210" s="1141">
        <v>1</v>
      </c>
      <c r="H4210" s="1141"/>
      <c r="I4210" s="1127"/>
      <c r="J4210" s="1957" t="s">
        <v>28</v>
      </c>
      <c r="K4210" s="1135" t="s">
        <v>205</v>
      </c>
      <c r="L4210" s="1141" t="s">
        <v>246</v>
      </c>
      <c r="M4210" s="1937" t="s">
        <v>1406</v>
      </c>
      <c r="N4210" s="1145" t="s">
        <v>32</v>
      </c>
      <c r="O4210" s="1767"/>
      <c r="P4210" s="1141"/>
      <c r="Q4210" s="1141" t="s">
        <v>9372</v>
      </c>
      <c r="R4210" s="1142"/>
    </row>
    <row r="4211" spans="1:18" ht="26.25" hidden="1" customHeight="1" x14ac:dyDescent="0.35">
      <c r="A4211" s="1190">
        <f t="shared" si="28"/>
        <v>4299</v>
      </c>
      <c r="B4211" s="1141" t="s">
        <v>31</v>
      </c>
      <c r="C4211" s="1120" t="s">
        <v>9338</v>
      </c>
      <c r="D4211" s="1137">
        <v>45</v>
      </c>
      <c r="E4211" s="1137" t="s">
        <v>30</v>
      </c>
      <c r="F4211" s="1120">
        <v>4</v>
      </c>
      <c r="G4211" s="1141">
        <v>1</v>
      </c>
      <c r="H4211" s="1141"/>
      <c r="I4211" s="1127"/>
      <c r="J4211" s="1957" t="s">
        <v>28</v>
      </c>
      <c r="K4211" s="1135" t="s">
        <v>205</v>
      </c>
      <c r="L4211" s="1141" t="s">
        <v>246</v>
      </c>
      <c r="M4211" s="1937" t="s">
        <v>1406</v>
      </c>
      <c r="N4211" s="1145" t="s">
        <v>32</v>
      </c>
      <c r="O4211" s="1767"/>
      <c r="P4211" s="1141"/>
      <c r="Q4211" s="1141" t="s">
        <v>9373</v>
      </c>
      <c r="R4211" s="1142"/>
    </row>
    <row r="4212" spans="1:18" ht="26.25" hidden="1" customHeight="1" x14ac:dyDescent="0.35">
      <c r="A4212" s="1190">
        <f t="shared" si="28"/>
        <v>4300</v>
      </c>
      <c r="B4212" s="1141" t="s">
        <v>31</v>
      </c>
      <c r="C4212" s="1120" t="s">
        <v>11106</v>
      </c>
      <c r="D4212" s="1137">
        <v>23</v>
      </c>
      <c r="E4212" s="1137" t="s">
        <v>30</v>
      </c>
      <c r="F4212" s="1120">
        <v>4</v>
      </c>
      <c r="G4212" s="1141">
        <v>1</v>
      </c>
      <c r="H4212" s="1141"/>
      <c r="I4212" s="1127"/>
      <c r="J4212" s="1957" t="s">
        <v>28</v>
      </c>
      <c r="K4212" s="1135" t="s">
        <v>205</v>
      </c>
      <c r="L4212" s="1141" t="s">
        <v>246</v>
      </c>
      <c r="M4212" s="1937" t="s">
        <v>1406</v>
      </c>
      <c r="N4212" s="1145" t="s">
        <v>32</v>
      </c>
      <c r="O4212" s="1767">
        <v>12</v>
      </c>
      <c r="P4212" s="1141">
        <v>1</v>
      </c>
      <c r="Q4212" s="1141" t="s">
        <v>9374</v>
      </c>
      <c r="R4212" s="1142"/>
    </row>
    <row r="4213" spans="1:18" ht="26.25" hidden="1" customHeight="1" x14ac:dyDescent="0.35">
      <c r="A4213" s="1190">
        <f t="shared" si="28"/>
        <v>4301</v>
      </c>
      <c r="B4213" s="1141" t="s">
        <v>31</v>
      </c>
      <c r="C4213" s="1120" t="s">
        <v>9339</v>
      </c>
      <c r="D4213" s="1137">
        <v>26</v>
      </c>
      <c r="E4213" s="1137" t="s">
        <v>30</v>
      </c>
      <c r="F4213" s="1120">
        <v>4</v>
      </c>
      <c r="G4213" s="1141">
        <v>1</v>
      </c>
      <c r="H4213" s="1141"/>
      <c r="I4213" s="1127"/>
      <c r="J4213" s="1957" t="s">
        <v>28</v>
      </c>
      <c r="K4213" s="1135" t="s">
        <v>205</v>
      </c>
      <c r="L4213" s="1141" t="s">
        <v>246</v>
      </c>
      <c r="M4213" s="1937" t="s">
        <v>1406</v>
      </c>
      <c r="N4213" s="1145" t="s">
        <v>32</v>
      </c>
      <c r="O4213" s="1767">
        <v>11</v>
      </c>
      <c r="P4213" s="1141">
        <v>1</v>
      </c>
      <c r="Q4213" s="1141" t="s">
        <v>9375</v>
      </c>
      <c r="R4213" s="1142"/>
    </row>
    <row r="4214" spans="1:18" ht="26.25" hidden="1" customHeight="1" x14ac:dyDescent="0.35">
      <c r="A4214" s="1190">
        <f t="shared" si="28"/>
        <v>4302</v>
      </c>
      <c r="B4214" s="1141" t="s">
        <v>31</v>
      </c>
      <c r="C4214" s="1120" t="s">
        <v>9340</v>
      </c>
      <c r="D4214" s="1137">
        <v>63</v>
      </c>
      <c r="E4214" s="1137" t="s">
        <v>30</v>
      </c>
      <c r="F4214" s="1120">
        <v>4</v>
      </c>
      <c r="G4214" s="1141">
        <v>1</v>
      </c>
      <c r="H4214" s="1141"/>
      <c r="I4214" s="1127"/>
      <c r="J4214" s="1957" t="s">
        <v>28</v>
      </c>
      <c r="K4214" s="1135" t="s">
        <v>205</v>
      </c>
      <c r="L4214" s="1141" t="s">
        <v>246</v>
      </c>
      <c r="M4214" s="1937" t="s">
        <v>1406</v>
      </c>
      <c r="N4214" s="1145" t="s">
        <v>32</v>
      </c>
      <c r="O4214" s="1767">
        <v>11</v>
      </c>
      <c r="P4214" s="1141">
        <v>1</v>
      </c>
      <c r="Q4214" s="1141" t="s">
        <v>9376</v>
      </c>
      <c r="R4214" s="1142"/>
    </row>
    <row r="4215" spans="1:18" ht="26.25" hidden="1" customHeight="1" x14ac:dyDescent="0.35">
      <c r="A4215" s="1190">
        <f t="shared" si="28"/>
        <v>4303</v>
      </c>
      <c r="B4215" s="1141" t="s">
        <v>31</v>
      </c>
      <c r="C4215" s="1120" t="s">
        <v>9341</v>
      </c>
      <c r="D4215" s="1137">
        <v>18</v>
      </c>
      <c r="E4215" s="1137" t="s">
        <v>30</v>
      </c>
      <c r="F4215" s="1120">
        <v>4</v>
      </c>
      <c r="G4215" s="1141">
        <v>1</v>
      </c>
      <c r="H4215" s="1141"/>
      <c r="I4215" s="1137" t="s">
        <v>28</v>
      </c>
      <c r="J4215" s="1141"/>
      <c r="K4215" s="1135" t="s">
        <v>205</v>
      </c>
      <c r="L4215" s="1141" t="s">
        <v>246</v>
      </c>
      <c r="M4215" s="1141" t="s">
        <v>40</v>
      </c>
      <c r="N4215" s="1145" t="s">
        <v>32</v>
      </c>
      <c r="O4215" s="1141">
        <v>5</v>
      </c>
      <c r="P4215" s="1141">
        <v>1</v>
      </c>
      <c r="Q4215" s="1141" t="s">
        <v>9377</v>
      </c>
      <c r="R4215" s="1142"/>
    </row>
    <row r="4216" spans="1:18" ht="26.25" hidden="1" customHeight="1" x14ac:dyDescent="0.35">
      <c r="A4216" s="1190">
        <f t="shared" si="28"/>
        <v>4304</v>
      </c>
      <c r="B4216" s="1141" t="s">
        <v>31</v>
      </c>
      <c r="C4216" s="1120" t="s">
        <v>9342</v>
      </c>
      <c r="D4216" s="1137">
        <v>31</v>
      </c>
      <c r="E4216" s="1137" t="s">
        <v>27</v>
      </c>
      <c r="F4216" s="1120">
        <v>4</v>
      </c>
      <c r="G4216" s="1141">
        <v>1</v>
      </c>
      <c r="H4216" s="1141"/>
      <c r="I4216" s="1137" t="s">
        <v>28</v>
      </c>
      <c r="J4216" s="1141"/>
      <c r="K4216" s="1135" t="s">
        <v>205</v>
      </c>
      <c r="L4216" s="1141" t="s">
        <v>246</v>
      </c>
      <c r="M4216" s="1141" t="s">
        <v>40</v>
      </c>
      <c r="N4216" s="1145" t="s">
        <v>32</v>
      </c>
      <c r="O4216" s="1767">
        <v>8</v>
      </c>
      <c r="P4216" s="1141">
        <v>1</v>
      </c>
      <c r="Q4216" s="1141" t="s">
        <v>9378</v>
      </c>
      <c r="R4216" s="1142"/>
    </row>
    <row r="4217" spans="1:18" ht="26.25" hidden="1" customHeight="1" x14ac:dyDescent="0.35">
      <c r="A4217" s="1190">
        <f t="shared" si="28"/>
        <v>4305</v>
      </c>
      <c r="B4217" s="1141" t="s">
        <v>31</v>
      </c>
      <c r="C4217" s="1938" t="s">
        <v>9343</v>
      </c>
      <c r="D4217" s="1137">
        <v>50</v>
      </c>
      <c r="E4217" s="1137" t="s">
        <v>27</v>
      </c>
      <c r="F4217" s="1120">
        <v>4</v>
      </c>
      <c r="G4217" s="1141">
        <v>1</v>
      </c>
      <c r="H4217" s="1141"/>
      <c r="I4217" s="1137" t="s">
        <v>28</v>
      </c>
      <c r="J4217" s="1141"/>
      <c r="K4217" s="1135" t="s">
        <v>205</v>
      </c>
      <c r="L4217" s="1141" t="s">
        <v>246</v>
      </c>
      <c r="M4217" s="1141" t="s">
        <v>40</v>
      </c>
      <c r="N4217" s="1145" t="s">
        <v>32</v>
      </c>
      <c r="O4217" s="1767">
        <v>9</v>
      </c>
      <c r="P4217" s="1141">
        <v>1</v>
      </c>
      <c r="Q4217" s="1141" t="s">
        <v>9378</v>
      </c>
      <c r="R4217" s="1142"/>
    </row>
    <row r="4218" spans="1:18" ht="26.25" hidden="1" customHeight="1" x14ac:dyDescent="0.4">
      <c r="A4218" s="1190">
        <f t="shared" si="28"/>
        <v>4306</v>
      </c>
      <c r="B4218" s="1141" t="s">
        <v>31</v>
      </c>
      <c r="C4218" s="1120" t="s">
        <v>9344</v>
      </c>
      <c r="D4218" s="1137">
        <v>25</v>
      </c>
      <c r="E4218" s="1137" t="s">
        <v>27</v>
      </c>
      <c r="F4218" s="1120">
        <v>4</v>
      </c>
      <c r="G4218" s="1141">
        <v>1</v>
      </c>
      <c r="H4218" s="1141"/>
      <c r="I4218" s="1127"/>
      <c r="J4218" s="1957" t="s">
        <v>28</v>
      </c>
      <c r="K4218" s="1135" t="s">
        <v>205</v>
      </c>
      <c r="L4218" s="1141" t="s">
        <v>246</v>
      </c>
      <c r="M4218" s="1141" t="s">
        <v>40</v>
      </c>
      <c r="N4218" s="1145" t="s">
        <v>32</v>
      </c>
      <c r="O4218" s="1767"/>
      <c r="P4218" s="1141"/>
      <c r="Q4218" s="1141" t="s">
        <v>9379</v>
      </c>
      <c r="R4218" s="1142"/>
    </row>
    <row r="4219" spans="1:18" ht="26.25" hidden="1" customHeight="1" x14ac:dyDescent="0.4">
      <c r="A4219" s="1190">
        <f t="shared" si="28"/>
        <v>4307</v>
      </c>
      <c r="B4219" s="1141" t="s">
        <v>31</v>
      </c>
      <c r="C4219" s="1938" t="s">
        <v>9345</v>
      </c>
      <c r="D4219" s="1137">
        <v>58</v>
      </c>
      <c r="E4219" s="1137" t="s">
        <v>27</v>
      </c>
      <c r="F4219" s="1120">
        <v>4</v>
      </c>
      <c r="G4219" s="1141">
        <v>1</v>
      </c>
      <c r="H4219" s="1141"/>
      <c r="I4219" s="1127"/>
      <c r="J4219" s="1957" t="s">
        <v>28</v>
      </c>
      <c r="K4219" s="1135" t="s">
        <v>205</v>
      </c>
      <c r="L4219" s="1141" t="s">
        <v>246</v>
      </c>
      <c r="M4219" s="1141" t="s">
        <v>40</v>
      </c>
      <c r="N4219" s="1145" t="s">
        <v>32</v>
      </c>
      <c r="O4219" s="1767">
        <v>9</v>
      </c>
      <c r="P4219" s="1141">
        <v>1</v>
      </c>
      <c r="Q4219" s="1141" t="s">
        <v>9380</v>
      </c>
      <c r="R4219" s="1142"/>
    </row>
    <row r="4220" spans="1:18" ht="26.25" hidden="1" customHeight="1" x14ac:dyDescent="0.35">
      <c r="A4220" s="1190">
        <f t="shared" si="28"/>
        <v>4308</v>
      </c>
      <c r="B4220" s="1141" t="s">
        <v>31</v>
      </c>
      <c r="C4220" s="1120" t="s">
        <v>9346</v>
      </c>
      <c r="D4220" s="1137">
        <v>52</v>
      </c>
      <c r="E4220" s="1137" t="s">
        <v>27</v>
      </c>
      <c r="F4220" s="1120">
        <v>4</v>
      </c>
      <c r="G4220" s="1141">
        <v>1</v>
      </c>
      <c r="H4220" s="1141"/>
      <c r="I4220" s="1127" t="s">
        <v>28</v>
      </c>
      <c r="J4220" s="1141"/>
      <c r="K4220" s="1135" t="s">
        <v>205</v>
      </c>
      <c r="L4220" s="1141" t="s">
        <v>246</v>
      </c>
      <c r="M4220" s="1141" t="s">
        <v>40</v>
      </c>
      <c r="N4220" s="1145" t="s">
        <v>32</v>
      </c>
      <c r="O4220" s="1767">
        <v>10</v>
      </c>
      <c r="P4220" s="1141">
        <v>1</v>
      </c>
      <c r="Q4220" s="1141" t="s">
        <v>9381</v>
      </c>
      <c r="R4220" s="1142"/>
    </row>
    <row r="4221" spans="1:18" ht="26.25" hidden="1" customHeight="1" x14ac:dyDescent="0.35">
      <c r="A4221" s="1190">
        <f t="shared" si="28"/>
        <v>4309</v>
      </c>
      <c r="B4221" s="1141" t="s">
        <v>31</v>
      </c>
      <c r="C4221" s="1120" t="s">
        <v>9347</v>
      </c>
      <c r="D4221" s="1137">
        <v>64</v>
      </c>
      <c r="E4221" s="1137" t="s">
        <v>27</v>
      </c>
      <c r="F4221" s="1120">
        <v>4</v>
      </c>
      <c r="G4221" s="1141">
        <v>1</v>
      </c>
      <c r="H4221" s="1141"/>
      <c r="I4221" s="1137" t="s">
        <v>28</v>
      </c>
      <c r="J4221" s="1141"/>
      <c r="K4221" s="1135" t="s">
        <v>205</v>
      </c>
      <c r="L4221" s="1141" t="s">
        <v>246</v>
      </c>
      <c r="M4221" s="1141" t="s">
        <v>40</v>
      </c>
      <c r="N4221" s="1145" t="s">
        <v>32</v>
      </c>
      <c r="O4221" s="1141">
        <v>5</v>
      </c>
      <c r="P4221" s="1141">
        <v>1</v>
      </c>
      <c r="Q4221" s="1141" t="s">
        <v>9382</v>
      </c>
      <c r="R4221" s="1142"/>
    </row>
    <row r="4222" spans="1:18" ht="26.25" hidden="1" customHeight="1" x14ac:dyDescent="0.35">
      <c r="A4222" s="1190">
        <f t="shared" si="28"/>
        <v>4310</v>
      </c>
      <c r="B4222" s="1141" t="s">
        <v>31</v>
      </c>
      <c r="C4222" s="1120" t="s">
        <v>9348</v>
      </c>
      <c r="D4222" s="1137">
        <v>19</v>
      </c>
      <c r="E4222" s="1137" t="s">
        <v>30</v>
      </c>
      <c r="F4222" s="1120">
        <v>4</v>
      </c>
      <c r="G4222" s="1141">
        <v>1</v>
      </c>
      <c r="H4222" s="1141"/>
      <c r="I4222" s="1137" t="s">
        <v>28</v>
      </c>
      <c r="J4222" s="1141"/>
      <c r="K4222" s="1135" t="s">
        <v>205</v>
      </c>
      <c r="L4222" s="1141" t="s">
        <v>246</v>
      </c>
      <c r="M4222" s="1141" t="s">
        <v>40</v>
      </c>
      <c r="N4222" s="1145" t="s">
        <v>32</v>
      </c>
      <c r="O4222" s="1141">
        <v>5</v>
      </c>
      <c r="P4222" s="1141">
        <v>1</v>
      </c>
      <c r="Q4222" s="1141" t="s">
        <v>9382</v>
      </c>
      <c r="R4222" s="1142"/>
    </row>
    <row r="4223" spans="1:18" ht="26.25" hidden="1" customHeight="1" x14ac:dyDescent="0.4">
      <c r="A4223" s="1190">
        <f t="shared" si="28"/>
        <v>4311</v>
      </c>
      <c r="B4223" s="1141" t="s">
        <v>31</v>
      </c>
      <c r="C4223" s="1120" t="s">
        <v>9349</v>
      </c>
      <c r="D4223" s="1137">
        <v>43</v>
      </c>
      <c r="E4223" s="1137" t="s">
        <v>27</v>
      </c>
      <c r="F4223" s="1120">
        <v>4</v>
      </c>
      <c r="G4223" s="1141">
        <v>1</v>
      </c>
      <c r="H4223" s="1141"/>
      <c r="I4223" s="1127"/>
      <c r="J4223" s="1957" t="s">
        <v>28</v>
      </c>
      <c r="K4223" s="1135" t="s">
        <v>205</v>
      </c>
      <c r="L4223" s="1141" t="s">
        <v>246</v>
      </c>
      <c r="M4223" s="1141" t="s">
        <v>40</v>
      </c>
      <c r="N4223" s="1145" t="s">
        <v>32</v>
      </c>
      <c r="O4223" s="1767">
        <v>12</v>
      </c>
      <c r="P4223" s="1141">
        <v>1</v>
      </c>
      <c r="Q4223" s="1141" t="s">
        <v>9383</v>
      </c>
      <c r="R4223" s="1142"/>
    </row>
    <row r="4224" spans="1:18" ht="26.25" hidden="1" customHeight="1" x14ac:dyDescent="0.4">
      <c r="A4224" s="1190">
        <f t="shared" si="28"/>
        <v>4312</v>
      </c>
      <c r="B4224" s="1141" t="s">
        <v>31</v>
      </c>
      <c r="C4224" s="1120" t="s">
        <v>9350</v>
      </c>
      <c r="D4224" s="1137">
        <v>72</v>
      </c>
      <c r="E4224" s="1137" t="s">
        <v>27</v>
      </c>
      <c r="F4224" s="1120">
        <v>4</v>
      </c>
      <c r="G4224" s="1141">
        <v>1</v>
      </c>
      <c r="H4224" s="1141"/>
      <c r="I4224" s="1127"/>
      <c r="J4224" s="1957" t="s">
        <v>28</v>
      </c>
      <c r="K4224" s="1135" t="s">
        <v>205</v>
      </c>
      <c r="L4224" s="1141" t="s">
        <v>246</v>
      </c>
      <c r="M4224" s="1141" t="s">
        <v>40</v>
      </c>
      <c r="N4224" s="1145" t="s">
        <v>32</v>
      </c>
      <c r="O4224" s="1767">
        <v>12</v>
      </c>
      <c r="P4224" s="1141">
        <v>1</v>
      </c>
      <c r="Q4224" s="1141" t="s">
        <v>9384</v>
      </c>
      <c r="R4224" s="1142"/>
    </row>
    <row r="4225" spans="1:18" ht="26.25" hidden="1" customHeight="1" x14ac:dyDescent="0.4">
      <c r="A4225" s="1190">
        <f t="shared" si="28"/>
        <v>4313</v>
      </c>
      <c r="B4225" s="1141" t="s">
        <v>31</v>
      </c>
      <c r="C4225" s="1120" t="s">
        <v>9396</v>
      </c>
      <c r="D4225" s="1137">
        <v>52</v>
      </c>
      <c r="E4225" s="1137" t="s">
        <v>30</v>
      </c>
      <c r="F4225" s="1120">
        <v>4</v>
      </c>
      <c r="G4225" s="1141">
        <v>1</v>
      </c>
      <c r="H4225" s="1141"/>
      <c r="I4225" s="1127"/>
      <c r="J4225" s="1957" t="s">
        <v>28</v>
      </c>
      <c r="K4225" s="1135" t="s">
        <v>205</v>
      </c>
      <c r="L4225" s="1141" t="s">
        <v>246</v>
      </c>
      <c r="M4225" s="1141" t="s">
        <v>40</v>
      </c>
      <c r="N4225" s="1145" t="s">
        <v>32</v>
      </c>
      <c r="O4225" s="1767">
        <v>12</v>
      </c>
      <c r="P4225" s="1141">
        <v>1</v>
      </c>
      <c r="Q4225" s="1141" t="s">
        <v>9384</v>
      </c>
      <c r="R4225" s="1142"/>
    </row>
    <row r="4226" spans="1:18" ht="26.25" hidden="1" customHeight="1" x14ac:dyDescent="0.35">
      <c r="A4226" s="1190">
        <f t="shared" si="28"/>
        <v>4314</v>
      </c>
      <c r="B4226" s="1141" t="s">
        <v>31</v>
      </c>
      <c r="C4226" s="1938" t="s">
        <v>9351</v>
      </c>
      <c r="D4226" s="1137">
        <v>35</v>
      </c>
      <c r="E4226" s="1137" t="s">
        <v>27</v>
      </c>
      <c r="F4226" s="1120">
        <v>4</v>
      </c>
      <c r="G4226" s="1141">
        <v>1</v>
      </c>
      <c r="H4226" s="1141"/>
      <c r="I4226" s="1137"/>
      <c r="J4226" s="1957" t="s">
        <v>28</v>
      </c>
      <c r="K4226" s="1135" t="s">
        <v>205</v>
      </c>
      <c r="L4226" s="1141" t="s">
        <v>246</v>
      </c>
      <c r="M4226" s="1937" t="s">
        <v>1406</v>
      </c>
      <c r="N4226" s="1145" t="s">
        <v>32</v>
      </c>
      <c r="O4226" s="1767">
        <v>9</v>
      </c>
      <c r="P4226" s="1141">
        <v>1</v>
      </c>
      <c r="Q4226" s="1141" t="s">
        <v>9385</v>
      </c>
      <c r="R4226" s="1142"/>
    </row>
    <row r="4227" spans="1:18" ht="26.25" hidden="1" customHeight="1" x14ac:dyDescent="0.4">
      <c r="A4227" s="1190">
        <f t="shared" si="28"/>
        <v>4315</v>
      </c>
      <c r="B4227" s="1141" t="s">
        <v>31</v>
      </c>
      <c r="C4227" s="1120" t="s">
        <v>9352</v>
      </c>
      <c r="D4227" s="1137">
        <v>55</v>
      </c>
      <c r="E4227" s="1137" t="s">
        <v>27</v>
      </c>
      <c r="F4227" s="1120">
        <v>4</v>
      </c>
      <c r="G4227" s="1141">
        <v>1</v>
      </c>
      <c r="H4227" s="1141"/>
      <c r="I4227" s="1137"/>
      <c r="J4227" s="1957" t="s">
        <v>28</v>
      </c>
      <c r="K4227" s="1135" t="s">
        <v>205</v>
      </c>
      <c r="L4227" s="1141" t="s">
        <v>246</v>
      </c>
      <c r="M4227" s="1141" t="s">
        <v>42</v>
      </c>
      <c r="N4227" s="1145" t="s">
        <v>32</v>
      </c>
      <c r="O4227" s="1767">
        <v>9</v>
      </c>
      <c r="P4227" s="1141">
        <v>1</v>
      </c>
      <c r="Q4227" s="1141" t="s">
        <v>9386</v>
      </c>
      <c r="R4227" s="1142"/>
    </row>
    <row r="4228" spans="1:18" ht="26.25" hidden="1" customHeight="1" x14ac:dyDescent="0.4">
      <c r="A4228" s="1190">
        <f t="shared" si="28"/>
        <v>4316</v>
      </c>
      <c r="B4228" s="1141" t="s">
        <v>31</v>
      </c>
      <c r="C4228" s="1938" t="s">
        <v>9353</v>
      </c>
      <c r="D4228" s="1137">
        <v>55</v>
      </c>
      <c r="E4228" s="1137" t="s">
        <v>30</v>
      </c>
      <c r="F4228" s="1120">
        <v>4</v>
      </c>
      <c r="G4228" s="1141">
        <v>1</v>
      </c>
      <c r="H4228" s="1141"/>
      <c r="I4228" s="1137"/>
      <c r="J4228" s="1957" t="s">
        <v>28</v>
      </c>
      <c r="K4228" s="1135" t="s">
        <v>205</v>
      </c>
      <c r="L4228" s="1141" t="s">
        <v>246</v>
      </c>
      <c r="M4228" s="1141" t="s">
        <v>42</v>
      </c>
      <c r="N4228" s="1145" t="s">
        <v>32</v>
      </c>
      <c r="O4228" s="1767">
        <v>9</v>
      </c>
      <c r="P4228" s="1141">
        <v>1</v>
      </c>
      <c r="Q4228" s="1141" t="s">
        <v>9387</v>
      </c>
      <c r="R4228" s="1142"/>
    </row>
    <row r="4229" spans="1:18" ht="26.25" hidden="1" customHeight="1" x14ac:dyDescent="0.35">
      <c r="A4229" s="1190">
        <f t="shared" si="28"/>
        <v>4317</v>
      </c>
      <c r="B4229" s="1141" t="s">
        <v>31</v>
      </c>
      <c r="C4229" s="1120" t="s">
        <v>9354</v>
      </c>
      <c r="D4229" s="1137">
        <v>25</v>
      </c>
      <c r="E4229" s="1137" t="s">
        <v>27</v>
      </c>
      <c r="F4229" s="1120">
        <v>4</v>
      </c>
      <c r="G4229" s="1141">
        <v>1</v>
      </c>
      <c r="H4229" s="1141"/>
      <c r="I4229" s="1137" t="s">
        <v>28</v>
      </c>
      <c r="J4229" s="1141"/>
      <c r="K4229" s="1135" t="s">
        <v>205</v>
      </c>
      <c r="L4229" s="1141" t="s">
        <v>246</v>
      </c>
      <c r="M4229" s="1141" t="s">
        <v>40</v>
      </c>
      <c r="N4229" s="1145" t="s">
        <v>32</v>
      </c>
      <c r="O4229" s="1141">
        <v>6</v>
      </c>
      <c r="P4229" s="1141">
        <v>1</v>
      </c>
      <c r="Q4229" s="1141" t="s">
        <v>9388</v>
      </c>
      <c r="R4229" s="1142"/>
    </row>
    <row r="4230" spans="1:18" ht="26.25" hidden="1" customHeight="1" x14ac:dyDescent="0.4">
      <c r="A4230" s="1190">
        <f t="shared" si="28"/>
        <v>4318</v>
      </c>
      <c r="B4230" s="1141" t="s">
        <v>31</v>
      </c>
      <c r="C4230" s="1938" t="s">
        <v>9355</v>
      </c>
      <c r="D4230" s="1137">
        <v>29</v>
      </c>
      <c r="E4230" s="1137" t="s">
        <v>27</v>
      </c>
      <c r="F4230" s="1120">
        <v>4</v>
      </c>
      <c r="G4230" s="1141">
        <v>1</v>
      </c>
      <c r="H4230" s="1141"/>
      <c r="I4230" s="1137"/>
      <c r="J4230" s="1957" t="s">
        <v>28</v>
      </c>
      <c r="K4230" s="1135" t="s">
        <v>205</v>
      </c>
      <c r="L4230" s="1141" t="s">
        <v>246</v>
      </c>
      <c r="M4230" s="1141" t="s">
        <v>40</v>
      </c>
      <c r="N4230" s="1145" t="s">
        <v>32</v>
      </c>
      <c r="O4230" s="1767">
        <v>9</v>
      </c>
      <c r="P4230" s="1141">
        <v>1</v>
      </c>
      <c r="Q4230" s="1141" t="s">
        <v>9389</v>
      </c>
      <c r="R4230" s="1142"/>
    </row>
    <row r="4231" spans="1:18" ht="26.25" hidden="1" customHeight="1" x14ac:dyDescent="0.4">
      <c r="A4231" s="1190">
        <f t="shared" si="28"/>
        <v>4319</v>
      </c>
      <c r="B4231" s="1141" t="s">
        <v>31</v>
      </c>
      <c r="C4231" s="1120" t="s">
        <v>9356</v>
      </c>
      <c r="D4231" s="1137">
        <v>27</v>
      </c>
      <c r="E4231" s="1137" t="s">
        <v>27</v>
      </c>
      <c r="F4231" s="1120">
        <v>4</v>
      </c>
      <c r="G4231" s="1141">
        <v>1</v>
      </c>
      <c r="H4231" s="1141"/>
      <c r="I4231" s="1137"/>
      <c r="J4231" s="1120" t="s">
        <v>28</v>
      </c>
      <c r="K4231" s="1135" t="s">
        <v>205</v>
      </c>
      <c r="L4231" s="1141" t="s">
        <v>246</v>
      </c>
      <c r="M4231" s="1141" t="s">
        <v>42</v>
      </c>
      <c r="N4231" s="1145" t="s">
        <v>32</v>
      </c>
      <c r="O4231" s="1767">
        <v>9</v>
      </c>
      <c r="P4231" s="1141">
        <v>1</v>
      </c>
      <c r="Q4231" s="1141" t="s">
        <v>9390</v>
      </c>
      <c r="R4231" s="1142"/>
    </row>
    <row r="4232" spans="1:18" ht="26.25" hidden="1" customHeight="1" x14ac:dyDescent="0.4">
      <c r="A4232" s="1190">
        <f t="shared" si="28"/>
        <v>4320</v>
      </c>
      <c r="B4232" s="1141" t="s">
        <v>31</v>
      </c>
      <c r="C4232" s="1120" t="s">
        <v>9409</v>
      </c>
      <c r="D4232" s="1137">
        <v>21</v>
      </c>
      <c r="E4232" s="1137" t="s">
        <v>30</v>
      </c>
      <c r="F4232" s="1141">
        <v>4</v>
      </c>
      <c r="G4232" s="1141">
        <v>1</v>
      </c>
      <c r="H4232" s="1141"/>
      <c r="I4232" s="1127"/>
      <c r="J4232" s="1945" t="s">
        <v>28</v>
      </c>
      <c r="K4232" s="1141" t="s">
        <v>205</v>
      </c>
      <c r="L4232" s="1141" t="s">
        <v>246</v>
      </c>
      <c r="M4232" s="1135" t="s">
        <v>40</v>
      </c>
      <c r="N4232" s="1141" t="s">
        <v>32</v>
      </c>
      <c r="O4232" s="1767">
        <v>12</v>
      </c>
      <c r="P4232" s="1145">
        <v>1</v>
      </c>
      <c r="Q4232" s="1141" t="s">
        <v>9424</v>
      </c>
      <c r="R4232" s="1892"/>
    </row>
    <row r="4233" spans="1:18" ht="26.25" hidden="1" customHeight="1" x14ac:dyDescent="0.35">
      <c r="A4233" s="1190">
        <f t="shared" si="28"/>
        <v>4321</v>
      </c>
      <c r="B4233" s="1141" t="s">
        <v>31</v>
      </c>
      <c r="C4233" s="1120" t="s">
        <v>9410</v>
      </c>
      <c r="D4233" s="1137">
        <v>4</v>
      </c>
      <c r="E4233" s="1137" t="s">
        <v>30</v>
      </c>
      <c r="F4233" s="1141">
        <v>4</v>
      </c>
      <c r="G4233" s="1141">
        <v>1</v>
      </c>
      <c r="H4233" s="1137" t="s">
        <v>28</v>
      </c>
      <c r="I4233" s="1127"/>
      <c r="J4233" s="1137"/>
      <c r="K4233" s="1141" t="s">
        <v>9425</v>
      </c>
      <c r="L4233" s="1938" t="s">
        <v>9426</v>
      </c>
      <c r="M4233" s="1135" t="s">
        <v>40</v>
      </c>
      <c r="N4233" s="1141" t="s">
        <v>32</v>
      </c>
      <c r="O4233" s="1767">
        <v>12</v>
      </c>
      <c r="P4233" s="1145">
        <v>1</v>
      </c>
      <c r="Q4233" s="1141" t="s">
        <v>9427</v>
      </c>
      <c r="R4233" s="1892"/>
    </row>
    <row r="4234" spans="1:18" ht="26.25" customHeight="1" x14ac:dyDescent="0.35">
      <c r="A4234" s="1190">
        <f t="shared" si="28"/>
        <v>4322</v>
      </c>
      <c r="B4234" s="1141" t="s">
        <v>31</v>
      </c>
      <c r="C4234" s="1120" t="s">
        <v>9411</v>
      </c>
      <c r="D4234" s="1137">
        <v>42</v>
      </c>
      <c r="E4234" s="1137" t="s">
        <v>27</v>
      </c>
      <c r="F4234" s="1141">
        <v>4</v>
      </c>
      <c r="G4234" s="1141">
        <v>1</v>
      </c>
      <c r="H4234" s="1141"/>
      <c r="I4234" s="1127"/>
      <c r="J4234" s="1945" t="s">
        <v>28</v>
      </c>
      <c r="K4234" s="1141" t="s">
        <v>9425</v>
      </c>
      <c r="L4234" s="1938" t="s">
        <v>9426</v>
      </c>
      <c r="M4234" s="1135" t="s">
        <v>40</v>
      </c>
      <c r="N4234" s="1141" t="s">
        <v>32</v>
      </c>
      <c r="O4234" s="1767">
        <v>12</v>
      </c>
      <c r="P4234" s="1145">
        <v>1</v>
      </c>
      <c r="Q4234" s="1141" t="s">
        <v>9427</v>
      </c>
      <c r="R4234" s="1892"/>
    </row>
    <row r="4235" spans="1:18" ht="26.25" hidden="1" customHeight="1" x14ac:dyDescent="0.4">
      <c r="A4235" s="1190">
        <f>A4234+1</f>
        <v>4323</v>
      </c>
      <c r="B4235" s="1141" t="s">
        <v>31</v>
      </c>
      <c r="C4235" s="1938" t="s">
        <v>9412</v>
      </c>
      <c r="D4235" s="1137">
        <v>47</v>
      </c>
      <c r="E4235" s="1137" t="s">
        <v>30</v>
      </c>
      <c r="F4235" s="1141">
        <v>4</v>
      </c>
      <c r="G4235" s="1141">
        <v>1</v>
      </c>
      <c r="H4235" s="1141"/>
      <c r="I4235" s="1137"/>
      <c r="J4235" s="1945" t="s">
        <v>28</v>
      </c>
      <c r="K4235" s="1141" t="s">
        <v>205</v>
      </c>
      <c r="L4235" s="1141" t="s">
        <v>246</v>
      </c>
      <c r="M4235" s="1135" t="s">
        <v>42</v>
      </c>
      <c r="N4235" s="1141" t="s">
        <v>32</v>
      </c>
      <c r="O4235" s="1767">
        <v>9</v>
      </c>
      <c r="P4235" s="1145">
        <v>1</v>
      </c>
      <c r="Q4235" s="1141" t="s">
        <v>9428</v>
      </c>
      <c r="R4235" s="1892"/>
    </row>
    <row r="4236" spans="1:18" ht="26.25" hidden="1" customHeight="1" x14ac:dyDescent="0.35">
      <c r="A4236" s="1190">
        <f t="shared" si="28"/>
        <v>4324</v>
      </c>
      <c r="B4236" s="1141" t="s">
        <v>31</v>
      </c>
      <c r="C4236" s="1120" t="s">
        <v>9413</v>
      </c>
      <c r="D4236" s="1137">
        <v>58</v>
      </c>
      <c r="E4236" s="1137" t="s">
        <v>27</v>
      </c>
      <c r="F4236" s="1141">
        <v>4</v>
      </c>
      <c r="G4236" s="1141">
        <v>1</v>
      </c>
      <c r="H4236" s="1141"/>
      <c r="I4236" s="1137" t="s">
        <v>28</v>
      </c>
      <c r="J4236" s="1137"/>
      <c r="K4236" s="1141" t="s">
        <v>205</v>
      </c>
      <c r="L4236" s="1141" t="s">
        <v>246</v>
      </c>
      <c r="M4236" s="1135" t="s">
        <v>40</v>
      </c>
      <c r="N4236" s="1141" t="s">
        <v>32</v>
      </c>
      <c r="O4236" s="1145">
        <v>6</v>
      </c>
      <c r="P4236" s="1145">
        <v>1</v>
      </c>
      <c r="Q4236" s="1141" t="s">
        <v>9429</v>
      </c>
      <c r="R4236" s="1892"/>
    </row>
    <row r="4237" spans="1:18" ht="26.25" hidden="1" customHeight="1" x14ac:dyDescent="0.35">
      <c r="A4237" s="1190">
        <f t="shared" si="28"/>
        <v>4325</v>
      </c>
      <c r="B4237" s="1141" t="s">
        <v>31</v>
      </c>
      <c r="C4237" s="1120" t="s">
        <v>9414</v>
      </c>
      <c r="D4237" s="1137">
        <v>53</v>
      </c>
      <c r="E4237" s="1137" t="s">
        <v>27</v>
      </c>
      <c r="F4237" s="1141">
        <v>4</v>
      </c>
      <c r="G4237" s="1141">
        <v>1</v>
      </c>
      <c r="H4237" s="1141"/>
      <c r="I4237" s="1137" t="s">
        <v>28</v>
      </c>
      <c r="J4237" s="1137"/>
      <c r="K4237" s="1141" t="s">
        <v>205</v>
      </c>
      <c r="L4237" s="1141" t="s">
        <v>246</v>
      </c>
      <c r="M4237" s="1135" t="s">
        <v>40</v>
      </c>
      <c r="N4237" s="1141" t="s">
        <v>32</v>
      </c>
      <c r="O4237" s="1145">
        <v>6</v>
      </c>
      <c r="P4237" s="1145">
        <v>1</v>
      </c>
      <c r="Q4237" s="1141" t="s">
        <v>9430</v>
      </c>
      <c r="R4237" s="1892"/>
    </row>
    <row r="4238" spans="1:18" ht="26.25" hidden="1" customHeight="1" x14ac:dyDescent="0.35">
      <c r="A4238" s="1190">
        <f t="shared" si="28"/>
        <v>4326</v>
      </c>
      <c r="B4238" s="1141" t="s">
        <v>31</v>
      </c>
      <c r="C4238" s="1120" t="s">
        <v>9415</v>
      </c>
      <c r="D4238" s="1137">
        <v>46</v>
      </c>
      <c r="E4238" s="1137" t="s">
        <v>27</v>
      </c>
      <c r="F4238" s="1141">
        <v>4</v>
      </c>
      <c r="G4238" s="1141">
        <v>1</v>
      </c>
      <c r="H4238" s="1141"/>
      <c r="I4238" s="1127" t="s">
        <v>28</v>
      </c>
      <c r="J4238" s="1137"/>
      <c r="K4238" s="1141" t="s">
        <v>205</v>
      </c>
      <c r="L4238" s="1141" t="s">
        <v>246</v>
      </c>
      <c r="M4238" s="1135" t="s">
        <v>40</v>
      </c>
      <c r="N4238" s="1141" t="s">
        <v>32</v>
      </c>
      <c r="O4238" s="1767"/>
      <c r="P4238" s="1145"/>
      <c r="Q4238" s="1141" t="s">
        <v>9431</v>
      </c>
      <c r="R4238" s="1892"/>
    </row>
    <row r="4239" spans="1:18" ht="26.25" hidden="1" customHeight="1" x14ac:dyDescent="0.4">
      <c r="A4239" s="1190">
        <f t="shared" ref="A4239:A4302" si="29">A4238+1</f>
        <v>4327</v>
      </c>
      <c r="B4239" s="1141" t="s">
        <v>31</v>
      </c>
      <c r="C4239" s="1120" t="s">
        <v>9416</v>
      </c>
      <c r="D4239" s="1137">
        <v>58</v>
      </c>
      <c r="E4239" s="1137" t="s">
        <v>27</v>
      </c>
      <c r="F4239" s="1141">
        <v>4</v>
      </c>
      <c r="G4239" s="1141">
        <v>1</v>
      </c>
      <c r="H4239" s="1141"/>
      <c r="I4239" s="1127"/>
      <c r="J4239" s="2045" t="s">
        <v>28</v>
      </c>
      <c r="K4239" s="1141" t="s">
        <v>205</v>
      </c>
      <c r="L4239" s="1141" t="s">
        <v>246</v>
      </c>
      <c r="M4239" s="1135" t="s">
        <v>40</v>
      </c>
      <c r="N4239" s="1141" t="s">
        <v>32</v>
      </c>
      <c r="O4239" s="1767"/>
      <c r="P4239" s="1145"/>
      <c r="Q4239" s="1141" t="s">
        <v>9432</v>
      </c>
      <c r="R4239" s="1892"/>
    </row>
    <row r="4240" spans="1:18" ht="26.25" hidden="1" customHeight="1" x14ac:dyDescent="0.4">
      <c r="A4240" s="1190">
        <f t="shared" si="29"/>
        <v>4328</v>
      </c>
      <c r="B4240" s="1141" t="s">
        <v>31</v>
      </c>
      <c r="C4240" s="1938" t="s">
        <v>9417</v>
      </c>
      <c r="D4240" s="1137">
        <v>42</v>
      </c>
      <c r="E4240" s="1137" t="s">
        <v>27</v>
      </c>
      <c r="F4240" s="1141">
        <v>4</v>
      </c>
      <c r="G4240" s="1141">
        <v>1</v>
      </c>
      <c r="H4240" s="1141"/>
      <c r="I4240" s="1137"/>
      <c r="J4240" s="1945" t="s">
        <v>28</v>
      </c>
      <c r="K4240" s="1141" t="s">
        <v>205</v>
      </c>
      <c r="L4240" s="1141" t="s">
        <v>246</v>
      </c>
      <c r="M4240" s="1135" t="s">
        <v>40</v>
      </c>
      <c r="N4240" s="1141" t="s">
        <v>32</v>
      </c>
      <c r="O4240" s="1767">
        <v>9</v>
      </c>
      <c r="P4240" s="1145">
        <v>1</v>
      </c>
      <c r="Q4240" s="1141" t="s">
        <v>9433</v>
      </c>
      <c r="R4240" s="1892"/>
    </row>
    <row r="4241" spans="1:18" ht="26.25" hidden="1" customHeight="1" x14ac:dyDescent="0.4">
      <c r="A4241" s="1190">
        <f t="shared" si="29"/>
        <v>4329</v>
      </c>
      <c r="B4241" s="1141" t="s">
        <v>31</v>
      </c>
      <c r="C4241" s="1120" t="s">
        <v>9418</v>
      </c>
      <c r="D4241" s="1137">
        <v>54</v>
      </c>
      <c r="E4241" s="1137" t="s">
        <v>30</v>
      </c>
      <c r="F4241" s="1141">
        <v>4</v>
      </c>
      <c r="G4241" s="1141">
        <v>1</v>
      </c>
      <c r="H4241" s="1141"/>
      <c r="I4241" s="1127"/>
      <c r="J4241" s="1945" t="s">
        <v>28</v>
      </c>
      <c r="K4241" s="1141" t="s">
        <v>205</v>
      </c>
      <c r="L4241" s="1141" t="s">
        <v>246</v>
      </c>
      <c r="M4241" s="1135" t="s">
        <v>40</v>
      </c>
      <c r="N4241" s="1141" t="s">
        <v>32</v>
      </c>
      <c r="O4241" s="1767"/>
      <c r="P4241" s="1145"/>
      <c r="Q4241" s="1141" t="s">
        <v>9433</v>
      </c>
      <c r="R4241" s="1892"/>
    </row>
    <row r="4242" spans="1:18" ht="26.25" hidden="1" customHeight="1" x14ac:dyDescent="0.35">
      <c r="A4242" s="1190">
        <f t="shared" si="29"/>
        <v>4330</v>
      </c>
      <c r="B4242" s="1141" t="s">
        <v>31</v>
      </c>
      <c r="C4242" s="1120" t="s">
        <v>9419</v>
      </c>
      <c r="D4242" s="1137">
        <v>22</v>
      </c>
      <c r="E4242" s="1137" t="s">
        <v>27</v>
      </c>
      <c r="F4242" s="1141">
        <v>4</v>
      </c>
      <c r="G4242" s="1141">
        <v>1</v>
      </c>
      <c r="H4242" s="1141"/>
      <c r="I4242" s="1127" t="s">
        <v>28</v>
      </c>
      <c r="J4242" s="1137"/>
      <c r="K4242" s="1141" t="s">
        <v>205</v>
      </c>
      <c r="L4242" s="1141" t="s">
        <v>246</v>
      </c>
      <c r="M4242" s="1135" t="s">
        <v>40</v>
      </c>
      <c r="N4242" s="1141" t="s">
        <v>32</v>
      </c>
      <c r="O4242" s="1767"/>
      <c r="P4242" s="1145"/>
      <c r="Q4242" s="1141" t="s">
        <v>9434</v>
      </c>
      <c r="R4242" s="1892"/>
    </row>
    <row r="4243" spans="1:18" ht="26.25" hidden="1" customHeight="1" x14ac:dyDescent="0.4">
      <c r="A4243" s="1190">
        <f t="shared" si="29"/>
        <v>4331</v>
      </c>
      <c r="B4243" s="1141" t="s">
        <v>31</v>
      </c>
      <c r="C4243" s="1120" t="s">
        <v>9420</v>
      </c>
      <c r="D4243" s="1137">
        <v>32</v>
      </c>
      <c r="E4243" s="1137" t="s">
        <v>27</v>
      </c>
      <c r="F4243" s="1141">
        <v>4</v>
      </c>
      <c r="G4243" s="1141">
        <v>1</v>
      </c>
      <c r="H4243" s="1141"/>
      <c r="I4243" s="1127"/>
      <c r="J4243" s="1945" t="s">
        <v>28</v>
      </c>
      <c r="K4243" s="1141" t="s">
        <v>205</v>
      </c>
      <c r="L4243" s="1141" t="s">
        <v>246</v>
      </c>
      <c r="M4243" s="1135" t="s">
        <v>42</v>
      </c>
      <c r="N4243" s="1141" t="s">
        <v>32</v>
      </c>
      <c r="O4243" s="1767"/>
      <c r="P4243" s="1145"/>
      <c r="Q4243" s="1141" t="s">
        <v>9435</v>
      </c>
      <c r="R4243" s="1892"/>
    </row>
    <row r="4244" spans="1:18" ht="26.25" hidden="1" customHeight="1" x14ac:dyDescent="0.4">
      <c r="A4244" s="1190">
        <f t="shared" si="29"/>
        <v>4332</v>
      </c>
      <c r="B4244" s="1141" t="s">
        <v>31</v>
      </c>
      <c r="C4244" s="1120" t="s">
        <v>9421</v>
      </c>
      <c r="D4244" s="1137">
        <v>46</v>
      </c>
      <c r="E4244" s="1137" t="s">
        <v>27</v>
      </c>
      <c r="F4244" s="1141">
        <v>4</v>
      </c>
      <c r="G4244" s="1141">
        <v>1</v>
      </c>
      <c r="H4244" s="1141"/>
      <c r="I4244" s="1127"/>
      <c r="J4244" s="1945" t="s">
        <v>28</v>
      </c>
      <c r="K4244" s="1141" t="s">
        <v>205</v>
      </c>
      <c r="L4244" s="1141" t="s">
        <v>246</v>
      </c>
      <c r="M4244" s="1135" t="s">
        <v>40</v>
      </c>
      <c r="N4244" s="1141" t="s">
        <v>32</v>
      </c>
      <c r="O4244" s="1767"/>
      <c r="P4244" s="1145"/>
      <c r="Q4244" s="1141" t="s">
        <v>9436</v>
      </c>
      <c r="R4244" s="1892"/>
    </row>
    <row r="4245" spans="1:18" ht="26.25" hidden="1" customHeight="1" x14ac:dyDescent="0.4">
      <c r="A4245" s="1190">
        <f t="shared" si="29"/>
        <v>4333</v>
      </c>
      <c r="B4245" s="1141" t="s">
        <v>31</v>
      </c>
      <c r="C4245" s="1120" t="s">
        <v>9422</v>
      </c>
      <c r="D4245" s="1137">
        <v>82</v>
      </c>
      <c r="E4245" s="1137" t="s">
        <v>27</v>
      </c>
      <c r="F4245" s="1141">
        <v>4</v>
      </c>
      <c r="G4245" s="1141">
        <v>1</v>
      </c>
      <c r="H4245" s="1141"/>
      <c r="I4245" s="1127"/>
      <c r="J4245" s="1945" t="s">
        <v>28</v>
      </c>
      <c r="K4245" s="1141" t="s">
        <v>205</v>
      </c>
      <c r="L4245" s="1141" t="s">
        <v>246</v>
      </c>
      <c r="M4245" s="1135" t="s">
        <v>40</v>
      </c>
      <c r="N4245" s="1141" t="s">
        <v>32</v>
      </c>
      <c r="O4245" s="1767"/>
      <c r="P4245" s="1145"/>
      <c r="Q4245" s="1141" t="s">
        <v>9436</v>
      </c>
      <c r="R4245" s="1892"/>
    </row>
    <row r="4246" spans="1:18" ht="26.25" hidden="1" customHeight="1" x14ac:dyDescent="0.35">
      <c r="A4246" s="1190">
        <f t="shared" si="29"/>
        <v>4334</v>
      </c>
      <c r="B4246" s="1141" t="s">
        <v>31</v>
      </c>
      <c r="C4246" s="1120" t="s">
        <v>9423</v>
      </c>
      <c r="D4246" s="1137">
        <v>22</v>
      </c>
      <c r="E4246" s="1137" t="s">
        <v>27</v>
      </c>
      <c r="F4246" s="1141">
        <v>4</v>
      </c>
      <c r="G4246" s="1141">
        <v>1</v>
      </c>
      <c r="H4246" s="1141"/>
      <c r="I4246" s="1127"/>
      <c r="J4246" s="1945" t="s">
        <v>28</v>
      </c>
      <c r="K4246" s="1141" t="s">
        <v>205</v>
      </c>
      <c r="L4246" s="1141" t="s">
        <v>246</v>
      </c>
      <c r="M4246" s="1954" t="s">
        <v>1406</v>
      </c>
      <c r="N4246" s="1141" t="s">
        <v>32</v>
      </c>
      <c r="O4246" s="1767"/>
      <c r="P4246" s="1145"/>
      <c r="Q4246" s="1141" t="s">
        <v>9437</v>
      </c>
      <c r="R4246" s="1892"/>
    </row>
    <row r="4247" spans="1:18" ht="26.25" hidden="1" customHeight="1" x14ac:dyDescent="0.35">
      <c r="A4247" s="1190">
        <f t="shared" si="29"/>
        <v>4335</v>
      </c>
      <c r="B4247" s="1141" t="s">
        <v>31</v>
      </c>
      <c r="C4247" s="1120" t="s">
        <v>9440</v>
      </c>
      <c r="D4247" s="1137">
        <v>92</v>
      </c>
      <c r="E4247" s="1137" t="s">
        <v>30</v>
      </c>
      <c r="F4247" s="1141">
        <v>5</v>
      </c>
      <c r="G4247" s="1141">
        <v>1</v>
      </c>
      <c r="H4247" s="1141"/>
      <c r="I4247" s="1127"/>
      <c r="J4247" s="1945" t="s">
        <v>28</v>
      </c>
      <c r="K4247" s="1141" t="s">
        <v>205</v>
      </c>
      <c r="L4247" s="1141" t="s">
        <v>246</v>
      </c>
      <c r="M4247" s="1954" t="s">
        <v>1406</v>
      </c>
      <c r="N4247" s="1141" t="s">
        <v>32</v>
      </c>
      <c r="O4247" s="1767"/>
      <c r="P4247" s="1145"/>
      <c r="Q4247" s="1141" t="s">
        <v>9472</v>
      </c>
      <c r="R4247" s="1892"/>
    </row>
    <row r="4248" spans="1:18" ht="26.25" hidden="1" customHeight="1" x14ac:dyDescent="0.35">
      <c r="A4248" s="1190">
        <f t="shared" si="29"/>
        <v>4336</v>
      </c>
      <c r="B4248" s="1141" t="s">
        <v>31</v>
      </c>
      <c r="C4248" s="1120" t="s">
        <v>9441</v>
      </c>
      <c r="D4248" s="1137">
        <v>23</v>
      </c>
      <c r="E4248" s="1137" t="s">
        <v>27</v>
      </c>
      <c r="F4248" s="1141">
        <v>5</v>
      </c>
      <c r="G4248" s="1141">
        <v>1</v>
      </c>
      <c r="H4248" s="1141"/>
      <c r="I4248" s="1127"/>
      <c r="J4248" s="1945" t="s">
        <v>28</v>
      </c>
      <c r="K4248" s="1141" t="s">
        <v>205</v>
      </c>
      <c r="L4248" s="1141" t="s">
        <v>246</v>
      </c>
      <c r="M4248" s="1954" t="s">
        <v>1406</v>
      </c>
      <c r="N4248" s="1141" t="s">
        <v>32</v>
      </c>
      <c r="O4248" s="1767"/>
      <c r="P4248" s="1145"/>
      <c r="Q4248" s="1141" t="s">
        <v>9473</v>
      </c>
      <c r="R4248" s="1892"/>
    </row>
    <row r="4249" spans="1:18" ht="26.25" hidden="1" customHeight="1" x14ac:dyDescent="0.35">
      <c r="A4249" s="1190">
        <f t="shared" si="29"/>
        <v>4337</v>
      </c>
      <c r="B4249" s="1141" t="s">
        <v>31</v>
      </c>
      <c r="C4249" s="1120" t="s">
        <v>9442</v>
      </c>
      <c r="D4249" s="1137">
        <v>76</v>
      </c>
      <c r="E4249" s="1137" t="s">
        <v>27</v>
      </c>
      <c r="F4249" s="1141">
        <v>5</v>
      </c>
      <c r="G4249" s="1141">
        <v>1</v>
      </c>
      <c r="H4249" s="1141"/>
      <c r="I4249" s="1127"/>
      <c r="J4249" s="1945" t="s">
        <v>28</v>
      </c>
      <c r="K4249" s="1141" t="s">
        <v>205</v>
      </c>
      <c r="L4249" s="1141" t="s">
        <v>246</v>
      </c>
      <c r="M4249" s="1954" t="s">
        <v>1406</v>
      </c>
      <c r="N4249" s="1141" t="s">
        <v>32</v>
      </c>
      <c r="O4249" s="1767">
        <v>12</v>
      </c>
      <c r="P4249" s="1145">
        <v>1</v>
      </c>
      <c r="Q4249" s="1141" t="s">
        <v>9474</v>
      </c>
      <c r="R4249" s="1892"/>
    </row>
    <row r="4250" spans="1:18" ht="26.25" hidden="1" customHeight="1" x14ac:dyDescent="0.35">
      <c r="A4250" s="1190">
        <f t="shared" si="29"/>
        <v>4338</v>
      </c>
      <c r="B4250" s="1141" t="s">
        <v>31</v>
      </c>
      <c r="C4250" s="1120" t="s">
        <v>9443</v>
      </c>
      <c r="D4250" s="1137">
        <v>32</v>
      </c>
      <c r="E4250" s="1137" t="s">
        <v>30</v>
      </c>
      <c r="F4250" s="1141">
        <v>5</v>
      </c>
      <c r="G4250" s="1141">
        <v>1</v>
      </c>
      <c r="H4250" s="1141"/>
      <c r="I4250" s="1127"/>
      <c r="J4250" s="1945" t="s">
        <v>28</v>
      </c>
      <c r="K4250" s="1141" t="s">
        <v>205</v>
      </c>
      <c r="L4250" s="1141" t="s">
        <v>246</v>
      </c>
      <c r="M4250" s="1954" t="s">
        <v>1406</v>
      </c>
      <c r="N4250" s="1141" t="s">
        <v>32</v>
      </c>
      <c r="O4250" s="1767"/>
      <c r="P4250" s="1145"/>
      <c r="Q4250" s="1141" t="s">
        <v>9475</v>
      </c>
      <c r="R4250" s="1892"/>
    </row>
    <row r="4251" spans="1:18" ht="26.25" hidden="1" customHeight="1" x14ac:dyDescent="0.35">
      <c r="A4251" s="1190">
        <f t="shared" si="29"/>
        <v>4339</v>
      </c>
      <c r="B4251" s="1141" t="s">
        <v>31</v>
      </c>
      <c r="C4251" s="1120" t="s">
        <v>9444</v>
      </c>
      <c r="D4251" s="1137">
        <v>56</v>
      </c>
      <c r="E4251" s="1137" t="s">
        <v>30</v>
      </c>
      <c r="F4251" s="1141">
        <v>5</v>
      </c>
      <c r="G4251" s="1141">
        <v>1</v>
      </c>
      <c r="H4251" s="1141"/>
      <c r="I4251" s="1127"/>
      <c r="J4251" s="1945" t="s">
        <v>28</v>
      </c>
      <c r="K4251" s="1141" t="s">
        <v>205</v>
      </c>
      <c r="L4251" s="1141" t="s">
        <v>246</v>
      </c>
      <c r="M4251" s="1954" t="s">
        <v>1406</v>
      </c>
      <c r="N4251" s="1141" t="s">
        <v>32</v>
      </c>
      <c r="O4251" s="1767">
        <v>12</v>
      </c>
      <c r="P4251" s="1145">
        <v>1</v>
      </c>
      <c r="Q4251" s="1141" t="s">
        <v>9476</v>
      </c>
      <c r="R4251" s="1892"/>
    </row>
    <row r="4252" spans="1:18" ht="26.25" hidden="1" customHeight="1" x14ac:dyDescent="0.35">
      <c r="A4252" s="1190">
        <f t="shared" si="29"/>
        <v>4340</v>
      </c>
      <c r="B4252" s="1141" t="s">
        <v>31</v>
      </c>
      <c r="C4252" s="1120" t="s">
        <v>9445</v>
      </c>
      <c r="D4252" s="1137">
        <v>31</v>
      </c>
      <c r="E4252" s="1137" t="s">
        <v>27</v>
      </c>
      <c r="F4252" s="1141">
        <v>5</v>
      </c>
      <c r="G4252" s="1141">
        <v>1</v>
      </c>
      <c r="H4252" s="1141"/>
      <c r="I4252" s="1127"/>
      <c r="J4252" s="1945" t="s">
        <v>28</v>
      </c>
      <c r="K4252" s="1141" t="s">
        <v>205</v>
      </c>
      <c r="L4252" s="1141" t="s">
        <v>246</v>
      </c>
      <c r="M4252" s="1954" t="s">
        <v>1406</v>
      </c>
      <c r="N4252" s="1141" t="s">
        <v>32</v>
      </c>
      <c r="O4252" s="1767">
        <v>12</v>
      </c>
      <c r="P4252" s="1145">
        <v>1</v>
      </c>
      <c r="Q4252" s="1141" t="s">
        <v>9477</v>
      </c>
      <c r="R4252" s="1892"/>
    </row>
    <row r="4253" spans="1:18" ht="26.25" hidden="1" customHeight="1" x14ac:dyDescent="0.35">
      <c r="A4253" s="1190">
        <f t="shared" si="29"/>
        <v>4341</v>
      </c>
      <c r="B4253" s="1141" t="s">
        <v>31</v>
      </c>
      <c r="C4253" s="1120" t="s">
        <v>9446</v>
      </c>
      <c r="D4253" s="1137">
        <v>25</v>
      </c>
      <c r="E4253" s="1137" t="s">
        <v>27</v>
      </c>
      <c r="F4253" s="1141">
        <v>5</v>
      </c>
      <c r="G4253" s="1141">
        <v>1</v>
      </c>
      <c r="H4253" s="1141"/>
      <c r="I4253" s="1127"/>
      <c r="J4253" s="1945" t="s">
        <v>28</v>
      </c>
      <c r="K4253" s="1141" t="s">
        <v>205</v>
      </c>
      <c r="L4253" s="1141" t="s">
        <v>246</v>
      </c>
      <c r="M4253" s="1954" t="s">
        <v>1406</v>
      </c>
      <c r="N4253" s="1141" t="s">
        <v>32</v>
      </c>
      <c r="O4253" s="1767"/>
      <c r="P4253" s="1145"/>
      <c r="Q4253" s="1141" t="s">
        <v>9478</v>
      </c>
      <c r="R4253" s="1892"/>
    </row>
    <row r="4254" spans="1:18" ht="26.25" hidden="1" customHeight="1" x14ac:dyDescent="0.35">
      <c r="A4254" s="1190">
        <f t="shared" si="29"/>
        <v>4342</v>
      </c>
      <c r="B4254" s="1141" t="s">
        <v>31</v>
      </c>
      <c r="C4254" s="1120" t="s">
        <v>9447</v>
      </c>
      <c r="D4254" s="1137">
        <v>20</v>
      </c>
      <c r="E4254" s="1137" t="s">
        <v>30</v>
      </c>
      <c r="F4254" s="1141">
        <v>5</v>
      </c>
      <c r="G4254" s="1141">
        <v>1</v>
      </c>
      <c r="H4254" s="1141"/>
      <c r="I4254" s="1127"/>
      <c r="J4254" s="1945" t="s">
        <v>28</v>
      </c>
      <c r="K4254" s="1141" t="s">
        <v>205</v>
      </c>
      <c r="L4254" s="1141" t="s">
        <v>246</v>
      </c>
      <c r="M4254" s="1954" t="s">
        <v>1406</v>
      </c>
      <c r="N4254" s="1141" t="s">
        <v>32</v>
      </c>
      <c r="O4254" s="1767"/>
      <c r="P4254" s="1145"/>
      <c r="Q4254" s="1141" t="s">
        <v>9479</v>
      </c>
      <c r="R4254" s="1892"/>
    </row>
    <row r="4255" spans="1:18" ht="26.25" hidden="1" customHeight="1" x14ac:dyDescent="0.35">
      <c r="A4255" s="1190">
        <f t="shared" si="29"/>
        <v>4343</v>
      </c>
      <c r="B4255" s="1141" t="s">
        <v>31</v>
      </c>
      <c r="C4255" s="1120" t="s">
        <v>9448</v>
      </c>
      <c r="D4255" s="1137">
        <v>54</v>
      </c>
      <c r="E4255" s="1137" t="s">
        <v>27</v>
      </c>
      <c r="F4255" s="1141">
        <v>5</v>
      </c>
      <c r="G4255" s="1141">
        <v>1</v>
      </c>
      <c r="H4255" s="1141"/>
      <c r="I4255" s="1127"/>
      <c r="J4255" s="1945" t="s">
        <v>28</v>
      </c>
      <c r="K4255" s="1141" t="s">
        <v>205</v>
      </c>
      <c r="L4255" s="1141" t="s">
        <v>246</v>
      </c>
      <c r="M4255" s="1954" t="s">
        <v>1406</v>
      </c>
      <c r="N4255" s="1141" t="s">
        <v>32</v>
      </c>
      <c r="O4255" s="1767">
        <v>12</v>
      </c>
      <c r="P4255" s="1145">
        <v>1</v>
      </c>
      <c r="Q4255" s="1141" t="s">
        <v>9480</v>
      </c>
      <c r="R4255" s="1892"/>
    </row>
    <row r="4256" spans="1:18" ht="26.25" hidden="1" customHeight="1" x14ac:dyDescent="0.35">
      <c r="A4256" s="1190">
        <f t="shared" si="29"/>
        <v>4344</v>
      </c>
      <c r="B4256" s="1141" t="s">
        <v>31</v>
      </c>
      <c r="C4256" s="1120" t="s">
        <v>9449</v>
      </c>
      <c r="D4256" s="1137">
        <v>53</v>
      </c>
      <c r="E4256" s="1137" t="s">
        <v>27</v>
      </c>
      <c r="F4256" s="1141">
        <v>5</v>
      </c>
      <c r="G4256" s="1141">
        <v>1</v>
      </c>
      <c r="H4256" s="1141"/>
      <c r="I4256" s="1127"/>
      <c r="J4256" s="1945" t="s">
        <v>28</v>
      </c>
      <c r="K4256" s="1141" t="s">
        <v>205</v>
      </c>
      <c r="L4256" s="1141" t="s">
        <v>246</v>
      </c>
      <c r="M4256" s="1954" t="s">
        <v>1406</v>
      </c>
      <c r="N4256" s="1141" t="s">
        <v>32</v>
      </c>
      <c r="O4256" s="1767">
        <v>12</v>
      </c>
      <c r="P4256" s="1145">
        <v>1</v>
      </c>
      <c r="Q4256" s="1141" t="s">
        <v>9481</v>
      </c>
      <c r="R4256" s="1892"/>
    </row>
    <row r="4257" spans="1:18" ht="26.25" hidden="1" customHeight="1" x14ac:dyDescent="0.35">
      <c r="A4257" s="1190">
        <f t="shared" si="29"/>
        <v>4345</v>
      </c>
      <c r="B4257" s="1141" t="s">
        <v>31</v>
      </c>
      <c r="C4257" s="1120" t="s">
        <v>9450</v>
      </c>
      <c r="D4257" s="1137">
        <v>81</v>
      </c>
      <c r="E4257" s="1137" t="s">
        <v>27</v>
      </c>
      <c r="F4257" s="1141">
        <v>5</v>
      </c>
      <c r="G4257" s="1141">
        <v>1</v>
      </c>
      <c r="H4257" s="1141"/>
      <c r="I4257" s="1127"/>
      <c r="J4257" s="1945" t="s">
        <v>28</v>
      </c>
      <c r="K4257" s="1141" t="s">
        <v>205</v>
      </c>
      <c r="L4257" s="1141" t="s">
        <v>246</v>
      </c>
      <c r="M4257" s="1954" t="s">
        <v>1406</v>
      </c>
      <c r="N4257" s="1141" t="s">
        <v>32</v>
      </c>
      <c r="O4257" s="1767"/>
      <c r="P4257" s="1145"/>
      <c r="Q4257" s="1141" t="s">
        <v>9482</v>
      </c>
      <c r="R4257" s="1892"/>
    </row>
    <row r="4258" spans="1:18" ht="26.25" hidden="1" customHeight="1" x14ac:dyDescent="0.35">
      <c r="A4258" s="1190">
        <f t="shared" si="29"/>
        <v>4346</v>
      </c>
      <c r="B4258" s="1141" t="s">
        <v>31</v>
      </c>
      <c r="C4258" s="1120" t="s">
        <v>9451</v>
      </c>
      <c r="D4258" s="1137">
        <v>29</v>
      </c>
      <c r="E4258" s="1137" t="s">
        <v>27</v>
      </c>
      <c r="F4258" s="1141">
        <v>5</v>
      </c>
      <c r="G4258" s="1141">
        <v>1</v>
      </c>
      <c r="H4258" s="1141"/>
      <c r="I4258" s="1127"/>
      <c r="J4258" s="1945" t="s">
        <v>28</v>
      </c>
      <c r="K4258" s="1141" t="s">
        <v>205</v>
      </c>
      <c r="L4258" s="1141" t="s">
        <v>246</v>
      </c>
      <c r="M4258" s="1954" t="s">
        <v>1406</v>
      </c>
      <c r="N4258" s="1141" t="s">
        <v>32</v>
      </c>
      <c r="O4258" s="1767">
        <v>12</v>
      </c>
      <c r="P4258" s="1145">
        <v>1</v>
      </c>
      <c r="Q4258" s="1141" t="s">
        <v>9483</v>
      </c>
      <c r="R4258" s="1892"/>
    </row>
    <row r="4259" spans="1:18" ht="26.25" hidden="1" customHeight="1" x14ac:dyDescent="0.35">
      <c r="A4259" s="1190">
        <f t="shared" si="29"/>
        <v>4347</v>
      </c>
      <c r="B4259" s="1141" t="s">
        <v>31</v>
      </c>
      <c r="C4259" s="1120" t="s">
        <v>9452</v>
      </c>
      <c r="D4259" s="1137">
        <v>34</v>
      </c>
      <c r="E4259" s="1137" t="s">
        <v>30</v>
      </c>
      <c r="F4259" s="1141">
        <v>5</v>
      </c>
      <c r="G4259" s="1141">
        <v>1</v>
      </c>
      <c r="H4259" s="1141"/>
      <c r="I4259" s="1127" t="s">
        <v>28</v>
      </c>
      <c r="J4259" s="1137"/>
      <c r="K4259" s="1141" t="s">
        <v>205</v>
      </c>
      <c r="L4259" s="1141" t="s">
        <v>246</v>
      </c>
      <c r="M4259" s="1135" t="s">
        <v>40</v>
      </c>
      <c r="N4259" s="1141" t="s">
        <v>32</v>
      </c>
      <c r="O4259" s="1767"/>
      <c r="P4259" s="1145"/>
      <c r="Q4259" s="1141" t="s">
        <v>9484</v>
      </c>
      <c r="R4259" s="1892"/>
    </row>
    <row r="4260" spans="1:18" ht="26.25" hidden="1" customHeight="1" x14ac:dyDescent="0.35">
      <c r="A4260" s="1190">
        <f t="shared" si="29"/>
        <v>4348</v>
      </c>
      <c r="B4260" s="1141" t="s">
        <v>31</v>
      </c>
      <c r="C4260" s="1120" t="s">
        <v>9453</v>
      </c>
      <c r="D4260" s="1137">
        <v>38</v>
      </c>
      <c r="E4260" s="1137" t="s">
        <v>27</v>
      </c>
      <c r="F4260" s="1141">
        <v>5</v>
      </c>
      <c r="G4260" s="1141">
        <v>1</v>
      </c>
      <c r="H4260" s="1141"/>
      <c r="I4260" s="1127"/>
      <c r="J4260" s="1945" t="s">
        <v>28</v>
      </c>
      <c r="K4260" s="1141" t="s">
        <v>205</v>
      </c>
      <c r="L4260" s="1141" t="s">
        <v>246</v>
      </c>
      <c r="M4260" s="1135" t="s">
        <v>66</v>
      </c>
      <c r="N4260" s="1141" t="s">
        <v>32</v>
      </c>
      <c r="O4260" s="1767"/>
      <c r="P4260" s="1145"/>
      <c r="Q4260" s="1141" t="s">
        <v>9485</v>
      </c>
      <c r="R4260" s="1892"/>
    </row>
    <row r="4261" spans="1:18" ht="26.25" hidden="1" customHeight="1" x14ac:dyDescent="0.35">
      <c r="A4261" s="1190">
        <f t="shared" si="29"/>
        <v>4349</v>
      </c>
      <c r="B4261" s="1141" t="s">
        <v>31</v>
      </c>
      <c r="C4261" s="1120" t="s">
        <v>9454</v>
      </c>
      <c r="D4261" s="1137">
        <v>59</v>
      </c>
      <c r="E4261" s="1137" t="s">
        <v>30</v>
      </c>
      <c r="F4261" s="1141">
        <v>5</v>
      </c>
      <c r="G4261" s="1141">
        <v>1</v>
      </c>
      <c r="H4261" s="1141"/>
      <c r="I4261" s="1127" t="s">
        <v>28</v>
      </c>
      <c r="J4261" s="1137"/>
      <c r="K4261" s="1141" t="s">
        <v>205</v>
      </c>
      <c r="L4261" s="1141" t="s">
        <v>246</v>
      </c>
      <c r="M4261" s="1135" t="s">
        <v>40</v>
      </c>
      <c r="N4261" s="1141" t="s">
        <v>32</v>
      </c>
      <c r="O4261" s="1767">
        <v>10</v>
      </c>
      <c r="P4261" s="1145">
        <v>1</v>
      </c>
      <c r="Q4261" s="1141" t="s">
        <v>9486</v>
      </c>
      <c r="R4261" s="1892"/>
    </row>
    <row r="4262" spans="1:18" ht="26.25" hidden="1" customHeight="1" x14ac:dyDescent="0.35">
      <c r="A4262" s="1190">
        <f t="shared" si="29"/>
        <v>4350</v>
      </c>
      <c r="B4262" s="1141" t="s">
        <v>31</v>
      </c>
      <c r="C4262" s="1120" t="s">
        <v>9455</v>
      </c>
      <c r="D4262" s="1137">
        <v>63</v>
      </c>
      <c r="E4262" s="1137" t="s">
        <v>30</v>
      </c>
      <c r="F4262" s="1141">
        <v>5</v>
      </c>
      <c r="G4262" s="1141">
        <v>1</v>
      </c>
      <c r="H4262" s="1141"/>
      <c r="I4262" s="1127" t="s">
        <v>28</v>
      </c>
      <c r="J4262" s="1137"/>
      <c r="K4262" s="1141" t="s">
        <v>205</v>
      </c>
      <c r="L4262" s="1141" t="s">
        <v>246</v>
      </c>
      <c r="M4262" s="1135" t="s">
        <v>40</v>
      </c>
      <c r="N4262" s="1141" t="s">
        <v>32</v>
      </c>
      <c r="O4262" s="1767"/>
      <c r="P4262" s="1145"/>
      <c r="Q4262" s="1141" t="s">
        <v>9487</v>
      </c>
      <c r="R4262" s="1892"/>
    </row>
    <row r="4263" spans="1:18" ht="26.25" hidden="1" customHeight="1" x14ac:dyDescent="0.4">
      <c r="A4263" s="1190">
        <f t="shared" si="29"/>
        <v>4351</v>
      </c>
      <c r="B4263" s="1141" t="s">
        <v>31</v>
      </c>
      <c r="C4263" s="1120" t="s">
        <v>9456</v>
      </c>
      <c r="D4263" s="1137">
        <v>38</v>
      </c>
      <c r="E4263" s="1137" t="s">
        <v>27</v>
      </c>
      <c r="F4263" s="1141">
        <v>5</v>
      </c>
      <c r="G4263" s="1141">
        <v>1</v>
      </c>
      <c r="H4263" s="1141"/>
      <c r="I4263" s="1127"/>
      <c r="J4263" s="1945" t="s">
        <v>28</v>
      </c>
      <c r="K4263" s="1141" t="s">
        <v>205</v>
      </c>
      <c r="L4263" s="1141" t="s">
        <v>246</v>
      </c>
      <c r="M4263" s="1135" t="s">
        <v>40</v>
      </c>
      <c r="N4263" s="1141" t="s">
        <v>32</v>
      </c>
      <c r="O4263" s="1767"/>
      <c r="P4263" s="1145"/>
      <c r="Q4263" s="1141" t="s">
        <v>9488</v>
      </c>
      <c r="R4263" s="1892"/>
    </row>
    <row r="4264" spans="1:18" ht="26.25" hidden="1" customHeight="1" x14ac:dyDescent="0.4">
      <c r="A4264" s="1190">
        <f t="shared" si="29"/>
        <v>4352</v>
      </c>
      <c r="B4264" s="1141" t="s">
        <v>31</v>
      </c>
      <c r="C4264" s="1120" t="s">
        <v>9457</v>
      </c>
      <c r="D4264" s="1137">
        <v>46</v>
      </c>
      <c r="E4264" s="1137" t="s">
        <v>30</v>
      </c>
      <c r="F4264" s="1141">
        <v>5</v>
      </c>
      <c r="G4264" s="1141">
        <v>1</v>
      </c>
      <c r="H4264" s="1141"/>
      <c r="I4264" s="1127"/>
      <c r="J4264" s="1945" t="s">
        <v>28</v>
      </c>
      <c r="K4264" s="1141" t="s">
        <v>205</v>
      </c>
      <c r="L4264" s="1141" t="s">
        <v>246</v>
      </c>
      <c r="M4264" s="1135" t="s">
        <v>40</v>
      </c>
      <c r="N4264" s="1141" t="s">
        <v>32</v>
      </c>
      <c r="O4264" s="1767"/>
      <c r="P4264" s="1145"/>
      <c r="Q4264" s="1141" t="s">
        <v>9488</v>
      </c>
      <c r="R4264" s="1892"/>
    </row>
    <row r="4265" spans="1:18" ht="26.25" hidden="1" customHeight="1" x14ac:dyDescent="0.35">
      <c r="A4265" s="1190">
        <f t="shared" si="29"/>
        <v>4353</v>
      </c>
      <c r="B4265" s="1141" t="s">
        <v>31</v>
      </c>
      <c r="C4265" s="1120" t="s">
        <v>9458</v>
      </c>
      <c r="D4265" s="1137">
        <v>20</v>
      </c>
      <c r="E4265" s="1137" t="s">
        <v>27</v>
      </c>
      <c r="F4265" s="1141">
        <v>5</v>
      </c>
      <c r="G4265" s="1141">
        <v>1</v>
      </c>
      <c r="H4265" s="1141"/>
      <c r="I4265" s="1137" t="s">
        <v>28</v>
      </c>
      <c r="J4265" s="1137"/>
      <c r="K4265" s="1141" t="s">
        <v>205</v>
      </c>
      <c r="L4265" s="1141" t="s">
        <v>246</v>
      </c>
      <c r="M4265" s="1135" t="s">
        <v>40</v>
      </c>
      <c r="N4265" s="1141" t="s">
        <v>32</v>
      </c>
      <c r="O4265" s="1145">
        <v>6</v>
      </c>
      <c r="P4265" s="1145">
        <v>1</v>
      </c>
      <c r="Q4265" s="1141" t="s">
        <v>9489</v>
      </c>
      <c r="R4265" s="1892"/>
    </row>
    <row r="4266" spans="1:18" ht="26.25" hidden="1" customHeight="1" x14ac:dyDescent="0.4">
      <c r="A4266" s="1190">
        <f t="shared" si="29"/>
        <v>4354</v>
      </c>
      <c r="B4266" s="1141" t="s">
        <v>31</v>
      </c>
      <c r="C4266" s="1120" t="s">
        <v>9459</v>
      </c>
      <c r="D4266" s="1137">
        <v>44</v>
      </c>
      <c r="E4266" s="1137" t="s">
        <v>27</v>
      </c>
      <c r="F4266" s="1141">
        <v>5</v>
      </c>
      <c r="G4266" s="1141">
        <v>1</v>
      </c>
      <c r="H4266" s="1141"/>
      <c r="I4266" s="1127"/>
      <c r="J4266" s="1945" t="s">
        <v>28</v>
      </c>
      <c r="K4266" s="1141" t="s">
        <v>205</v>
      </c>
      <c r="L4266" s="1141" t="s">
        <v>246</v>
      </c>
      <c r="M4266" s="1135" t="s">
        <v>40</v>
      </c>
      <c r="N4266" s="1141" t="s">
        <v>32</v>
      </c>
      <c r="O4266" s="1767"/>
      <c r="P4266" s="1145"/>
      <c r="Q4266" s="1141" t="s">
        <v>9490</v>
      </c>
      <c r="R4266" s="1892"/>
    </row>
    <row r="4267" spans="1:18" ht="26.25" hidden="1" customHeight="1" x14ac:dyDescent="0.4">
      <c r="A4267" s="1190">
        <f t="shared" si="29"/>
        <v>4355</v>
      </c>
      <c r="B4267" s="1141" t="s">
        <v>31</v>
      </c>
      <c r="C4267" s="1120" t="s">
        <v>9460</v>
      </c>
      <c r="D4267" s="1137">
        <v>57</v>
      </c>
      <c r="E4267" s="1137" t="s">
        <v>27</v>
      </c>
      <c r="F4267" s="1141">
        <v>5</v>
      </c>
      <c r="G4267" s="1141">
        <v>1</v>
      </c>
      <c r="H4267" s="1141"/>
      <c r="I4267" s="1127"/>
      <c r="J4267" s="1945" t="s">
        <v>28</v>
      </c>
      <c r="K4267" s="1141" t="s">
        <v>205</v>
      </c>
      <c r="L4267" s="1141" t="s">
        <v>246</v>
      </c>
      <c r="M4267" s="1135" t="s">
        <v>40</v>
      </c>
      <c r="N4267" s="1141" t="s">
        <v>32</v>
      </c>
      <c r="O4267" s="1767"/>
      <c r="P4267" s="1145"/>
      <c r="Q4267" s="1141" t="s">
        <v>9491</v>
      </c>
      <c r="R4267" s="1892"/>
    </row>
    <row r="4268" spans="1:18" ht="26.25" hidden="1" customHeight="1" x14ac:dyDescent="0.35">
      <c r="A4268" s="1190">
        <f t="shared" si="29"/>
        <v>4356</v>
      </c>
      <c r="B4268" s="1141" t="s">
        <v>31</v>
      </c>
      <c r="C4268" s="1120" t="s">
        <v>9461</v>
      </c>
      <c r="D4268" s="1137">
        <v>52</v>
      </c>
      <c r="E4268" s="1137" t="s">
        <v>30</v>
      </c>
      <c r="F4268" s="1141">
        <v>5</v>
      </c>
      <c r="G4268" s="1141">
        <v>1</v>
      </c>
      <c r="H4268" s="1141"/>
      <c r="I4268" s="1137" t="s">
        <v>28</v>
      </c>
      <c r="J4268" s="1137"/>
      <c r="K4268" s="1141" t="s">
        <v>205</v>
      </c>
      <c r="L4268" s="1141" t="s">
        <v>246</v>
      </c>
      <c r="M4268" s="1135" t="s">
        <v>40</v>
      </c>
      <c r="N4268" s="1141" t="s">
        <v>32</v>
      </c>
      <c r="O4268" s="1145">
        <v>6</v>
      </c>
      <c r="P4268" s="1145">
        <v>1</v>
      </c>
      <c r="Q4268" s="1141" t="s">
        <v>9492</v>
      </c>
      <c r="R4268" s="1892"/>
    </row>
    <row r="4269" spans="1:18" ht="26.25" hidden="1" customHeight="1" x14ac:dyDescent="0.35">
      <c r="A4269" s="1190">
        <f t="shared" si="29"/>
        <v>4357</v>
      </c>
      <c r="B4269" s="1141" t="s">
        <v>31</v>
      </c>
      <c r="C4269" s="1120" t="s">
        <v>9462</v>
      </c>
      <c r="D4269" s="1137">
        <v>61</v>
      </c>
      <c r="E4269" s="1137" t="s">
        <v>27</v>
      </c>
      <c r="F4269" s="1141">
        <v>5</v>
      </c>
      <c r="G4269" s="1141">
        <v>1</v>
      </c>
      <c r="H4269" s="1141"/>
      <c r="I4269" s="1137" t="s">
        <v>28</v>
      </c>
      <c r="J4269" s="1137"/>
      <c r="K4269" s="1141" t="s">
        <v>205</v>
      </c>
      <c r="L4269" s="1141" t="s">
        <v>246</v>
      </c>
      <c r="M4269" s="1135" t="s">
        <v>40</v>
      </c>
      <c r="N4269" s="1141" t="s">
        <v>32</v>
      </c>
      <c r="O4269" s="1767">
        <v>8</v>
      </c>
      <c r="P4269" s="1145">
        <v>1</v>
      </c>
      <c r="Q4269" s="1141" t="s">
        <v>9493</v>
      </c>
      <c r="R4269" s="1892"/>
    </row>
    <row r="4270" spans="1:18" ht="26.25" hidden="1" customHeight="1" x14ac:dyDescent="0.4">
      <c r="A4270" s="1190">
        <f t="shared" si="29"/>
        <v>4358</v>
      </c>
      <c r="B4270" s="1141" t="s">
        <v>31</v>
      </c>
      <c r="C4270" s="1120" t="s">
        <v>9463</v>
      </c>
      <c r="D4270" s="1137">
        <v>54</v>
      </c>
      <c r="E4270" s="1137" t="s">
        <v>27</v>
      </c>
      <c r="F4270" s="1141">
        <v>5</v>
      </c>
      <c r="G4270" s="1141">
        <v>1</v>
      </c>
      <c r="H4270" s="1141"/>
      <c r="I4270" s="1127"/>
      <c r="J4270" s="1945" t="s">
        <v>28</v>
      </c>
      <c r="K4270" s="1141" t="s">
        <v>205</v>
      </c>
      <c r="L4270" s="1141" t="s">
        <v>246</v>
      </c>
      <c r="M4270" s="1135" t="s">
        <v>40</v>
      </c>
      <c r="N4270" s="1141" t="s">
        <v>32</v>
      </c>
      <c r="O4270" s="1767"/>
      <c r="P4270" s="1145"/>
      <c r="Q4270" s="1141" t="s">
        <v>9494</v>
      </c>
      <c r="R4270" s="1892"/>
    </row>
    <row r="4271" spans="1:18" ht="26.25" hidden="1" customHeight="1" x14ac:dyDescent="0.4">
      <c r="A4271" s="1190">
        <f t="shared" si="29"/>
        <v>4359</v>
      </c>
      <c r="B4271" s="1141" t="s">
        <v>31</v>
      </c>
      <c r="C4271" s="1120" t="s">
        <v>9464</v>
      </c>
      <c r="D4271" s="1137">
        <v>28</v>
      </c>
      <c r="E4271" s="1137" t="s">
        <v>27</v>
      </c>
      <c r="F4271" s="1141">
        <v>5</v>
      </c>
      <c r="G4271" s="1141">
        <v>1</v>
      </c>
      <c r="H4271" s="1141"/>
      <c r="I4271" s="1127"/>
      <c r="J4271" s="1945" t="s">
        <v>28</v>
      </c>
      <c r="K4271" s="1141" t="s">
        <v>205</v>
      </c>
      <c r="L4271" s="1141" t="s">
        <v>246</v>
      </c>
      <c r="M4271" s="1135" t="s">
        <v>40</v>
      </c>
      <c r="N4271" s="1141" t="s">
        <v>32</v>
      </c>
      <c r="O4271" s="1767"/>
      <c r="P4271" s="1145"/>
      <c r="Q4271" s="1141" t="s">
        <v>9495</v>
      </c>
      <c r="R4271" s="1939"/>
    </row>
    <row r="4272" spans="1:18" ht="26.25" hidden="1" customHeight="1" x14ac:dyDescent="0.35">
      <c r="A4272" s="1190">
        <f t="shared" si="29"/>
        <v>4360</v>
      </c>
      <c r="B4272" s="1141" t="s">
        <v>31</v>
      </c>
      <c r="C4272" s="2003" t="s">
        <v>9465</v>
      </c>
      <c r="D4272" s="1949">
        <v>33</v>
      </c>
      <c r="E4272" s="1949" t="s">
        <v>30</v>
      </c>
      <c r="F4272" s="1141">
        <v>5</v>
      </c>
      <c r="G4272" s="1141">
        <v>1</v>
      </c>
      <c r="H4272" s="1141"/>
      <c r="I4272" s="1127" t="s">
        <v>28</v>
      </c>
      <c r="J4272" s="1137"/>
      <c r="K4272" s="1141" t="s">
        <v>205</v>
      </c>
      <c r="L4272" s="1141" t="s">
        <v>246</v>
      </c>
      <c r="M4272" s="1135" t="s">
        <v>40</v>
      </c>
      <c r="N4272" s="1141" t="s">
        <v>32</v>
      </c>
      <c r="O4272" s="1767"/>
      <c r="P4272" s="1145"/>
      <c r="Q4272" s="1141" t="s">
        <v>9495</v>
      </c>
      <c r="R4272" s="1654"/>
    </row>
    <row r="4273" spans="1:18" ht="26.25" hidden="1" customHeight="1" x14ac:dyDescent="0.35">
      <c r="A4273" s="1190">
        <f t="shared" si="29"/>
        <v>4361</v>
      </c>
      <c r="B4273" s="1141" t="s">
        <v>31</v>
      </c>
      <c r="C4273" s="1938" t="s">
        <v>9466</v>
      </c>
      <c r="D4273" s="1137">
        <v>64</v>
      </c>
      <c r="E4273" s="1137" t="s">
        <v>27</v>
      </c>
      <c r="F4273" s="1141">
        <v>5</v>
      </c>
      <c r="G4273" s="1141">
        <v>1</v>
      </c>
      <c r="H4273" s="1141"/>
      <c r="I4273" s="1137" t="s">
        <v>28</v>
      </c>
      <c r="J4273" s="1137"/>
      <c r="K4273" s="1141" t="s">
        <v>205</v>
      </c>
      <c r="L4273" s="1141" t="s">
        <v>246</v>
      </c>
      <c r="M4273" s="1135" t="s">
        <v>42</v>
      </c>
      <c r="N4273" s="1141" t="s">
        <v>32</v>
      </c>
      <c r="O4273" s="1767">
        <v>9</v>
      </c>
      <c r="P4273" s="1145">
        <v>1</v>
      </c>
      <c r="Q4273" s="1141" t="s">
        <v>9496</v>
      </c>
      <c r="R4273" s="1939"/>
    </row>
    <row r="4274" spans="1:18" ht="26.25" hidden="1" customHeight="1" x14ac:dyDescent="0.35">
      <c r="A4274" s="1190">
        <f t="shared" si="29"/>
        <v>4362</v>
      </c>
      <c r="B4274" s="1141" t="s">
        <v>31</v>
      </c>
      <c r="C4274" s="1938" t="s">
        <v>9467</v>
      </c>
      <c r="D4274" s="1137">
        <v>55</v>
      </c>
      <c r="E4274" s="1137" t="s">
        <v>30</v>
      </c>
      <c r="F4274" s="1141">
        <v>5</v>
      </c>
      <c r="G4274" s="1141">
        <v>1</v>
      </c>
      <c r="H4274" s="1141"/>
      <c r="I4274" s="1137" t="s">
        <v>28</v>
      </c>
      <c r="J4274" s="1137"/>
      <c r="K4274" s="1141" t="s">
        <v>205</v>
      </c>
      <c r="L4274" s="1141" t="s">
        <v>246</v>
      </c>
      <c r="M4274" s="1135" t="s">
        <v>42</v>
      </c>
      <c r="N4274" s="1141" t="s">
        <v>32</v>
      </c>
      <c r="O4274" s="1767">
        <v>9</v>
      </c>
      <c r="P4274" s="1145">
        <v>1</v>
      </c>
      <c r="Q4274" s="1141" t="s">
        <v>9497</v>
      </c>
      <c r="R4274" s="1892"/>
    </row>
    <row r="4275" spans="1:18" ht="26.25" hidden="1" customHeight="1" x14ac:dyDescent="0.35">
      <c r="A4275" s="1190">
        <f t="shared" si="29"/>
        <v>4363</v>
      </c>
      <c r="B4275" s="1141" t="s">
        <v>31</v>
      </c>
      <c r="C4275" s="1120" t="s">
        <v>9468</v>
      </c>
      <c r="D4275" s="1137">
        <v>59</v>
      </c>
      <c r="E4275" s="1137" t="s">
        <v>30</v>
      </c>
      <c r="F4275" s="1141">
        <v>5</v>
      </c>
      <c r="G4275" s="1141">
        <v>1</v>
      </c>
      <c r="H4275" s="1141"/>
      <c r="I4275" s="1137" t="s">
        <v>28</v>
      </c>
      <c r="J4275" s="1137"/>
      <c r="K4275" s="1141" t="s">
        <v>205</v>
      </c>
      <c r="L4275" s="1141" t="s">
        <v>246</v>
      </c>
      <c r="M4275" s="1135" t="s">
        <v>40</v>
      </c>
      <c r="N4275" s="1141" t="s">
        <v>32</v>
      </c>
      <c r="O4275" s="1145">
        <v>6</v>
      </c>
      <c r="P4275" s="1145">
        <v>1</v>
      </c>
      <c r="Q4275" s="1141" t="s">
        <v>9498</v>
      </c>
      <c r="R4275" s="1892" t="s">
        <v>8881</v>
      </c>
    </row>
    <row r="4276" spans="1:18" ht="26.25" hidden="1" customHeight="1" x14ac:dyDescent="0.35">
      <c r="A4276" s="1190">
        <f t="shared" si="29"/>
        <v>4364</v>
      </c>
      <c r="B4276" s="1141" t="s">
        <v>31</v>
      </c>
      <c r="C4276" s="1120" t="s">
        <v>9469</v>
      </c>
      <c r="D4276" s="1137">
        <v>63</v>
      </c>
      <c r="E4276" s="1137" t="s">
        <v>30</v>
      </c>
      <c r="F4276" s="1141">
        <v>5</v>
      </c>
      <c r="G4276" s="1141">
        <v>1</v>
      </c>
      <c r="H4276" s="1141"/>
      <c r="I4276" s="1137" t="s">
        <v>28</v>
      </c>
      <c r="J4276" s="1137"/>
      <c r="K4276" s="1141" t="s">
        <v>205</v>
      </c>
      <c r="L4276" s="1141" t="s">
        <v>246</v>
      </c>
      <c r="M4276" s="1135" t="s">
        <v>40</v>
      </c>
      <c r="N4276" s="1141" t="s">
        <v>32</v>
      </c>
      <c r="O4276" s="1145">
        <v>6</v>
      </c>
      <c r="P4276" s="1145">
        <v>1</v>
      </c>
      <c r="Q4276" s="1141" t="s">
        <v>9499</v>
      </c>
      <c r="R4276" s="1892"/>
    </row>
    <row r="4277" spans="1:18" ht="26.25" hidden="1" customHeight="1" x14ac:dyDescent="0.4">
      <c r="A4277" s="1190">
        <f t="shared" si="29"/>
        <v>4365</v>
      </c>
      <c r="B4277" s="1141" t="s">
        <v>31</v>
      </c>
      <c r="C4277" s="1120" t="s">
        <v>9470</v>
      </c>
      <c r="D4277" s="1137">
        <v>44</v>
      </c>
      <c r="E4277" s="1137" t="s">
        <v>27</v>
      </c>
      <c r="F4277" s="1141">
        <v>5</v>
      </c>
      <c r="G4277" s="1141">
        <v>1</v>
      </c>
      <c r="H4277" s="1141"/>
      <c r="I4277" s="1127"/>
      <c r="J4277" s="1945" t="s">
        <v>28</v>
      </c>
      <c r="K4277" s="1141" t="s">
        <v>205</v>
      </c>
      <c r="L4277" s="1141" t="s">
        <v>246</v>
      </c>
      <c r="M4277" s="1135" t="s">
        <v>40</v>
      </c>
      <c r="N4277" s="1141" t="s">
        <v>32</v>
      </c>
      <c r="O4277" s="1767">
        <v>12</v>
      </c>
      <c r="P4277" s="1145">
        <v>1</v>
      </c>
      <c r="Q4277" s="1141" t="s">
        <v>9500</v>
      </c>
      <c r="R4277" s="1892"/>
    </row>
    <row r="4278" spans="1:18" ht="26.25" hidden="1" customHeight="1" x14ac:dyDescent="0.4">
      <c r="A4278" s="1190">
        <f t="shared" si="29"/>
        <v>4366</v>
      </c>
      <c r="B4278" s="1141" t="s">
        <v>31</v>
      </c>
      <c r="C4278" s="1120" t="s">
        <v>9471</v>
      </c>
      <c r="D4278" s="1137">
        <v>3</v>
      </c>
      <c r="E4278" s="1137" t="s">
        <v>27</v>
      </c>
      <c r="F4278" s="1141">
        <v>5</v>
      </c>
      <c r="G4278" s="1141">
        <v>1</v>
      </c>
      <c r="H4278" s="1141"/>
      <c r="I4278" s="1127"/>
      <c r="J4278" s="1945" t="s">
        <v>28</v>
      </c>
      <c r="K4278" s="1141" t="s">
        <v>205</v>
      </c>
      <c r="L4278" s="1141" t="s">
        <v>246</v>
      </c>
      <c r="M4278" s="1135" t="s">
        <v>40</v>
      </c>
      <c r="N4278" s="1141" t="s">
        <v>32</v>
      </c>
      <c r="O4278" s="1767">
        <v>12</v>
      </c>
      <c r="P4278" s="1145">
        <v>1</v>
      </c>
      <c r="Q4278" s="1141" t="s">
        <v>9500</v>
      </c>
      <c r="R4278" s="1892"/>
    </row>
    <row r="4279" spans="1:18" ht="26.25" hidden="1" customHeight="1" x14ac:dyDescent="0.35">
      <c r="A4279" s="1190">
        <f t="shared" si="29"/>
        <v>4367</v>
      </c>
      <c r="B4279" s="2005" t="s">
        <v>31</v>
      </c>
      <c r="C4279" s="2004" t="s">
        <v>9537</v>
      </c>
      <c r="D4279" s="2008">
        <v>38</v>
      </c>
      <c r="E4279" s="2008" t="s">
        <v>27</v>
      </c>
      <c r="F4279" s="2005">
        <v>5</v>
      </c>
      <c r="G4279" s="2005">
        <v>1</v>
      </c>
      <c r="H4279" s="2005"/>
      <c r="I4279" s="2008" t="s">
        <v>28</v>
      </c>
      <c r="J4279" s="2008"/>
      <c r="K4279" s="2005" t="s">
        <v>205</v>
      </c>
      <c r="L4279" s="2005" t="s">
        <v>246</v>
      </c>
      <c r="M4279" s="2007" t="s">
        <v>9539</v>
      </c>
      <c r="N4279" s="2005" t="s">
        <v>32</v>
      </c>
      <c r="O4279" s="2006">
        <v>7</v>
      </c>
      <c r="P4279" s="2006">
        <v>1</v>
      </c>
      <c r="Q4279" s="2005" t="s">
        <v>7757</v>
      </c>
      <c r="R4279" s="1992"/>
    </row>
    <row r="4280" spans="1:18" ht="26.25" hidden="1" customHeight="1" x14ac:dyDescent="0.35">
      <c r="A4280" s="1190">
        <f t="shared" si="29"/>
        <v>4368</v>
      </c>
      <c r="B4280" s="2005" t="s">
        <v>31</v>
      </c>
      <c r="C4280" s="22" t="s">
        <v>9538</v>
      </c>
      <c r="D4280" s="2008">
        <v>53</v>
      </c>
      <c r="E4280" s="2008" t="s">
        <v>27</v>
      </c>
      <c r="F4280" s="2005">
        <v>5</v>
      </c>
      <c r="G4280" s="2005">
        <v>1</v>
      </c>
      <c r="H4280" s="2005"/>
      <c r="I4280" s="2008" t="s">
        <v>28</v>
      </c>
      <c r="J4280" s="2008"/>
      <c r="K4280" s="2005" t="s">
        <v>205</v>
      </c>
      <c r="L4280" s="2005" t="s">
        <v>246</v>
      </c>
      <c r="M4280" s="2007" t="s">
        <v>3382</v>
      </c>
      <c r="N4280" s="2005" t="s">
        <v>32</v>
      </c>
      <c r="O4280" s="1767">
        <v>9</v>
      </c>
      <c r="P4280" s="2006">
        <v>1</v>
      </c>
      <c r="Q4280" s="2005" t="s">
        <v>9540</v>
      </c>
      <c r="R4280" s="1992"/>
    </row>
    <row r="4281" spans="1:18" ht="26.25" hidden="1" customHeight="1" x14ac:dyDescent="0.35">
      <c r="A4281" s="1190">
        <f t="shared" si="29"/>
        <v>4369</v>
      </c>
      <c r="B4281" s="2005" t="s">
        <v>31</v>
      </c>
      <c r="C4281" s="2136" t="s">
        <v>9554</v>
      </c>
      <c r="D4281" s="2008">
        <v>51</v>
      </c>
      <c r="E4281" s="2008" t="s">
        <v>30</v>
      </c>
      <c r="F4281" s="2005">
        <v>5</v>
      </c>
      <c r="G4281" s="2005">
        <v>1</v>
      </c>
      <c r="H4281" s="2005"/>
      <c r="I4281" s="2056" t="s">
        <v>28</v>
      </c>
      <c r="J4281" s="2008"/>
      <c r="K4281" s="2005" t="s">
        <v>205</v>
      </c>
      <c r="L4281" s="2005" t="s">
        <v>246</v>
      </c>
      <c r="M4281" s="2007" t="s">
        <v>40</v>
      </c>
      <c r="N4281" s="2005" t="s">
        <v>32</v>
      </c>
      <c r="O4281" s="1767"/>
      <c r="P4281" s="2006"/>
      <c r="Q4281" s="2005" t="s">
        <v>9560</v>
      </c>
      <c r="R4281" s="1998"/>
    </row>
    <row r="4282" spans="1:18" ht="26.25" hidden="1" customHeight="1" x14ac:dyDescent="0.4">
      <c r="A4282" s="1190">
        <f t="shared" si="29"/>
        <v>4370</v>
      </c>
      <c r="B4282" s="2005" t="s">
        <v>31</v>
      </c>
      <c r="C4282" s="2136" t="s">
        <v>9555</v>
      </c>
      <c r="D4282" s="2008">
        <v>46</v>
      </c>
      <c r="E4282" s="2008" t="s">
        <v>27</v>
      </c>
      <c r="F4282" s="2005">
        <v>5</v>
      </c>
      <c r="G4282" s="2005">
        <v>1</v>
      </c>
      <c r="H4282" s="2005"/>
      <c r="I4282" s="2056"/>
      <c r="J4282" s="1366" t="s">
        <v>28</v>
      </c>
      <c r="K4282" s="2005" t="s">
        <v>205</v>
      </c>
      <c r="L4282" s="2005" t="s">
        <v>246</v>
      </c>
      <c r="M4282" s="2007" t="s">
        <v>42</v>
      </c>
      <c r="N4282" s="2005" t="s">
        <v>32</v>
      </c>
      <c r="O4282" s="1767">
        <v>11</v>
      </c>
      <c r="P4282" s="2006">
        <v>1</v>
      </c>
      <c r="Q4282" s="2005" t="s">
        <v>9561</v>
      </c>
      <c r="R4282" s="1997"/>
    </row>
    <row r="4283" spans="1:18" ht="26.25" hidden="1" customHeight="1" x14ac:dyDescent="0.35">
      <c r="A4283" s="1190">
        <f t="shared" si="29"/>
        <v>4371</v>
      </c>
      <c r="B4283" s="2005" t="s">
        <v>31</v>
      </c>
      <c r="C4283" s="2136" t="s">
        <v>9556</v>
      </c>
      <c r="D4283" s="2008">
        <v>80</v>
      </c>
      <c r="E4283" s="2008" t="s">
        <v>27</v>
      </c>
      <c r="F4283" s="2005">
        <v>5</v>
      </c>
      <c r="G4283" s="2005">
        <v>1</v>
      </c>
      <c r="H4283" s="2005"/>
      <c r="I4283" s="2056" t="s">
        <v>28</v>
      </c>
      <c r="J4283" s="2008"/>
      <c r="K4283" s="2005" t="s">
        <v>205</v>
      </c>
      <c r="L4283" s="2005" t="s">
        <v>246</v>
      </c>
      <c r="M4283" s="2007" t="s">
        <v>40</v>
      </c>
      <c r="N4283" s="2005" t="s">
        <v>32</v>
      </c>
      <c r="O4283" s="1767"/>
      <c r="P4283" s="2006"/>
      <c r="Q4283" s="2005" t="s">
        <v>9562</v>
      </c>
      <c r="R4283" s="1997"/>
    </row>
    <row r="4284" spans="1:18" ht="26.25" hidden="1" customHeight="1" x14ac:dyDescent="0.4">
      <c r="A4284" s="1190">
        <f t="shared" si="29"/>
        <v>4372</v>
      </c>
      <c r="B4284" s="2005" t="s">
        <v>31</v>
      </c>
      <c r="C4284" s="2136" t="s">
        <v>9557</v>
      </c>
      <c r="D4284" s="2008">
        <v>54</v>
      </c>
      <c r="E4284" s="2008" t="s">
        <v>27</v>
      </c>
      <c r="F4284" s="2005">
        <v>5</v>
      </c>
      <c r="G4284" s="2005">
        <v>1</v>
      </c>
      <c r="H4284" s="2005"/>
      <c r="I4284" s="2056"/>
      <c r="J4284" s="1366" t="s">
        <v>28</v>
      </c>
      <c r="K4284" s="2005" t="s">
        <v>205</v>
      </c>
      <c r="L4284" s="2005" t="s">
        <v>246</v>
      </c>
      <c r="M4284" s="2007" t="s">
        <v>40</v>
      </c>
      <c r="N4284" s="2005" t="s">
        <v>32</v>
      </c>
      <c r="O4284" s="1767"/>
      <c r="P4284" s="2006"/>
      <c r="Q4284" s="2005" t="s">
        <v>9563</v>
      </c>
      <c r="R4284" s="1997"/>
    </row>
    <row r="4285" spans="1:18" ht="26.25" hidden="1" customHeight="1" x14ac:dyDescent="0.4">
      <c r="A4285" s="1190">
        <f t="shared" si="29"/>
        <v>4373</v>
      </c>
      <c r="B4285" s="2005" t="s">
        <v>31</v>
      </c>
      <c r="C4285" s="2136" t="s">
        <v>9558</v>
      </c>
      <c r="D4285" s="2008">
        <v>55</v>
      </c>
      <c r="E4285" s="2008" t="s">
        <v>27</v>
      </c>
      <c r="F4285" s="2005">
        <v>5</v>
      </c>
      <c r="G4285" s="2005">
        <v>1</v>
      </c>
      <c r="H4285" s="2005"/>
      <c r="I4285" s="2056"/>
      <c r="J4285" s="1366" t="s">
        <v>28</v>
      </c>
      <c r="K4285" s="2005" t="s">
        <v>205</v>
      </c>
      <c r="L4285" s="2005" t="s">
        <v>246</v>
      </c>
      <c r="M4285" s="2007" t="s">
        <v>40</v>
      </c>
      <c r="N4285" s="2005" t="s">
        <v>32</v>
      </c>
      <c r="O4285" s="1767"/>
      <c r="P4285" s="2006"/>
      <c r="Q4285" s="2005" t="s">
        <v>9564</v>
      </c>
      <c r="R4285" s="1997"/>
    </row>
    <row r="4286" spans="1:18" ht="26.25" hidden="1" customHeight="1" x14ac:dyDescent="0.4">
      <c r="A4286" s="1190">
        <f t="shared" si="29"/>
        <v>4374</v>
      </c>
      <c r="B4286" s="2005" t="s">
        <v>31</v>
      </c>
      <c r="C4286" s="2136" t="s">
        <v>9559</v>
      </c>
      <c r="D4286" s="2008">
        <v>51</v>
      </c>
      <c r="E4286" s="2008" t="s">
        <v>27</v>
      </c>
      <c r="F4286" s="2005">
        <v>5</v>
      </c>
      <c r="G4286" s="2005">
        <v>1</v>
      </c>
      <c r="H4286" s="2005"/>
      <c r="I4286" s="2056"/>
      <c r="J4286" s="1366" t="s">
        <v>28</v>
      </c>
      <c r="K4286" s="2005" t="s">
        <v>205</v>
      </c>
      <c r="L4286" s="2005" t="s">
        <v>246</v>
      </c>
      <c r="M4286" s="2007" t="s">
        <v>40</v>
      </c>
      <c r="N4286" s="2005" t="s">
        <v>32</v>
      </c>
      <c r="O4286" s="1767"/>
      <c r="P4286" s="2006"/>
      <c r="Q4286" s="2005" t="s">
        <v>9565</v>
      </c>
      <c r="R4286" s="1997"/>
    </row>
    <row r="4287" spans="1:18" ht="26.25" hidden="1" customHeight="1" x14ac:dyDescent="0.4">
      <c r="A4287" s="1190">
        <f t="shared" si="29"/>
        <v>4375</v>
      </c>
      <c r="B4287" s="2020" t="s">
        <v>31</v>
      </c>
      <c r="C4287" s="2020" t="s">
        <v>9573</v>
      </c>
      <c r="D4287" s="2021">
        <v>77</v>
      </c>
      <c r="E4287" s="2021" t="s">
        <v>30</v>
      </c>
      <c r="F4287" s="2020">
        <v>5</v>
      </c>
      <c r="G4287" s="2020">
        <v>1</v>
      </c>
      <c r="H4287" s="2020"/>
      <c r="I4287" s="2021"/>
      <c r="J4287" s="2021" t="s">
        <v>28</v>
      </c>
      <c r="K4287" s="2020" t="s">
        <v>205</v>
      </c>
      <c r="L4287" s="2020" t="s">
        <v>246</v>
      </c>
      <c r="M4287" s="2022" t="s">
        <v>40</v>
      </c>
      <c r="N4287" s="2020" t="s">
        <v>2292</v>
      </c>
      <c r="O4287" s="2020">
        <v>6</v>
      </c>
      <c r="P4287" s="2020">
        <v>1</v>
      </c>
      <c r="Q4287" s="2020" t="s">
        <v>9577</v>
      </c>
      <c r="R4287" s="1191"/>
    </row>
    <row r="4288" spans="1:18" ht="26.25" hidden="1" customHeight="1" x14ac:dyDescent="0.35">
      <c r="A4288" s="1190">
        <f t="shared" si="29"/>
        <v>4376</v>
      </c>
      <c r="B4288" s="2005" t="s">
        <v>31</v>
      </c>
      <c r="C4288" s="22" t="s">
        <v>9574</v>
      </c>
      <c r="D4288" s="2008">
        <v>47</v>
      </c>
      <c r="E4288" s="2008" t="s">
        <v>30</v>
      </c>
      <c r="F4288" s="2005">
        <v>5</v>
      </c>
      <c r="G4288" s="2005">
        <v>1</v>
      </c>
      <c r="H4288" s="2005"/>
      <c r="I4288" s="2008" t="s">
        <v>28</v>
      </c>
      <c r="J4288" s="2008"/>
      <c r="K4288" s="2005" t="s">
        <v>205</v>
      </c>
      <c r="L4288" s="2005" t="s">
        <v>246</v>
      </c>
      <c r="M4288" s="2007" t="s">
        <v>40</v>
      </c>
      <c r="N4288" s="2005" t="s">
        <v>32</v>
      </c>
      <c r="O4288" s="1767">
        <v>9</v>
      </c>
      <c r="P4288" s="2006">
        <v>1</v>
      </c>
      <c r="Q4288" s="2005" t="s">
        <v>9578</v>
      </c>
      <c r="R4288" s="1191"/>
    </row>
    <row r="4289" spans="1:18" ht="26.25" hidden="1" customHeight="1" x14ac:dyDescent="0.35">
      <c r="A4289" s="1190">
        <f t="shared" si="29"/>
        <v>4377</v>
      </c>
      <c r="B4289" s="2005" t="s">
        <v>31</v>
      </c>
      <c r="C4289" s="22" t="s">
        <v>9575</v>
      </c>
      <c r="D4289" s="2008">
        <v>46</v>
      </c>
      <c r="E4289" s="2008" t="s">
        <v>27</v>
      </c>
      <c r="F4289" s="2005">
        <v>5</v>
      </c>
      <c r="G4289" s="2005">
        <v>1</v>
      </c>
      <c r="H4289" s="2005"/>
      <c r="I4289" s="2008" t="s">
        <v>28</v>
      </c>
      <c r="J4289" s="2008"/>
      <c r="K4289" s="2005" t="s">
        <v>205</v>
      </c>
      <c r="L4289" s="2005" t="s">
        <v>246</v>
      </c>
      <c r="M4289" s="2007" t="s">
        <v>176</v>
      </c>
      <c r="N4289" s="2005" t="s">
        <v>32</v>
      </c>
      <c r="O4289" s="1767">
        <v>9</v>
      </c>
      <c r="P4289" s="2006">
        <v>1</v>
      </c>
      <c r="Q4289" s="2005" t="s">
        <v>9579</v>
      </c>
      <c r="R4289" s="1191"/>
    </row>
    <row r="4290" spans="1:18" ht="26.25" hidden="1" customHeight="1" x14ac:dyDescent="0.35">
      <c r="A4290" s="1190">
        <f t="shared" si="29"/>
        <v>4378</v>
      </c>
      <c r="B4290" s="2005" t="s">
        <v>31</v>
      </c>
      <c r="C4290" s="22" t="s">
        <v>9576</v>
      </c>
      <c r="D4290" s="2008">
        <v>52</v>
      </c>
      <c r="E4290" s="2008" t="s">
        <v>30</v>
      </c>
      <c r="F4290" s="2005">
        <v>5</v>
      </c>
      <c r="G4290" s="2005">
        <v>1</v>
      </c>
      <c r="H4290" s="2005"/>
      <c r="I4290" s="2008" t="s">
        <v>28</v>
      </c>
      <c r="J4290" s="2008"/>
      <c r="K4290" s="2005" t="s">
        <v>205</v>
      </c>
      <c r="L4290" s="2005" t="s">
        <v>246</v>
      </c>
      <c r="M4290" s="2007" t="s">
        <v>176</v>
      </c>
      <c r="N4290" s="2005" t="s">
        <v>32</v>
      </c>
      <c r="O4290" s="1767">
        <v>9</v>
      </c>
      <c r="P4290" s="2006">
        <v>1</v>
      </c>
      <c r="Q4290" s="2005" t="s">
        <v>9580</v>
      </c>
      <c r="R4290" s="1191"/>
    </row>
    <row r="4291" spans="1:18" ht="26.25" hidden="1" customHeight="1" x14ac:dyDescent="0.35">
      <c r="A4291" s="1190">
        <f t="shared" si="29"/>
        <v>4379</v>
      </c>
      <c r="B4291" s="2005" t="s">
        <v>31</v>
      </c>
      <c r="C4291" s="2136" t="s">
        <v>9582</v>
      </c>
      <c r="D4291" s="2008">
        <v>66</v>
      </c>
      <c r="E4291" s="2008" t="s">
        <v>27</v>
      </c>
      <c r="F4291" s="2005">
        <v>5</v>
      </c>
      <c r="G4291" s="2005">
        <v>1</v>
      </c>
      <c r="H4291" s="2005"/>
      <c r="I4291" s="2056" t="s">
        <v>28</v>
      </c>
      <c r="J4291" s="2008"/>
      <c r="K4291" s="2005" t="s">
        <v>205</v>
      </c>
      <c r="L4291" s="2005" t="s">
        <v>246</v>
      </c>
      <c r="M4291" s="2007" t="s">
        <v>243</v>
      </c>
      <c r="N4291" s="2005" t="s">
        <v>32</v>
      </c>
      <c r="O4291" s="1767">
        <v>11</v>
      </c>
      <c r="P4291" s="2006">
        <v>1</v>
      </c>
      <c r="Q4291" s="2005" t="s">
        <v>9598</v>
      </c>
      <c r="R4291" s="2018"/>
    </row>
    <row r="4292" spans="1:18" ht="26.25" hidden="1" customHeight="1" x14ac:dyDescent="0.35">
      <c r="A4292" s="1190">
        <f t="shared" si="29"/>
        <v>4380</v>
      </c>
      <c r="B4292" s="2005" t="s">
        <v>31</v>
      </c>
      <c r="C4292" s="2136" t="s">
        <v>9583</v>
      </c>
      <c r="D4292" s="2008">
        <v>50</v>
      </c>
      <c r="E4292" s="2008" t="s">
        <v>27</v>
      </c>
      <c r="F4292" s="2005">
        <v>5</v>
      </c>
      <c r="G4292" s="2005">
        <v>1</v>
      </c>
      <c r="H4292" s="2005"/>
      <c r="I4292" s="2056" t="s">
        <v>28</v>
      </c>
      <c r="J4292" s="2008"/>
      <c r="K4292" s="2005" t="s">
        <v>205</v>
      </c>
      <c r="L4292" s="2005" t="s">
        <v>246</v>
      </c>
      <c r="M4292" s="2007" t="s">
        <v>243</v>
      </c>
      <c r="N4292" s="2005" t="s">
        <v>32</v>
      </c>
      <c r="O4292" s="1767">
        <v>11</v>
      </c>
      <c r="P4292" s="2006">
        <v>1</v>
      </c>
      <c r="Q4292" s="2005" t="s">
        <v>9599</v>
      </c>
      <c r="R4292" s="2018"/>
    </row>
    <row r="4293" spans="1:18" ht="26.25" hidden="1" customHeight="1" x14ac:dyDescent="0.35">
      <c r="A4293" s="1190">
        <f t="shared" si="29"/>
        <v>4381</v>
      </c>
      <c r="B4293" s="2005" t="s">
        <v>31</v>
      </c>
      <c r="C4293" s="2136" t="s">
        <v>9584</v>
      </c>
      <c r="D4293" s="2008">
        <v>75</v>
      </c>
      <c r="E4293" s="2008" t="s">
        <v>27</v>
      </c>
      <c r="F4293" s="2005">
        <v>5</v>
      </c>
      <c r="G4293" s="2005">
        <v>1</v>
      </c>
      <c r="H4293" s="2005"/>
      <c r="I4293" s="2056"/>
      <c r="J4293" s="2197" t="s">
        <v>28</v>
      </c>
      <c r="K4293" s="2005" t="s">
        <v>205</v>
      </c>
      <c r="L4293" s="2005" t="s">
        <v>246</v>
      </c>
      <c r="M4293" s="2007" t="s">
        <v>243</v>
      </c>
      <c r="N4293" s="2005" t="s">
        <v>32</v>
      </c>
      <c r="O4293" s="1767"/>
      <c r="P4293" s="2006"/>
      <c r="Q4293" s="2005" t="s">
        <v>9215</v>
      </c>
      <c r="R4293" s="2018"/>
    </row>
    <row r="4294" spans="1:18" ht="26.25" hidden="1" customHeight="1" x14ac:dyDescent="0.35">
      <c r="A4294" s="1190">
        <f t="shared" si="29"/>
        <v>4382</v>
      </c>
      <c r="B4294" s="2005" t="s">
        <v>31</v>
      </c>
      <c r="C4294" s="2136" t="s">
        <v>9585</v>
      </c>
      <c r="D4294" s="2008">
        <v>23</v>
      </c>
      <c r="E4294" s="2008" t="s">
        <v>27</v>
      </c>
      <c r="F4294" s="2005">
        <v>5</v>
      </c>
      <c r="G4294" s="2005">
        <v>1</v>
      </c>
      <c r="H4294" s="2005"/>
      <c r="I4294" s="2056"/>
      <c r="J4294" s="1366" t="s">
        <v>28</v>
      </c>
      <c r="K4294" s="2005" t="s">
        <v>205</v>
      </c>
      <c r="L4294" s="2005" t="s">
        <v>246</v>
      </c>
      <c r="M4294" s="1621" t="s">
        <v>1406</v>
      </c>
      <c r="N4294" s="2005" t="s">
        <v>32</v>
      </c>
      <c r="O4294" s="1767">
        <v>12</v>
      </c>
      <c r="P4294" s="2006">
        <v>1</v>
      </c>
      <c r="Q4294" s="2005" t="s">
        <v>9600</v>
      </c>
      <c r="R4294" s="2018"/>
    </row>
    <row r="4295" spans="1:18" ht="26.25" hidden="1" customHeight="1" x14ac:dyDescent="0.35">
      <c r="A4295" s="1190">
        <f t="shared" si="29"/>
        <v>4383</v>
      </c>
      <c r="B4295" s="2005" t="s">
        <v>31</v>
      </c>
      <c r="C4295" s="2136" t="s">
        <v>9586</v>
      </c>
      <c r="D4295" s="2008">
        <v>30</v>
      </c>
      <c r="E4295" s="2008" t="s">
        <v>27</v>
      </c>
      <c r="F4295" s="2005">
        <v>5</v>
      </c>
      <c r="G4295" s="2005">
        <v>1</v>
      </c>
      <c r="H4295" s="2005"/>
      <c r="I4295" s="2056"/>
      <c r="J4295" s="1366" t="s">
        <v>28</v>
      </c>
      <c r="K4295" s="2005" t="s">
        <v>205</v>
      </c>
      <c r="L4295" s="2005" t="s">
        <v>246</v>
      </c>
      <c r="M4295" s="1621" t="s">
        <v>1406</v>
      </c>
      <c r="N4295" s="2005" t="s">
        <v>32</v>
      </c>
      <c r="O4295" s="1767"/>
      <c r="P4295" s="2006"/>
      <c r="Q4295" s="2005" t="s">
        <v>9601</v>
      </c>
      <c r="R4295" s="2018"/>
    </row>
    <row r="4296" spans="1:18" ht="26.25" hidden="1" customHeight="1" x14ac:dyDescent="0.35">
      <c r="A4296" s="1190">
        <f t="shared" si="29"/>
        <v>4384</v>
      </c>
      <c r="B4296" s="2005" t="s">
        <v>31</v>
      </c>
      <c r="C4296" s="2136" t="s">
        <v>9587</v>
      </c>
      <c r="D4296" s="2008">
        <v>38</v>
      </c>
      <c r="E4296" s="2008" t="s">
        <v>30</v>
      </c>
      <c r="F4296" s="2005">
        <v>5</v>
      </c>
      <c r="G4296" s="2005">
        <v>1</v>
      </c>
      <c r="H4296" s="2005"/>
      <c r="I4296" s="2056"/>
      <c r="J4296" s="1366" t="s">
        <v>28</v>
      </c>
      <c r="K4296" s="2005" t="s">
        <v>205</v>
      </c>
      <c r="L4296" s="2005" t="s">
        <v>246</v>
      </c>
      <c r="M4296" s="1621" t="s">
        <v>1406</v>
      </c>
      <c r="N4296" s="2005" t="s">
        <v>32</v>
      </c>
      <c r="O4296" s="1767">
        <v>12</v>
      </c>
      <c r="P4296" s="2006">
        <v>1</v>
      </c>
      <c r="Q4296" s="2005" t="s">
        <v>9602</v>
      </c>
      <c r="R4296" s="2018"/>
    </row>
    <row r="4297" spans="1:18" ht="26.25" hidden="1" customHeight="1" x14ac:dyDescent="0.35">
      <c r="A4297" s="1190">
        <f t="shared" si="29"/>
        <v>4385</v>
      </c>
      <c r="B4297" s="2005" t="s">
        <v>31</v>
      </c>
      <c r="C4297" s="2136" t="s">
        <v>9588</v>
      </c>
      <c r="D4297" s="2008">
        <v>58</v>
      </c>
      <c r="E4297" s="2008" t="s">
        <v>27</v>
      </c>
      <c r="F4297" s="2005">
        <v>5</v>
      </c>
      <c r="G4297" s="2005">
        <v>1</v>
      </c>
      <c r="H4297" s="2005"/>
      <c r="I4297" s="2056"/>
      <c r="J4297" s="1366" t="s">
        <v>28</v>
      </c>
      <c r="K4297" s="2005" t="s">
        <v>205</v>
      </c>
      <c r="L4297" s="2005" t="s">
        <v>246</v>
      </c>
      <c r="M4297" s="1621" t="s">
        <v>1406</v>
      </c>
      <c r="N4297" s="2005" t="s">
        <v>32</v>
      </c>
      <c r="O4297" s="1767">
        <v>12</v>
      </c>
      <c r="P4297" s="2006">
        <v>1</v>
      </c>
      <c r="Q4297" s="2005" t="s">
        <v>9603</v>
      </c>
      <c r="R4297" s="2018"/>
    </row>
    <row r="4298" spans="1:18" ht="26.25" hidden="1" customHeight="1" x14ac:dyDescent="0.35">
      <c r="A4298" s="1190">
        <f t="shared" si="29"/>
        <v>4386</v>
      </c>
      <c r="B4298" s="2005" t="s">
        <v>31</v>
      </c>
      <c r="C4298" s="2136" t="s">
        <v>9589</v>
      </c>
      <c r="D4298" s="2008">
        <v>57</v>
      </c>
      <c r="E4298" s="2008" t="s">
        <v>27</v>
      </c>
      <c r="F4298" s="2005">
        <v>5</v>
      </c>
      <c r="G4298" s="2005">
        <v>1</v>
      </c>
      <c r="H4298" s="2005"/>
      <c r="I4298" s="2056"/>
      <c r="J4298" s="1366" t="s">
        <v>28</v>
      </c>
      <c r="K4298" s="2005" t="s">
        <v>205</v>
      </c>
      <c r="L4298" s="2005" t="s">
        <v>246</v>
      </c>
      <c r="M4298" s="1621" t="s">
        <v>1406</v>
      </c>
      <c r="N4298" s="2005" t="s">
        <v>32</v>
      </c>
      <c r="O4298" s="1767">
        <v>12</v>
      </c>
      <c r="P4298" s="2006">
        <v>1</v>
      </c>
      <c r="Q4298" s="2005" t="s">
        <v>9604</v>
      </c>
      <c r="R4298" s="2018"/>
    </row>
    <row r="4299" spans="1:18" ht="26.25" hidden="1" customHeight="1" x14ac:dyDescent="0.35">
      <c r="A4299" s="1190">
        <f t="shared" si="29"/>
        <v>4387</v>
      </c>
      <c r="B4299" s="2005" t="s">
        <v>31</v>
      </c>
      <c r="C4299" s="2136" t="s">
        <v>9590</v>
      </c>
      <c r="D4299" s="2008">
        <v>48</v>
      </c>
      <c r="E4299" s="2008" t="s">
        <v>27</v>
      </c>
      <c r="F4299" s="2005">
        <v>5</v>
      </c>
      <c r="G4299" s="2005">
        <v>1</v>
      </c>
      <c r="H4299" s="2005"/>
      <c r="I4299" s="2056"/>
      <c r="J4299" s="1366" t="s">
        <v>28</v>
      </c>
      <c r="K4299" s="2005" t="s">
        <v>205</v>
      </c>
      <c r="L4299" s="2005" t="s">
        <v>246</v>
      </c>
      <c r="M4299" s="1621" t="s">
        <v>1406</v>
      </c>
      <c r="N4299" s="2005" t="s">
        <v>32</v>
      </c>
      <c r="O4299" s="1767"/>
      <c r="P4299" s="2006"/>
      <c r="Q4299" s="2005" t="s">
        <v>9605</v>
      </c>
      <c r="R4299" s="2018"/>
    </row>
    <row r="4300" spans="1:18" ht="26.25" hidden="1" customHeight="1" x14ac:dyDescent="0.35">
      <c r="A4300" s="1190">
        <f t="shared" si="29"/>
        <v>4388</v>
      </c>
      <c r="B4300" s="2005" t="s">
        <v>31</v>
      </c>
      <c r="C4300" s="2136" t="s">
        <v>9591</v>
      </c>
      <c r="D4300" s="2008">
        <v>23</v>
      </c>
      <c r="E4300" s="2008" t="s">
        <v>30</v>
      </c>
      <c r="F4300" s="2005">
        <v>5</v>
      </c>
      <c r="G4300" s="2005">
        <v>1</v>
      </c>
      <c r="H4300" s="2005"/>
      <c r="I4300" s="2056"/>
      <c r="J4300" s="1366" t="s">
        <v>28</v>
      </c>
      <c r="K4300" s="2005" t="s">
        <v>205</v>
      </c>
      <c r="L4300" s="2005" t="s">
        <v>246</v>
      </c>
      <c r="M4300" s="1621" t="s">
        <v>1406</v>
      </c>
      <c r="N4300" s="2005" t="s">
        <v>32</v>
      </c>
      <c r="O4300" s="1767">
        <v>12</v>
      </c>
      <c r="P4300" s="2006">
        <v>1</v>
      </c>
      <c r="Q4300" s="2005" t="s">
        <v>9606</v>
      </c>
      <c r="R4300" s="2018"/>
    </row>
    <row r="4301" spans="1:18" ht="26.25" hidden="1" customHeight="1" x14ac:dyDescent="0.4">
      <c r="A4301" s="1190">
        <f t="shared" si="29"/>
        <v>4389</v>
      </c>
      <c r="B4301" s="2005" t="s">
        <v>31</v>
      </c>
      <c r="C4301" s="2136" t="s">
        <v>9592</v>
      </c>
      <c r="D4301" s="2008">
        <v>62</v>
      </c>
      <c r="E4301" s="2008" t="s">
        <v>30</v>
      </c>
      <c r="F4301" s="2005">
        <v>5</v>
      </c>
      <c r="G4301" s="2005">
        <v>1</v>
      </c>
      <c r="H4301" s="2005"/>
      <c r="I4301" s="2056"/>
      <c r="J4301" s="1366" t="s">
        <v>28</v>
      </c>
      <c r="K4301" s="2005" t="s">
        <v>205</v>
      </c>
      <c r="L4301" s="2005" t="s">
        <v>246</v>
      </c>
      <c r="M4301" s="2007" t="s">
        <v>40</v>
      </c>
      <c r="N4301" s="2132" t="s">
        <v>32</v>
      </c>
      <c r="O4301" s="1767">
        <v>11</v>
      </c>
      <c r="P4301" s="2006">
        <v>1</v>
      </c>
      <c r="Q4301" s="2005" t="s">
        <v>9607</v>
      </c>
      <c r="R4301" s="2018"/>
    </row>
    <row r="4302" spans="1:18" ht="26.25" hidden="1" customHeight="1" x14ac:dyDescent="0.4">
      <c r="A4302" s="1190">
        <f t="shared" si="29"/>
        <v>4390</v>
      </c>
      <c r="B4302" s="2005" t="s">
        <v>31</v>
      </c>
      <c r="C4302" s="2136" t="s">
        <v>9593</v>
      </c>
      <c r="D4302" s="2008">
        <v>68</v>
      </c>
      <c r="E4302" s="2008" t="s">
        <v>27</v>
      </c>
      <c r="F4302" s="2005">
        <v>5</v>
      </c>
      <c r="G4302" s="2005">
        <v>1</v>
      </c>
      <c r="H4302" s="2005"/>
      <c r="I4302" s="2056"/>
      <c r="J4302" s="1366" t="s">
        <v>28</v>
      </c>
      <c r="K4302" s="2005" t="s">
        <v>205</v>
      </c>
      <c r="L4302" s="2005" t="s">
        <v>246</v>
      </c>
      <c r="M4302" s="2007" t="s">
        <v>40</v>
      </c>
      <c r="N4302" s="2005" t="s">
        <v>32</v>
      </c>
      <c r="O4302" s="1767"/>
      <c r="P4302" s="2006"/>
      <c r="Q4302" s="2005" t="s">
        <v>9608</v>
      </c>
      <c r="R4302" s="2018"/>
    </row>
    <row r="4303" spans="1:18" ht="26.25" hidden="1" customHeight="1" x14ac:dyDescent="0.35">
      <c r="A4303" s="1190">
        <f t="shared" ref="A4303:A4366" si="30">A4302+1</f>
        <v>4391</v>
      </c>
      <c r="B4303" s="2005" t="s">
        <v>31</v>
      </c>
      <c r="C4303" s="2004" t="s">
        <v>9594</v>
      </c>
      <c r="D4303" s="2008">
        <v>53</v>
      </c>
      <c r="E4303" s="2008" t="s">
        <v>30</v>
      </c>
      <c r="F4303" s="2005">
        <v>5</v>
      </c>
      <c r="G4303" s="2005">
        <v>1</v>
      </c>
      <c r="H4303" s="2005"/>
      <c r="I4303" s="2008" t="s">
        <v>28</v>
      </c>
      <c r="J4303" s="2008"/>
      <c r="K4303" s="2005" t="s">
        <v>205</v>
      </c>
      <c r="L4303" s="2005" t="s">
        <v>246</v>
      </c>
      <c r="M4303" s="2007" t="s">
        <v>40</v>
      </c>
      <c r="N4303" s="2005" t="s">
        <v>32</v>
      </c>
      <c r="O4303" s="1767">
        <v>8</v>
      </c>
      <c r="P4303" s="2006">
        <v>1</v>
      </c>
      <c r="Q4303" s="2005" t="s">
        <v>9609</v>
      </c>
      <c r="R4303" s="2018"/>
    </row>
    <row r="4304" spans="1:18" ht="26.25" hidden="1" customHeight="1" x14ac:dyDescent="0.35">
      <c r="A4304" s="1190">
        <f t="shared" si="30"/>
        <v>4392</v>
      </c>
      <c r="B4304" s="2005" t="s">
        <v>31</v>
      </c>
      <c r="C4304" s="22" t="s">
        <v>9595</v>
      </c>
      <c r="D4304" s="2008">
        <v>37</v>
      </c>
      <c r="E4304" s="2008" t="s">
        <v>27</v>
      </c>
      <c r="F4304" s="2005">
        <v>6</v>
      </c>
      <c r="G4304" s="2005">
        <v>1</v>
      </c>
      <c r="H4304" s="2005"/>
      <c r="I4304" s="2008" t="s">
        <v>28</v>
      </c>
      <c r="J4304" s="2008"/>
      <c r="K4304" s="2005" t="s">
        <v>205</v>
      </c>
      <c r="L4304" s="2005" t="s">
        <v>246</v>
      </c>
      <c r="M4304" s="2007" t="s">
        <v>3382</v>
      </c>
      <c r="N4304" s="2005" t="s">
        <v>32</v>
      </c>
      <c r="O4304" s="1767">
        <v>9</v>
      </c>
      <c r="P4304" s="2006">
        <v>1</v>
      </c>
      <c r="Q4304" s="2005" t="s">
        <v>9610</v>
      </c>
      <c r="R4304" s="2018"/>
    </row>
    <row r="4305" spans="1:18" ht="26.25" hidden="1" customHeight="1" x14ac:dyDescent="0.4">
      <c r="A4305" s="1190">
        <f t="shared" si="30"/>
        <v>4393</v>
      </c>
      <c r="B4305" s="2005" t="s">
        <v>31</v>
      </c>
      <c r="C4305" s="2136" t="s">
        <v>9596</v>
      </c>
      <c r="D4305" s="2008">
        <v>54</v>
      </c>
      <c r="E4305" s="2008" t="s">
        <v>27</v>
      </c>
      <c r="F4305" s="2005">
        <v>6</v>
      </c>
      <c r="G4305" s="2005">
        <v>1</v>
      </c>
      <c r="H4305" s="2005"/>
      <c r="I4305" s="2056"/>
      <c r="J4305" s="1366" t="s">
        <v>28</v>
      </c>
      <c r="K4305" s="2005" t="s">
        <v>205</v>
      </c>
      <c r="L4305" s="2005" t="s">
        <v>246</v>
      </c>
      <c r="M4305" s="2007" t="s">
        <v>40</v>
      </c>
      <c r="N4305" s="2005" t="s">
        <v>32</v>
      </c>
      <c r="O4305" s="1767"/>
      <c r="P4305" s="2006"/>
      <c r="Q4305" s="2005" t="s">
        <v>9611</v>
      </c>
      <c r="R4305" s="2018"/>
    </row>
    <row r="4306" spans="1:18" ht="26.25" hidden="1" customHeight="1" x14ac:dyDescent="0.35">
      <c r="A4306" s="1190">
        <f t="shared" si="30"/>
        <v>4394</v>
      </c>
      <c r="B4306" s="2005" t="s">
        <v>31</v>
      </c>
      <c r="C4306" s="2004" t="s">
        <v>9597</v>
      </c>
      <c r="D4306" s="2008">
        <v>70</v>
      </c>
      <c r="E4306" s="2008" t="s">
        <v>30</v>
      </c>
      <c r="F4306" s="2005">
        <v>6</v>
      </c>
      <c r="G4306" s="2005">
        <v>1</v>
      </c>
      <c r="H4306" s="2005"/>
      <c r="I4306" s="2008" t="s">
        <v>28</v>
      </c>
      <c r="J4306" s="1920"/>
      <c r="K4306" s="2005" t="s">
        <v>205</v>
      </c>
      <c r="L4306" s="2005" t="s">
        <v>246</v>
      </c>
      <c r="M4306" s="2007" t="s">
        <v>40</v>
      </c>
      <c r="N4306" s="2005" t="s">
        <v>32</v>
      </c>
      <c r="O4306" s="1767">
        <v>8</v>
      </c>
      <c r="P4306" s="2006">
        <v>1</v>
      </c>
      <c r="Q4306" s="2005" t="s">
        <v>9612</v>
      </c>
      <c r="R4306" s="2018"/>
    </row>
    <row r="4307" spans="1:18" ht="26.25" hidden="1" customHeight="1" x14ac:dyDescent="0.4">
      <c r="A4307" s="1190">
        <f t="shared" si="30"/>
        <v>4395</v>
      </c>
      <c r="B4307" s="2005" t="s">
        <v>31</v>
      </c>
      <c r="C4307" s="2136" t="s">
        <v>9669</v>
      </c>
      <c r="D4307" s="2008">
        <v>55</v>
      </c>
      <c r="E4307" s="2008" t="s">
        <v>27</v>
      </c>
      <c r="F4307" s="2005">
        <v>6</v>
      </c>
      <c r="G4307" s="2005">
        <v>1</v>
      </c>
      <c r="H4307" s="2005"/>
      <c r="I4307" s="2056"/>
      <c r="J4307" s="1782" t="s">
        <v>28</v>
      </c>
      <c r="K4307" s="2005" t="s">
        <v>205</v>
      </c>
      <c r="L4307" s="2005" t="s">
        <v>246</v>
      </c>
      <c r="M4307" s="2007" t="s">
        <v>42</v>
      </c>
      <c r="N4307" s="2005" t="s">
        <v>32</v>
      </c>
      <c r="O4307" s="1767"/>
      <c r="P4307" s="2006"/>
      <c r="Q4307" s="2005" t="s">
        <v>9674</v>
      </c>
      <c r="R4307" s="2018"/>
    </row>
    <row r="4308" spans="1:18" ht="26.25" hidden="1" customHeight="1" x14ac:dyDescent="0.4">
      <c r="A4308" s="1190">
        <f t="shared" si="30"/>
        <v>4396</v>
      </c>
      <c r="B4308" s="2005" t="s">
        <v>31</v>
      </c>
      <c r="C4308" s="2136" t="s">
        <v>9670</v>
      </c>
      <c r="D4308" s="2008">
        <v>68</v>
      </c>
      <c r="E4308" s="2008" t="s">
        <v>30</v>
      </c>
      <c r="F4308" s="2005">
        <v>6</v>
      </c>
      <c r="G4308" s="2005">
        <v>1</v>
      </c>
      <c r="H4308" s="2005"/>
      <c r="I4308" s="2056"/>
      <c r="J4308" s="1782" t="s">
        <v>28</v>
      </c>
      <c r="K4308" s="2005" t="s">
        <v>205</v>
      </c>
      <c r="L4308" s="2005" t="s">
        <v>246</v>
      </c>
      <c r="M4308" s="2007" t="s">
        <v>42</v>
      </c>
      <c r="N4308" s="2005" t="s">
        <v>32</v>
      </c>
      <c r="O4308" s="1767"/>
      <c r="P4308" s="2006"/>
      <c r="Q4308" s="2005" t="s">
        <v>9674</v>
      </c>
      <c r="R4308" s="2018"/>
    </row>
    <row r="4309" spans="1:18" ht="26.25" hidden="1" customHeight="1" x14ac:dyDescent="0.35">
      <c r="A4309" s="1190">
        <f t="shared" si="30"/>
        <v>4397</v>
      </c>
      <c r="B4309" s="2005" t="s">
        <v>31</v>
      </c>
      <c r="C4309" s="2136" t="s">
        <v>9671</v>
      </c>
      <c r="D4309" s="2008">
        <v>45</v>
      </c>
      <c r="E4309" s="2008" t="s">
        <v>30</v>
      </c>
      <c r="F4309" s="2005">
        <v>6</v>
      </c>
      <c r="G4309" s="2005">
        <v>1</v>
      </c>
      <c r="H4309" s="2005"/>
      <c r="I4309" s="2056" t="s">
        <v>28</v>
      </c>
      <c r="J4309" s="2008"/>
      <c r="K4309" s="2005" t="s">
        <v>205</v>
      </c>
      <c r="L4309" s="2005" t="s">
        <v>246</v>
      </c>
      <c r="M4309" s="2007" t="s">
        <v>42</v>
      </c>
      <c r="N4309" s="2005" t="s">
        <v>32</v>
      </c>
      <c r="O4309" s="1767"/>
      <c r="P4309" s="2006"/>
      <c r="Q4309" s="2005" t="s">
        <v>9675</v>
      </c>
      <c r="R4309" s="2018"/>
    </row>
    <row r="4310" spans="1:18" ht="26.25" hidden="1" customHeight="1" x14ac:dyDescent="0.4">
      <c r="A4310" s="1190">
        <f t="shared" si="30"/>
        <v>4398</v>
      </c>
      <c r="B4310" s="2005" t="s">
        <v>31</v>
      </c>
      <c r="C4310" s="2136" t="s">
        <v>9672</v>
      </c>
      <c r="D4310" s="2008">
        <v>49</v>
      </c>
      <c r="E4310" s="2008" t="s">
        <v>30</v>
      </c>
      <c r="F4310" s="2005">
        <v>6</v>
      </c>
      <c r="G4310" s="2005">
        <v>1</v>
      </c>
      <c r="H4310" s="2005"/>
      <c r="I4310" s="2056"/>
      <c r="J4310" s="1782" t="s">
        <v>28</v>
      </c>
      <c r="K4310" s="2005" t="s">
        <v>205</v>
      </c>
      <c r="L4310" s="2005" t="s">
        <v>246</v>
      </c>
      <c r="M4310" s="2007" t="s">
        <v>42</v>
      </c>
      <c r="N4310" s="2005" t="s">
        <v>32</v>
      </c>
      <c r="O4310" s="1767"/>
      <c r="P4310" s="2006"/>
      <c r="Q4310" s="2005" t="s">
        <v>9676</v>
      </c>
      <c r="R4310" s="2018"/>
    </row>
    <row r="4311" spans="1:18" ht="26.25" hidden="1" customHeight="1" x14ac:dyDescent="0.35">
      <c r="A4311" s="1190">
        <f t="shared" si="30"/>
        <v>4399</v>
      </c>
      <c r="B4311" s="2005" t="s">
        <v>31</v>
      </c>
      <c r="C4311" s="2136" t="s">
        <v>9673</v>
      </c>
      <c r="D4311" s="2008">
        <v>88</v>
      </c>
      <c r="E4311" s="2008" t="s">
        <v>30</v>
      </c>
      <c r="F4311" s="2005">
        <v>6</v>
      </c>
      <c r="G4311" s="2005">
        <v>1</v>
      </c>
      <c r="H4311" s="2005"/>
      <c r="I4311" s="2056" t="s">
        <v>28</v>
      </c>
      <c r="J4311" s="2008"/>
      <c r="K4311" s="2005" t="s">
        <v>205</v>
      </c>
      <c r="L4311" s="2005" t="s">
        <v>246</v>
      </c>
      <c r="M4311" s="2007" t="s">
        <v>66</v>
      </c>
      <c r="N4311" s="2005" t="s">
        <v>32</v>
      </c>
      <c r="O4311" s="1767"/>
      <c r="P4311" s="2006"/>
      <c r="Q4311" s="2005" t="s">
        <v>9677</v>
      </c>
      <c r="R4311" s="2018"/>
    </row>
    <row r="4312" spans="1:18" ht="26.25" hidden="1" customHeight="1" x14ac:dyDescent="0.4">
      <c r="A4312" s="1190">
        <f t="shared" si="30"/>
        <v>4400</v>
      </c>
      <c r="B4312" s="2005" t="s">
        <v>31</v>
      </c>
      <c r="C4312" s="2136" t="s">
        <v>9678</v>
      </c>
      <c r="D4312" s="2008">
        <v>65</v>
      </c>
      <c r="E4312" s="2008" t="s">
        <v>27</v>
      </c>
      <c r="F4312" s="2005">
        <v>6</v>
      </c>
      <c r="G4312" s="2005">
        <v>1</v>
      </c>
      <c r="H4312" s="2005"/>
      <c r="I4312" s="2056"/>
      <c r="J4312" s="1366" t="s">
        <v>28</v>
      </c>
      <c r="K4312" s="2005" t="s">
        <v>205</v>
      </c>
      <c r="L4312" s="2005" t="s">
        <v>246</v>
      </c>
      <c r="M4312" s="2007" t="s">
        <v>165</v>
      </c>
      <c r="N4312" s="2005" t="s">
        <v>32</v>
      </c>
      <c r="O4312" s="1767"/>
      <c r="P4312" s="2006"/>
      <c r="Q4312" s="2005" t="s">
        <v>9679</v>
      </c>
      <c r="R4312" s="2018"/>
    </row>
    <row r="4313" spans="1:18" ht="26.25" hidden="1" customHeight="1" x14ac:dyDescent="0.35">
      <c r="A4313" s="2023">
        <f t="shared" si="30"/>
        <v>4401</v>
      </c>
      <c r="B4313" s="2057" t="s">
        <v>31</v>
      </c>
      <c r="C4313" s="2136" t="s">
        <v>9777</v>
      </c>
      <c r="D4313" s="2061">
        <v>58</v>
      </c>
      <c r="E4313" s="2061" t="s">
        <v>27</v>
      </c>
      <c r="F4313" s="2057">
        <v>7</v>
      </c>
      <c r="G4313" s="2057">
        <v>1</v>
      </c>
      <c r="H4313" s="2057"/>
      <c r="I4313" s="2056" t="s">
        <v>28</v>
      </c>
      <c r="J4313" s="2056"/>
      <c r="K4313" s="2057" t="s">
        <v>205</v>
      </c>
      <c r="L4313" s="2057" t="s">
        <v>246</v>
      </c>
      <c r="M4313" s="2059" t="s">
        <v>3382</v>
      </c>
      <c r="N4313" s="2057" t="s">
        <v>32</v>
      </c>
      <c r="O4313" s="1767"/>
      <c r="P4313" s="2058"/>
      <c r="Q4313" s="2057" t="s">
        <v>9778</v>
      </c>
      <c r="R4313" s="2057"/>
    </row>
    <row r="4314" spans="1:18" ht="26.25" hidden="1" customHeight="1" x14ac:dyDescent="0.4">
      <c r="A4314" s="2023">
        <f t="shared" si="30"/>
        <v>4402</v>
      </c>
      <c r="B4314" s="2057" t="s">
        <v>31</v>
      </c>
      <c r="C4314" s="2136" t="s">
        <v>9779</v>
      </c>
      <c r="D4314" s="2061">
        <v>51</v>
      </c>
      <c r="E4314" s="2061" t="s">
        <v>27</v>
      </c>
      <c r="F4314" s="2057">
        <v>7</v>
      </c>
      <c r="G4314" s="2057">
        <v>1</v>
      </c>
      <c r="H4314" s="2057"/>
      <c r="I4314" s="2056"/>
      <c r="J4314" s="1404" t="s">
        <v>28</v>
      </c>
      <c r="K4314" s="2057" t="s">
        <v>205</v>
      </c>
      <c r="L4314" s="2057" t="s">
        <v>246</v>
      </c>
      <c r="M4314" s="2059" t="s">
        <v>40</v>
      </c>
      <c r="N4314" s="2057" t="s">
        <v>32</v>
      </c>
      <c r="O4314" s="1767"/>
      <c r="P4314" s="2058"/>
      <c r="Q4314" s="2057" t="s">
        <v>9780</v>
      </c>
    </row>
    <row r="4315" spans="1:18" ht="26.25" hidden="1" customHeight="1" x14ac:dyDescent="0.35">
      <c r="A4315" s="2023">
        <f t="shared" si="30"/>
        <v>4403</v>
      </c>
      <c r="B4315" s="2057" t="s">
        <v>31</v>
      </c>
      <c r="C4315" s="2136" t="s">
        <v>9781</v>
      </c>
      <c r="D4315" s="2061">
        <v>32</v>
      </c>
      <c r="E4315" s="2061" t="s">
        <v>27</v>
      </c>
      <c r="F4315" s="2057">
        <v>7</v>
      </c>
      <c r="G4315" s="2057">
        <v>1</v>
      </c>
      <c r="H4315" s="2057"/>
      <c r="I4315" s="2056"/>
      <c r="J4315" s="1404" t="s">
        <v>28</v>
      </c>
      <c r="K4315" s="2057" t="s">
        <v>205</v>
      </c>
      <c r="L4315" s="2057" t="s">
        <v>246</v>
      </c>
      <c r="M4315" s="2059" t="s">
        <v>199</v>
      </c>
      <c r="N4315" s="2057" t="s">
        <v>32</v>
      </c>
      <c r="O4315" s="1767"/>
      <c r="P4315" s="2058"/>
      <c r="Q4315" s="2057" t="s">
        <v>9782</v>
      </c>
    </row>
    <row r="4316" spans="1:18" ht="26.25" hidden="1" customHeight="1" x14ac:dyDescent="0.4">
      <c r="A4316" s="2023">
        <f t="shared" si="30"/>
        <v>4404</v>
      </c>
      <c r="B4316" s="2057" t="s">
        <v>31</v>
      </c>
      <c r="C4316" s="2136" t="s">
        <v>9783</v>
      </c>
      <c r="D4316" s="2061">
        <v>51</v>
      </c>
      <c r="E4316" s="2061" t="s">
        <v>27</v>
      </c>
      <c r="F4316" s="2057">
        <v>7</v>
      </c>
      <c r="G4316" s="2057">
        <v>1</v>
      </c>
      <c r="H4316" s="2057"/>
      <c r="I4316" s="2056"/>
      <c r="J4316" s="1404" t="s">
        <v>28</v>
      </c>
      <c r="K4316" s="2057" t="s">
        <v>205</v>
      </c>
      <c r="L4316" s="2057" t="s">
        <v>246</v>
      </c>
      <c r="M4316" s="2059" t="s">
        <v>40</v>
      </c>
      <c r="N4316" s="2057" t="s">
        <v>32</v>
      </c>
      <c r="O4316" s="1767"/>
      <c r="P4316" s="2058"/>
      <c r="Q4316" s="2057" t="s">
        <v>9784</v>
      </c>
    </row>
    <row r="4317" spans="1:18" ht="26.25" hidden="1" customHeight="1" x14ac:dyDescent="0.4">
      <c r="A4317" s="2023">
        <f t="shared" si="30"/>
        <v>4405</v>
      </c>
      <c r="B4317" s="2057" t="s">
        <v>31</v>
      </c>
      <c r="C4317" s="2136" t="s">
        <v>9785</v>
      </c>
      <c r="D4317" s="2061">
        <v>24</v>
      </c>
      <c r="E4317" s="2061" t="s">
        <v>30</v>
      </c>
      <c r="F4317" s="2057">
        <v>7</v>
      </c>
      <c r="G4317" s="2057">
        <v>1</v>
      </c>
      <c r="H4317" s="2057"/>
      <c r="I4317" s="2056"/>
      <c r="J4317" s="1404" t="s">
        <v>28</v>
      </c>
      <c r="K4317" s="2057" t="s">
        <v>205</v>
      </c>
      <c r="L4317" s="2057" t="s">
        <v>246</v>
      </c>
      <c r="M4317" s="2059" t="s">
        <v>40</v>
      </c>
      <c r="N4317" s="2057" t="s">
        <v>32</v>
      </c>
      <c r="O4317" s="1767"/>
      <c r="P4317" s="2058"/>
      <c r="Q4317" s="2057" t="s">
        <v>9786</v>
      </c>
    </row>
    <row r="4318" spans="1:18" ht="26.25" hidden="1" customHeight="1" x14ac:dyDescent="0.4">
      <c r="A4318" s="2023">
        <f t="shared" si="30"/>
        <v>4406</v>
      </c>
      <c r="B4318" s="2057" t="s">
        <v>31</v>
      </c>
      <c r="C4318" s="2136" t="s">
        <v>9841</v>
      </c>
      <c r="D4318" s="2061">
        <v>28</v>
      </c>
      <c r="E4318" s="2061" t="s">
        <v>27</v>
      </c>
      <c r="F4318" s="2057">
        <v>7</v>
      </c>
      <c r="G4318" s="2057">
        <v>1</v>
      </c>
      <c r="H4318" s="2057"/>
      <c r="I4318" s="2056"/>
      <c r="J4318" s="1404" t="s">
        <v>28</v>
      </c>
      <c r="K4318" s="2057" t="s">
        <v>205</v>
      </c>
      <c r="L4318" s="2057" t="s">
        <v>246</v>
      </c>
      <c r="M4318" s="2059" t="s">
        <v>40</v>
      </c>
      <c r="N4318" s="2057" t="s">
        <v>32</v>
      </c>
      <c r="O4318" s="1767"/>
      <c r="P4318" s="2058"/>
      <c r="Q4318" s="2057" t="s">
        <v>9787</v>
      </c>
    </row>
    <row r="4319" spans="1:18" ht="26.25" hidden="1" customHeight="1" x14ac:dyDescent="0.4">
      <c r="A4319" s="2023">
        <f t="shared" si="30"/>
        <v>4407</v>
      </c>
      <c r="B4319" s="2057" t="s">
        <v>31</v>
      </c>
      <c r="C4319" s="2136" t="s">
        <v>9788</v>
      </c>
      <c r="D4319" s="2061">
        <v>28</v>
      </c>
      <c r="E4319" s="2061" t="s">
        <v>30</v>
      </c>
      <c r="F4319" s="2057">
        <v>7</v>
      </c>
      <c r="G4319" s="2057">
        <v>1</v>
      </c>
      <c r="H4319" s="2057"/>
      <c r="I4319" s="2056"/>
      <c r="J4319" s="1404" t="s">
        <v>28</v>
      </c>
      <c r="K4319" s="2057" t="s">
        <v>205</v>
      </c>
      <c r="L4319" s="2057" t="s">
        <v>246</v>
      </c>
      <c r="M4319" s="2059" t="s">
        <v>40</v>
      </c>
      <c r="N4319" s="2057" t="s">
        <v>32</v>
      </c>
      <c r="O4319" s="1767"/>
      <c r="P4319" s="2058"/>
      <c r="Q4319" s="2057" t="s">
        <v>9789</v>
      </c>
    </row>
    <row r="4320" spans="1:18" ht="26.25" hidden="1" customHeight="1" x14ac:dyDescent="0.4">
      <c r="A4320" s="2023">
        <f t="shared" si="30"/>
        <v>4408</v>
      </c>
      <c r="B4320" s="2057" t="s">
        <v>31</v>
      </c>
      <c r="C4320" s="2136" t="s">
        <v>9790</v>
      </c>
      <c r="D4320" s="2061">
        <v>41</v>
      </c>
      <c r="E4320" s="2061" t="s">
        <v>30</v>
      </c>
      <c r="F4320" s="2057">
        <v>7</v>
      </c>
      <c r="G4320" s="2057">
        <v>1</v>
      </c>
      <c r="H4320" s="2057"/>
      <c r="I4320" s="2056"/>
      <c r="J4320" s="2061" t="s">
        <v>28</v>
      </c>
      <c r="K4320" s="2057" t="s">
        <v>205</v>
      </c>
      <c r="L4320" s="2057" t="s">
        <v>246</v>
      </c>
      <c r="M4320" s="2059" t="s">
        <v>42</v>
      </c>
      <c r="N4320" s="2057" t="s">
        <v>32</v>
      </c>
      <c r="O4320" s="1767"/>
      <c r="P4320" s="2058"/>
      <c r="Q4320" s="2057" t="s">
        <v>9791</v>
      </c>
    </row>
    <row r="4321" spans="1:17" ht="26.25" hidden="1" customHeight="1" x14ac:dyDescent="0.35">
      <c r="A4321" s="2023">
        <f t="shared" si="30"/>
        <v>4409</v>
      </c>
      <c r="B4321" s="2057" t="s">
        <v>31</v>
      </c>
      <c r="C4321" s="2136" t="s">
        <v>9792</v>
      </c>
      <c r="D4321" s="2061">
        <v>61</v>
      </c>
      <c r="E4321" s="2061" t="s">
        <v>27</v>
      </c>
      <c r="F4321" s="2057">
        <v>7</v>
      </c>
      <c r="G4321" s="2057">
        <v>1</v>
      </c>
      <c r="H4321" s="2057"/>
      <c r="I4321" s="2056" t="s">
        <v>28</v>
      </c>
      <c r="J4321" s="2061"/>
      <c r="K4321" s="2057" t="s">
        <v>205</v>
      </c>
      <c r="L4321" s="2057" t="s">
        <v>246</v>
      </c>
      <c r="M4321" s="2059" t="s">
        <v>42</v>
      </c>
      <c r="N4321" s="2057" t="s">
        <v>32</v>
      </c>
      <c r="O4321" s="1767"/>
      <c r="P4321" s="2058"/>
      <c r="Q4321" s="2057" t="s">
        <v>9793</v>
      </c>
    </row>
    <row r="4322" spans="1:17" ht="26.25" hidden="1" customHeight="1" x14ac:dyDescent="0.35">
      <c r="A4322" s="2023">
        <f t="shared" si="30"/>
        <v>4410</v>
      </c>
      <c r="B4322" s="2057" t="s">
        <v>31</v>
      </c>
      <c r="C4322" s="22" t="s">
        <v>9794</v>
      </c>
      <c r="D4322" s="2061">
        <v>48</v>
      </c>
      <c r="E4322" s="2061" t="s">
        <v>27</v>
      </c>
      <c r="F4322" s="2057">
        <v>7</v>
      </c>
      <c r="G4322" s="2057">
        <v>1</v>
      </c>
      <c r="H4322" s="2057"/>
      <c r="I4322" s="2061" t="s">
        <v>28</v>
      </c>
      <c r="J4322" s="2061"/>
      <c r="K4322" s="2057" t="s">
        <v>205</v>
      </c>
      <c r="L4322" s="2057" t="s">
        <v>246</v>
      </c>
      <c r="M4322" s="2059" t="s">
        <v>42</v>
      </c>
      <c r="N4322" s="2057" t="s">
        <v>32</v>
      </c>
      <c r="O4322" s="1145">
        <v>9</v>
      </c>
      <c r="P4322" s="2058">
        <v>1</v>
      </c>
      <c r="Q4322" s="2057" t="s">
        <v>9795</v>
      </c>
    </row>
    <row r="4323" spans="1:17" ht="26.25" hidden="1" customHeight="1" x14ac:dyDescent="0.35">
      <c r="A4323" s="2023">
        <f t="shared" si="30"/>
        <v>4411</v>
      </c>
      <c r="B4323" s="2057" t="s">
        <v>31</v>
      </c>
      <c r="C4323" s="2136" t="s">
        <v>9796</v>
      </c>
      <c r="D4323" s="2061">
        <v>31</v>
      </c>
      <c r="E4323" s="2061" t="s">
        <v>30</v>
      </c>
      <c r="F4323" s="2057">
        <v>7</v>
      </c>
      <c r="G4323" s="2057">
        <v>1</v>
      </c>
      <c r="H4323" s="2057"/>
      <c r="I4323" s="2056"/>
      <c r="J4323" s="1404" t="s">
        <v>28</v>
      </c>
      <c r="K4323" s="2057" t="s">
        <v>205</v>
      </c>
      <c r="L4323" s="2057" t="s">
        <v>246</v>
      </c>
      <c r="M4323" s="2059" t="s">
        <v>66</v>
      </c>
      <c r="N4323" s="2057" t="s">
        <v>32</v>
      </c>
      <c r="O4323" s="1767"/>
      <c r="P4323" s="2058"/>
      <c r="Q4323" s="2057" t="s">
        <v>9797</v>
      </c>
    </row>
    <row r="4324" spans="1:17" ht="26.25" hidden="1" customHeight="1" x14ac:dyDescent="0.35">
      <c r="A4324" s="2023">
        <f t="shared" si="30"/>
        <v>4412</v>
      </c>
      <c r="B4324" s="2057" t="s">
        <v>31</v>
      </c>
      <c r="C4324" s="2136" t="s">
        <v>9798</v>
      </c>
      <c r="D4324" s="2061">
        <v>34</v>
      </c>
      <c r="E4324" s="2061" t="s">
        <v>27</v>
      </c>
      <c r="F4324" s="2057">
        <v>7</v>
      </c>
      <c r="G4324" s="2057">
        <v>1</v>
      </c>
      <c r="H4324" s="2057"/>
      <c r="I4324" s="2056"/>
      <c r="J4324" s="1404" t="s">
        <v>28</v>
      </c>
      <c r="K4324" s="2057" t="s">
        <v>205</v>
      </c>
      <c r="L4324" s="2057" t="s">
        <v>246</v>
      </c>
      <c r="M4324" s="2059" t="s">
        <v>66</v>
      </c>
      <c r="N4324" s="2057" t="s">
        <v>32</v>
      </c>
      <c r="O4324" s="1767"/>
      <c r="P4324" s="2058"/>
      <c r="Q4324" s="2057" t="s">
        <v>9799</v>
      </c>
    </row>
    <row r="4325" spans="1:17" ht="26.25" hidden="1" customHeight="1" x14ac:dyDescent="0.4">
      <c r="A4325" s="2023">
        <f t="shared" si="30"/>
        <v>4413</v>
      </c>
      <c r="B4325" s="2057" t="s">
        <v>31</v>
      </c>
      <c r="C4325" s="2136" t="s">
        <v>9800</v>
      </c>
      <c r="D4325" s="2061">
        <v>26</v>
      </c>
      <c r="E4325" s="2061" t="s">
        <v>27</v>
      </c>
      <c r="F4325" s="2057">
        <v>7</v>
      </c>
      <c r="G4325" s="2057">
        <v>1</v>
      </c>
      <c r="H4325" s="2057"/>
      <c r="I4325" s="2056"/>
      <c r="J4325" s="1404" t="s">
        <v>28</v>
      </c>
      <c r="K4325" s="2057" t="s">
        <v>205</v>
      </c>
      <c r="L4325" s="2057" t="s">
        <v>246</v>
      </c>
      <c r="M4325" s="2059" t="s">
        <v>40</v>
      </c>
      <c r="N4325" s="2057" t="s">
        <v>32</v>
      </c>
      <c r="O4325" s="1767"/>
      <c r="P4325" s="2058"/>
      <c r="Q4325" s="2057" t="s">
        <v>9801</v>
      </c>
    </row>
    <row r="4326" spans="1:17" ht="26.25" hidden="1" customHeight="1" x14ac:dyDescent="0.4">
      <c r="A4326" s="2023">
        <f t="shared" si="30"/>
        <v>4414</v>
      </c>
      <c r="B4326" s="2057" t="s">
        <v>31</v>
      </c>
      <c r="C4326" s="2136" t="s">
        <v>9802</v>
      </c>
      <c r="D4326" s="2061">
        <v>55</v>
      </c>
      <c r="E4326" s="2061" t="s">
        <v>27</v>
      </c>
      <c r="F4326" s="2057">
        <v>7</v>
      </c>
      <c r="G4326" s="2057">
        <v>1</v>
      </c>
      <c r="H4326" s="2057"/>
      <c r="I4326" s="2056"/>
      <c r="J4326" s="1404" t="s">
        <v>28</v>
      </c>
      <c r="K4326" s="2057" t="s">
        <v>205</v>
      </c>
      <c r="L4326" s="2057" t="s">
        <v>246</v>
      </c>
      <c r="M4326" s="2059" t="s">
        <v>40</v>
      </c>
      <c r="N4326" s="2057" t="s">
        <v>32</v>
      </c>
      <c r="O4326" s="1767"/>
      <c r="P4326" s="2058"/>
      <c r="Q4326" s="2057" t="s">
        <v>9803</v>
      </c>
    </row>
    <row r="4327" spans="1:17" ht="26.25" hidden="1" customHeight="1" x14ac:dyDescent="0.4">
      <c r="A4327" s="2023">
        <f t="shared" si="30"/>
        <v>4415</v>
      </c>
      <c r="B4327" s="2057" t="s">
        <v>31</v>
      </c>
      <c r="C4327" s="2136" t="s">
        <v>9804</v>
      </c>
      <c r="D4327" s="2061">
        <v>76</v>
      </c>
      <c r="E4327" s="2061" t="s">
        <v>27</v>
      </c>
      <c r="F4327" s="2057">
        <v>7</v>
      </c>
      <c r="G4327" s="2057">
        <v>1</v>
      </c>
      <c r="H4327" s="2057"/>
      <c r="I4327" s="2056"/>
      <c r="J4327" s="1404" t="s">
        <v>28</v>
      </c>
      <c r="K4327" s="2057" t="s">
        <v>205</v>
      </c>
      <c r="L4327" s="2057" t="s">
        <v>246</v>
      </c>
      <c r="M4327" s="2059" t="s">
        <v>40</v>
      </c>
      <c r="N4327" s="2057" t="s">
        <v>32</v>
      </c>
      <c r="O4327" s="1767"/>
      <c r="P4327" s="2058"/>
      <c r="Q4327" s="2057" t="s">
        <v>9805</v>
      </c>
    </row>
    <row r="4328" spans="1:17" ht="26.25" hidden="1" customHeight="1" x14ac:dyDescent="0.4">
      <c r="A4328" s="2023">
        <f t="shared" si="30"/>
        <v>4416</v>
      </c>
      <c r="B4328" s="2057" t="s">
        <v>31</v>
      </c>
      <c r="C4328" s="2136" t="s">
        <v>9806</v>
      </c>
      <c r="D4328" s="2061">
        <v>73</v>
      </c>
      <c r="E4328" s="2061" t="s">
        <v>30</v>
      </c>
      <c r="F4328" s="2057">
        <v>7</v>
      </c>
      <c r="G4328" s="2057">
        <v>1</v>
      </c>
      <c r="H4328" s="2057"/>
      <c r="I4328" s="2056"/>
      <c r="J4328" s="1404" t="s">
        <v>28</v>
      </c>
      <c r="K4328" s="2057" t="s">
        <v>205</v>
      </c>
      <c r="L4328" s="2057" t="s">
        <v>246</v>
      </c>
      <c r="M4328" s="2059" t="s">
        <v>40</v>
      </c>
      <c r="N4328" s="2057" t="s">
        <v>32</v>
      </c>
      <c r="O4328" s="1767">
        <v>12</v>
      </c>
      <c r="P4328" s="2058">
        <v>1</v>
      </c>
      <c r="Q4328" s="2057" t="s">
        <v>9805</v>
      </c>
    </row>
    <row r="4329" spans="1:17" ht="26.25" hidden="1" customHeight="1" x14ac:dyDescent="0.4">
      <c r="A4329" s="2023">
        <f t="shared" si="30"/>
        <v>4417</v>
      </c>
      <c r="B4329" s="2057" t="s">
        <v>31</v>
      </c>
      <c r="C4329" s="2136" t="s">
        <v>9807</v>
      </c>
      <c r="D4329" s="2061">
        <v>21</v>
      </c>
      <c r="E4329" s="2061" t="s">
        <v>30</v>
      </c>
      <c r="F4329" s="2057">
        <v>7</v>
      </c>
      <c r="G4329" s="2057">
        <v>1</v>
      </c>
      <c r="H4329" s="2057"/>
      <c r="I4329" s="2056"/>
      <c r="J4329" s="1404" t="s">
        <v>28</v>
      </c>
      <c r="K4329" s="2057" t="s">
        <v>205</v>
      </c>
      <c r="L4329" s="2057" t="s">
        <v>246</v>
      </c>
      <c r="M4329" s="2059" t="s">
        <v>40</v>
      </c>
      <c r="N4329" s="2057" t="s">
        <v>32</v>
      </c>
      <c r="O4329" s="1767"/>
      <c r="P4329" s="2058"/>
      <c r="Q4329" s="2057" t="s">
        <v>9805</v>
      </c>
    </row>
    <row r="4330" spans="1:17" ht="26.25" hidden="1" customHeight="1" x14ac:dyDescent="0.4">
      <c r="A4330" s="2023">
        <f t="shared" si="30"/>
        <v>4418</v>
      </c>
      <c r="B4330" s="2057" t="s">
        <v>31</v>
      </c>
      <c r="C4330" s="2136" t="s">
        <v>9808</v>
      </c>
      <c r="D4330" s="2061">
        <v>42</v>
      </c>
      <c r="E4330" s="2061" t="s">
        <v>27</v>
      </c>
      <c r="F4330" s="2057">
        <v>7</v>
      </c>
      <c r="G4330" s="2057">
        <v>1</v>
      </c>
      <c r="H4330" s="2057"/>
      <c r="I4330" s="2056"/>
      <c r="J4330" s="1404" t="s">
        <v>28</v>
      </c>
      <c r="K4330" s="2057" t="s">
        <v>205</v>
      </c>
      <c r="L4330" s="2057" t="s">
        <v>246</v>
      </c>
      <c r="M4330" s="2059" t="s">
        <v>40</v>
      </c>
      <c r="N4330" s="2057" t="s">
        <v>32</v>
      </c>
      <c r="O4330" s="1767"/>
      <c r="P4330" s="2058"/>
      <c r="Q4330" s="2057" t="s">
        <v>9809</v>
      </c>
    </row>
    <row r="4331" spans="1:17" ht="26.25" hidden="1" customHeight="1" x14ac:dyDescent="0.35">
      <c r="A4331" s="2023">
        <f t="shared" si="30"/>
        <v>4419</v>
      </c>
      <c r="B4331" s="2057" t="s">
        <v>31</v>
      </c>
      <c r="C4331" s="2136" t="s">
        <v>9810</v>
      </c>
      <c r="D4331" s="2061">
        <v>52</v>
      </c>
      <c r="E4331" s="2061" t="s">
        <v>27</v>
      </c>
      <c r="F4331" s="2057">
        <v>7</v>
      </c>
      <c r="G4331" s="2057">
        <v>1</v>
      </c>
      <c r="H4331" s="2057"/>
      <c r="I4331" s="2056" t="s">
        <v>28</v>
      </c>
      <c r="J4331" s="2061"/>
      <c r="K4331" s="2057" t="s">
        <v>205</v>
      </c>
      <c r="L4331" s="2057" t="s">
        <v>246</v>
      </c>
      <c r="M4331" s="2059" t="s">
        <v>40</v>
      </c>
      <c r="N4331" s="2057" t="s">
        <v>32</v>
      </c>
      <c r="O4331" s="1767"/>
      <c r="P4331" s="2058"/>
      <c r="Q4331" s="2057" t="s">
        <v>9811</v>
      </c>
    </row>
    <row r="4332" spans="1:17" ht="26.25" hidden="1" customHeight="1" x14ac:dyDescent="0.35">
      <c r="A4332" s="2023">
        <f t="shared" si="30"/>
        <v>4420</v>
      </c>
      <c r="B4332" s="2057" t="s">
        <v>31</v>
      </c>
      <c r="C4332" s="22" t="s">
        <v>9812</v>
      </c>
      <c r="D4332" s="2061">
        <v>49</v>
      </c>
      <c r="E4332" s="2061" t="s">
        <v>27</v>
      </c>
      <c r="F4332" s="2057">
        <v>7</v>
      </c>
      <c r="G4332" s="2057">
        <v>1</v>
      </c>
      <c r="H4332" s="2057"/>
      <c r="I4332" s="2061" t="s">
        <v>28</v>
      </c>
      <c r="J4332" s="2061"/>
      <c r="K4332" s="2057" t="s">
        <v>205</v>
      </c>
      <c r="L4332" s="2057" t="s">
        <v>246</v>
      </c>
      <c r="M4332" s="2059" t="s">
        <v>40</v>
      </c>
      <c r="N4332" s="2057" t="s">
        <v>32</v>
      </c>
      <c r="O4332" s="1145">
        <v>9</v>
      </c>
      <c r="P4332" s="2058">
        <v>1</v>
      </c>
      <c r="Q4332" s="2057" t="s">
        <v>9813</v>
      </c>
    </row>
    <row r="4333" spans="1:17" ht="26.25" hidden="1" customHeight="1" x14ac:dyDescent="0.4">
      <c r="A4333" s="2023">
        <f t="shared" si="30"/>
        <v>4421</v>
      </c>
      <c r="B4333" s="2057" t="s">
        <v>31</v>
      </c>
      <c r="C4333" s="2136" t="s">
        <v>9814</v>
      </c>
      <c r="D4333" s="2061">
        <v>23</v>
      </c>
      <c r="E4333" s="2061" t="s">
        <v>27</v>
      </c>
      <c r="F4333" s="2057">
        <v>7</v>
      </c>
      <c r="G4333" s="2057">
        <v>1</v>
      </c>
      <c r="H4333" s="2057"/>
      <c r="I4333" s="2056"/>
      <c r="J4333" s="2121" t="s">
        <v>137</v>
      </c>
      <c r="K4333" s="2057" t="s">
        <v>205</v>
      </c>
      <c r="L4333" s="2057" t="s">
        <v>246</v>
      </c>
      <c r="M4333" s="2059" t="s">
        <v>40</v>
      </c>
      <c r="N4333" s="2057" t="s">
        <v>32</v>
      </c>
      <c r="O4333" s="1767"/>
      <c r="P4333" s="2058"/>
      <c r="Q4333" s="2057" t="s">
        <v>9815</v>
      </c>
    </row>
    <row r="4334" spans="1:17" ht="26.25" hidden="1" customHeight="1" x14ac:dyDescent="0.4">
      <c r="A4334" s="2023">
        <f t="shared" si="30"/>
        <v>4422</v>
      </c>
      <c r="B4334" s="2057" t="s">
        <v>31</v>
      </c>
      <c r="C4334" s="2136" t="s">
        <v>9816</v>
      </c>
      <c r="D4334" s="2061">
        <v>24</v>
      </c>
      <c r="E4334" s="2061" t="s">
        <v>30</v>
      </c>
      <c r="F4334" s="2057">
        <v>7</v>
      </c>
      <c r="G4334" s="2057">
        <v>1</v>
      </c>
      <c r="H4334" s="2057"/>
      <c r="I4334" s="2056"/>
      <c r="J4334" s="1782" t="s">
        <v>28</v>
      </c>
      <c r="K4334" s="2057" t="s">
        <v>205</v>
      </c>
      <c r="L4334" s="2057" t="s">
        <v>246</v>
      </c>
      <c r="M4334" s="2059" t="s">
        <v>40</v>
      </c>
      <c r="N4334" s="2057" t="s">
        <v>32</v>
      </c>
      <c r="O4334" s="1767"/>
      <c r="P4334" s="2058"/>
      <c r="Q4334" s="2057" t="s">
        <v>9815</v>
      </c>
    </row>
    <row r="4335" spans="1:17" ht="26.25" hidden="1" customHeight="1" x14ac:dyDescent="0.35">
      <c r="A4335" s="2023">
        <f t="shared" si="30"/>
        <v>4423</v>
      </c>
      <c r="B4335" s="2057" t="s">
        <v>31</v>
      </c>
      <c r="C4335" s="2136" t="s">
        <v>9817</v>
      </c>
      <c r="D4335" s="2061">
        <v>43</v>
      </c>
      <c r="E4335" s="2061" t="s">
        <v>30</v>
      </c>
      <c r="F4335" s="2057">
        <v>7</v>
      </c>
      <c r="G4335" s="2057">
        <v>1</v>
      </c>
      <c r="H4335" s="2057"/>
      <c r="I4335" s="2056" t="s">
        <v>28</v>
      </c>
      <c r="J4335" s="2061"/>
      <c r="K4335" s="2057" t="s">
        <v>205</v>
      </c>
      <c r="L4335" s="2057" t="s">
        <v>246</v>
      </c>
      <c r="M4335" s="2059" t="s">
        <v>42</v>
      </c>
      <c r="N4335" s="2057" t="s">
        <v>32</v>
      </c>
      <c r="O4335" s="1767"/>
      <c r="P4335" s="2058"/>
      <c r="Q4335" s="2057" t="s">
        <v>9818</v>
      </c>
    </row>
    <row r="4336" spans="1:17" ht="26.25" hidden="1" customHeight="1" x14ac:dyDescent="0.35">
      <c r="A4336" s="2023">
        <f t="shared" si="30"/>
        <v>4424</v>
      </c>
      <c r="B4336" s="2057" t="s">
        <v>31</v>
      </c>
      <c r="C4336" s="2136" t="s">
        <v>9819</v>
      </c>
      <c r="D4336" s="2061">
        <v>29</v>
      </c>
      <c r="E4336" s="2061" t="s">
        <v>27</v>
      </c>
      <c r="F4336" s="2057">
        <v>7</v>
      </c>
      <c r="G4336" s="2057">
        <v>1</v>
      </c>
      <c r="H4336" s="2057"/>
      <c r="I4336" s="2056" t="s">
        <v>28</v>
      </c>
      <c r="J4336" s="2061"/>
      <c r="K4336" s="2057" t="s">
        <v>205</v>
      </c>
      <c r="L4336" s="2057" t="s">
        <v>246</v>
      </c>
      <c r="M4336" s="2059" t="s">
        <v>243</v>
      </c>
      <c r="N4336" s="2057" t="s">
        <v>32</v>
      </c>
      <c r="O4336" s="1767"/>
      <c r="P4336" s="2058"/>
      <c r="Q4336" s="2057" t="s">
        <v>9820</v>
      </c>
    </row>
    <row r="4337" spans="1:18" ht="26.25" hidden="1" customHeight="1" x14ac:dyDescent="0.35">
      <c r="A4337" s="2023">
        <f t="shared" si="30"/>
        <v>4425</v>
      </c>
      <c r="B4337" s="2057" t="s">
        <v>31</v>
      </c>
      <c r="C4337" s="2136" t="s">
        <v>9821</v>
      </c>
      <c r="D4337" s="2061">
        <v>45</v>
      </c>
      <c r="E4337" s="2061" t="s">
        <v>27</v>
      </c>
      <c r="F4337" s="2057">
        <v>7</v>
      </c>
      <c r="G4337" s="2057">
        <v>1</v>
      </c>
      <c r="H4337" s="2057"/>
      <c r="I4337" s="2056"/>
      <c r="J4337" s="1404" t="s">
        <v>28</v>
      </c>
      <c r="K4337" s="2057" t="s">
        <v>205</v>
      </c>
      <c r="L4337" s="2057" t="s">
        <v>246</v>
      </c>
      <c r="M4337" s="1621" t="s">
        <v>1406</v>
      </c>
      <c r="N4337" s="2057" t="s">
        <v>32</v>
      </c>
      <c r="O4337" s="1767"/>
      <c r="P4337" s="2058"/>
      <c r="Q4337" s="2057" t="s">
        <v>9822</v>
      </c>
    </row>
    <row r="4338" spans="1:18" ht="26.25" hidden="1" customHeight="1" x14ac:dyDescent="0.35">
      <c r="A4338" s="2023">
        <f t="shared" si="30"/>
        <v>4426</v>
      </c>
      <c r="B4338" s="2057" t="s">
        <v>31</v>
      </c>
      <c r="C4338" s="2136" t="s">
        <v>9823</v>
      </c>
      <c r="D4338" s="2061">
        <v>31</v>
      </c>
      <c r="E4338" s="2061" t="s">
        <v>27</v>
      </c>
      <c r="F4338" s="2057">
        <v>7</v>
      </c>
      <c r="G4338" s="2057">
        <v>1</v>
      </c>
      <c r="H4338" s="2057"/>
      <c r="I4338" s="2056"/>
      <c r="J4338" s="1404" t="s">
        <v>28</v>
      </c>
      <c r="K4338" s="2057" t="s">
        <v>205</v>
      </c>
      <c r="L4338" s="2057" t="s">
        <v>246</v>
      </c>
      <c r="M4338" s="1621" t="s">
        <v>1406</v>
      </c>
      <c r="N4338" s="2057" t="s">
        <v>32</v>
      </c>
      <c r="O4338" s="1767"/>
      <c r="P4338" s="2058"/>
      <c r="Q4338" s="2057" t="s">
        <v>9824</v>
      </c>
    </row>
    <row r="4339" spans="1:18" ht="26.25" hidden="1" customHeight="1" x14ac:dyDescent="0.35">
      <c r="A4339" s="2023">
        <f t="shared" si="30"/>
        <v>4427</v>
      </c>
      <c r="B4339" s="2057" t="s">
        <v>31</v>
      </c>
      <c r="C4339" s="2136" t="s">
        <v>9825</v>
      </c>
      <c r="D4339" s="2061">
        <v>32</v>
      </c>
      <c r="E4339" s="2061" t="s">
        <v>27</v>
      </c>
      <c r="F4339" s="2057">
        <v>7</v>
      </c>
      <c r="G4339" s="2057">
        <v>1</v>
      </c>
      <c r="H4339" s="2057"/>
      <c r="I4339" s="2056"/>
      <c r="J4339" s="1404" t="s">
        <v>28</v>
      </c>
      <c r="K4339" s="2057" t="s">
        <v>205</v>
      </c>
      <c r="L4339" s="2057" t="s">
        <v>246</v>
      </c>
      <c r="M4339" s="1621" t="s">
        <v>1406</v>
      </c>
      <c r="N4339" s="2057" t="s">
        <v>32</v>
      </c>
      <c r="O4339" s="1767"/>
      <c r="P4339" s="2058"/>
      <c r="Q4339" s="2057" t="s">
        <v>9826</v>
      </c>
    </row>
    <row r="4340" spans="1:18" ht="26.25" hidden="1" customHeight="1" x14ac:dyDescent="0.35">
      <c r="A4340" s="2023">
        <f t="shared" si="30"/>
        <v>4428</v>
      </c>
      <c r="B4340" s="2057" t="s">
        <v>31</v>
      </c>
      <c r="C4340" s="2136" t="s">
        <v>9827</v>
      </c>
      <c r="D4340" s="2061">
        <v>64</v>
      </c>
      <c r="E4340" s="2061" t="s">
        <v>27</v>
      </c>
      <c r="F4340" s="2057">
        <v>7</v>
      </c>
      <c r="G4340" s="2057">
        <v>1</v>
      </c>
      <c r="H4340" s="2057"/>
      <c r="I4340" s="2056"/>
      <c r="J4340" s="1404" t="s">
        <v>28</v>
      </c>
      <c r="K4340" s="2057" t="s">
        <v>205</v>
      </c>
      <c r="L4340" s="2057" t="s">
        <v>246</v>
      </c>
      <c r="M4340" s="1621" t="s">
        <v>1406</v>
      </c>
      <c r="N4340" s="2057" t="s">
        <v>32</v>
      </c>
      <c r="O4340" s="1767"/>
      <c r="P4340" s="2058"/>
      <c r="Q4340" s="2057" t="s">
        <v>9828</v>
      </c>
    </row>
    <row r="4341" spans="1:18" ht="26.25" hidden="1" customHeight="1" x14ac:dyDescent="0.35">
      <c r="A4341" s="2023">
        <f t="shared" si="30"/>
        <v>4429</v>
      </c>
      <c r="B4341" s="2057" t="s">
        <v>31</v>
      </c>
      <c r="C4341" s="2136" t="s">
        <v>9829</v>
      </c>
      <c r="D4341" s="2061">
        <v>32</v>
      </c>
      <c r="E4341" s="2061" t="s">
        <v>27</v>
      </c>
      <c r="F4341" s="2057">
        <v>7</v>
      </c>
      <c r="G4341" s="2057">
        <v>1</v>
      </c>
      <c r="H4341" s="2057"/>
      <c r="I4341" s="2056"/>
      <c r="J4341" s="1404" t="s">
        <v>28</v>
      </c>
      <c r="K4341" s="2057" t="s">
        <v>205</v>
      </c>
      <c r="L4341" s="2057" t="s">
        <v>246</v>
      </c>
      <c r="M4341" s="1621" t="s">
        <v>1406</v>
      </c>
      <c r="N4341" s="2057" t="s">
        <v>32</v>
      </c>
      <c r="O4341" s="1767"/>
      <c r="P4341" s="2058"/>
      <c r="Q4341" s="2057" t="s">
        <v>9830</v>
      </c>
    </row>
    <row r="4342" spans="1:18" ht="26.25" hidden="1" customHeight="1" x14ac:dyDescent="0.35">
      <c r="A4342" s="2023">
        <f t="shared" si="30"/>
        <v>4430</v>
      </c>
      <c r="B4342" s="2057" t="s">
        <v>31</v>
      </c>
      <c r="C4342" s="2136" t="s">
        <v>9831</v>
      </c>
      <c r="D4342" s="2061">
        <v>60</v>
      </c>
      <c r="E4342" s="2061" t="s">
        <v>27</v>
      </c>
      <c r="F4342" s="2057">
        <v>7</v>
      </c>
      <c r="G4342" s="2057">
        <v>1</v>
      </c>
      <c r="H4342" s="2057"/>
      <c r="I4342" s="2056"/>
      <c r="J4342" s="1404" t="s">
        <v>28</v>
      </c>
      <c r="K4342" s="2057" t="s">
        <v>205</v>
      </c>
      <c r="L4342" s="2057" t="s">
        <v>246</v>
      </c>
      <c r="M4342" s="1621" t="s">
        <v>1406</v>
      </c>
      <c r="N4342" s="2057" t="s">
        <v>32</v>
      </c>
      <c r="O4342" s="1767"/>
      <c r="P4342" s="2058"/>
      <c r="Q4342" s="2057" t="s">
        <v>9832</v>
      </c>
    </row>
    <row r="4343" spans="1:18" ht="26.25" hidden="1" customHeight="1" x14ac:dyDescent="0.35">
      <c r="A4343" s="2023">
        <f t="shared" si="30"/>
        <v>4431</v>
      </c>
      <c r="B4343" s="2057" t="s">
        <v>31</v>
      </c>
      <c r="C4343" s="2136" t="s">
        <v>9833</v>
      </c>
      <c r="D4343" s="2061">
        <v>33</v>
      </c>
      <c r="E4343" s="2061" t="s">
        <v>27</v>
      </c>
      <c r="F4343" s="2057">
        <v>7</v>
      </c>
      <c r="G4343" s="2057">
        <v>1</v>
      </c>
      <c r="H4343" s="2057"/>
      <c r="I4343" s="2056"/>
      <c r="J4343" s="1404" t="s">
        <v>28</v>
      </c>
      <c r="K4343" s="2057" t="s">
        <v>205</v>
      </c>
      <c r="L4343" s="2057" t="s">
        <v>246</v>
      </c>
      <c r="M4343" s="1621" t="s">
        <v>1406</v>
      </c>
      <c r="N4343" s="2057" t="s">
        <v>32</v>
      </c>
      <c r="O4343" s="1767"/>
      <c r="P4343" s="2058"/>
      <c r="Q4343" s="2057" t="s">
        <v>9834</v>
      </c>
    </row>
    <row r="4344" spans="1:18" ht="26.25" hidden="1" customHeight="1" x14ac:dyDescent="0.35">
      <c r="A4344" s="2023">
        <f t="shared" si="30"/>
        <v>4432</v>
      </c>
      <c r="B4344" s="2057" t="s">
        <v>31</v>
      </c>
      <c r="C4344" s="2058" t="s">
        <v>9835</v>
      </c>
      <c r="D4344" s="2061">
        <v>38</v>
      </c>
      <c r="E4344" s="2061" t="s">
        <v>27</v>
      </c>
      <c r="F4344" s="2057">
        <v>7</v>
      </c>
      <c r="G4344" s="2057">
        <v>1</v>
      </c>
      <c r="H4344" s="2057"/>
      <c r="I4344" s="2056"/>
      <c r="J4344" s="1404" t="s">
        <v>28</v>
      </c>
      <c r="K4344" s="2057" t="s">
        <v>205</v>
      </c>
      <c r="L4344" s="2057" t="s">
        <v>246</v>
      </c>
      <c r="M4344" s="1621" t="s">
        <v>1406</v>
      </c>
      <c r="N4344" s="2057" t="s">
        <v>32</v>
      </c>
      <c r="O4344" s="1767"/>
      <c r="P4344" s="2058"/>
      <c r="Q4344" s="2057" t="s">
        <v>9836</v>
      </c>
    </row>
    <row r="4345" spans="1:18" ht="26.25" hidden="1" customHeight="1" x14ac:dyDescent="0.35">
      <c r="A4345" s="2023">
        <f t="shared" si="30"/>
        <v>4433</v>
      </c>
      <c r="B4345" s="2057" t="s">
        <v>31</v>
      </c>
      <c r="C4345" s="2058" t="s">
        <v>9837</v>
      </c>
      <c r="D4345" s="2061">
        <v>19</v>
      </c>
      <c r="E4345" s="2061" t="s">
        <v>27</v>
      </c>
      <c r="F4345" s="2057">
        <v>7</v>
      </c>
      <c r="G4345" s="2057">
        <v>1</v>
      </c>
      <c r="H4345" s="2057"/>
      <c r="I4345" s="2056"/>
      <c r="J4345" s="1404" t="s">
        <v>28</v>
      </c>
      <c r="K4345" s="2057" t="s">
        <v>205</v>
      </c>
      <c r="L4345" s="2057" t="s">
        <v>246</v>
      </c>
      <c r="M4345" s="1621" t="s">
        <v>1406</v>
      </c>
      <c r="N4345" s="2057" t="s">
        <v>32</v>
      </c>
      <c r="O4345" s="1767"/>
      <c r="P4345" s="2058"/>
      <c r="Q4345" s="2057" t="s">
        <v>9838</v>
      </c>
    </row>
    <row r="4346" spans="1:18" ht="26.25" hidden="1" customHeight="1" x14ac:dyDescent="0.35">
      <c r="A4346" s="2023">
        <f t="shared" si="30"/>
        <v>4434</v>
      </c>
      <c r="B4346" s="2057" t="s">
        <v>31</v>
      </c>
      <c r="C4346" s="2058" t="s">
        <v>9839</v>
      </c>
      <c r="D4346" s="2061">
        <v>21</v>
      </c>
      <c r="E4346" s="2061" t="s">
        <v>27</v>
      </c>
      <c r="F4346" s="2057">
        <v>7</v>
      </c>
      <c r="G4346" s="2057">
        <v>1</v>
      </c>
      <c r="H4346" s="2057"/>
      <c r="I4346" s="2056"/>
      <c r="J4346" s="1404" t="s">
        <v>28</v>
      </c>
      <c r="K4346" s="2057" t="s">
        <v>205</v>
      </c>
      <c r="L4346" s="2057" t="s">
        <v>246</v>
      </c>
      <c r="M4346" s="1621" t="s">
        <v>1406</v>
      </c>
      <c r="N4346" s="2057" t="s">
        <v>32</v>
      </c>
      <c r="O4346" s="1767">
        <v>12</v>
      </c>
      <c r="P4346" s="2058">
        <v>1</v>
      </c>
      <c r="Q4346" s="2057" t="s">
        <v>9840</v>
      </c>
    </row>
    <row r="4347" spans="1:18" ht="26.25" hidden="1" customHeight="1" x14ac:dyDescent="0.4">
      <c r="A4347" s="2023">
        <f t="shared" si="30"/>
        <v>4435</v>
      </c>
      <c r="B4347" s="2060" t="s">
        <v>31</v>
      </c>
      <c r="C4347" s="1072" t="s">
        <v>9894</v>
      </c>
      <c r="D4347" s="2023">
        <v>26</v>
      </c>
      <c r="E4347" s="2023" t="s">
        <v>30</v>
      </c>
      <c r="F4347" s="1072">
        <v>7</v>
      </c>
      <c r="G4347" s="2060">
        <v>1</v>
      </c>
      <c r="H4347" s="2060"/>
      <c r="I4347" s="1230"/>
      <c r="J4347" s="2122" t="s">
        <v>137</v>
      </c>
      <c r="K4347" s="1342" t="s">
        <v>205</v>
      </c>
      <c r="L4347" s="2060" t="s">
        <v>246</v>
      </c>
      <c r="M4347" s="2060" t="s">
        <v>40</v>
      </c>
      <c r="N4347" s="1145" t="s">
        <v>32</v>
      </c>
      <c r="O4347" s="1767"/>
      <c r="P4347" s="2060"/>
      <c r="Q4347" s="2060" t="s">
        <v>9895</v>
      </c>
    </row>
    <row r="4348" spans="1:18" ht="26.25" hidden="1" customHeight="1" x14ac:dyDescent="0.35">
      <c r="A4348" s="2023">
        <f t="shared" si="30"/>
        <v>4436</v>
      </c>
      <c r="B4348" s="2060" t="s">
        <v>31</v>
      </c>
      <c r="C4348" s="1072" t="s">
        <v>9896</v>
      </c>
      <c r="D4348" s="2023">
        <v>55</v>
      </c>
      <c r="E4348" s="2023" t="s">
        <v>30</v>
      </c>
      <c r="F4348" s="1072">
        <v>7</v>
      </c>
      <c r="G4348" s="2060">
        <v>1</v>
      </c>
      <c r="H4348" s="2060"/>
      <c r="I4348" s="1230" t="s">
        <v>28</v>
      </c>
      <c r="J4348" s="2060"/>
      <c r="K4348" s="1342" t="s">
        <v>205</v>
      </c>
      <c r="L4348" s="2060" t="s">
        <v>246</v>
      </c>
      <c r="M4348" s="2060" t="s">
        <v>40</v>
      </c>
      <c r="N4348" s="1145" t="s">
        <v>32</v>
      </c>
      <c r="O4348" s="1767"/>
      <c r="P4348" s="2060"/>
      <c r="Q4348" s="2060" t="s">
        <v>9897</v>
      </c>
    </row>
    <row r="4349" spans="1:18" ht="26.25" hidden="1" customHeight="1" x14ac:dyDescent="0.35">
      <c r="A4349" s="2023">
        <f t="shared" si="30"/>
        <v>4437</v>
      </c>
      <c r="B4349" s="2060" t="s">
        <v>31</v>
      </c>
      <c r="C4349" s="1186" t="s">
        <v>9898</v>
      </c>
      <c r="D4349" s="2023">
        <v>56</v>
      </c>
      <c r="E4349" s="2023" t="s">
        <v>30</v>
      </c>
      <c r="F4349" s="1072">
        <v>7</v>
      </c>
      <c r="G4349" s="2060">
        <v>1</v>
      </c>
      <c r="H4349" s="2060"/>
      <c r="I4349" s="2023" t="s">
        <v>28</v>
      </c>
      <c r="J4349" s="2060"/>
      <c r="K4349" s="2060" t="s">
        <v>205</v>
      </c>
      <c r="L4349" s="1342" t="s">
        <v>246</v>
      </c>
      <c r="M4349" s="2060" t="s">
        <v>40</v>
      </c>
      <c r="N4349" s="2060" t="s">
        <v>32</v>
      </c>
      <c r="O4349" s="1145">
        <v>9</v>
      </c>
      <c r="P4349" s="1141">
        <v>1</v>
      </c>
      <c r="Q4349" s="2060" t="s">
        <v>9899</v>
      </c>
    </row>
    <row r="4350" spans="1:18" ht="26.25" hidden="1" customHeight="1" x14ac:dyDescent="0.4">
      <c r="A4350" s="2023">
        <f t="shared" si="30"/>
        <v>4438</v>
      </c>
      <c r="B4350" s="2060" t="s">
        <v>31</v>
      </c>
      <c r="C4350" s="1072" t="s">
        <v>9900</v>
      </c>
      <c r="D4350" s="2023">
        <v>65</v>
      </c>
      <c r="E4350" s="2023" t="s">
        <v>30</v>
      </c>
      <c r="F4350" s="1072">
        <v>7</v>
      </c>
      <c r="G4350" s="2060">
        <v>1</v>
      </c>
      <c r="H4350" s="2060"/>
      <c r="I4350" s="1230"/>
      <c r="J4350" s="1404" t="s">
        <v>28</v>
      </c>
      <c r="K4350" s="2060" t="s">
        <v>205</v>
      </c>
      <c r="L4350" s="1342" t="s">
        <v>246</v>
      </c>
      <c r="M4350" s="2060" t="s">
        <v>40</v>
      </c>
      <c r="N4350" s="2060" t="s">
        <v>32</v>
      </c>
      <c r="O4350" s="1767"/>
      <c r="P4350" s="1141"/>
      <c r="Q4350" s="2060" t="s">
        <v>9901</v>
      </c>
    </row>
    <row r="4351" spans="1:18" ht="26.25" hidden="1" customHeight="1" x14ac:dyDescent="0.4">
      <c r="A4351" s="2023">
        <f t="shared" si="30"/>
        <v>4439</v>
      </c>
      <c r="B4351" s="2060" t="s">
        <v>31</v>
      </c>
      <c r="C4351" s="1072" t="s">
        <v>9902</v>
      </c>
      <c r="D4351" s="2023">
        <v>52</v>
      </c>
      <c r="E4351" s="2023" t="s">
        <v>27</v>
      </c>
      <c r="F4351" s="1072">
        <v>7</v>
      </c>
      <c r="G4351" s="2060">
        <v>1</v>
      </c>
      <c r="H4351" s="2060"/>
      <c r="I4351" s="1230"/>
      <c r="J4351" s="1404" t="s">
        <v>28</v>
      </c>
      <c r="K4351" s="2060" t="s">
        <v>205</v>
      </c>
      <c r="L4351" s="1342" t="s">
        <v>246</v>
      </c>
      <c r="M4351" s="2060" t="s">
        <v>40</v>
      </c>
      <c r="N4351" s="2060" t="s">
        <v>32</v>
      </c>
      <c r="O4351" s="1767"/>
      <c r="P4351" s="1141"/>
      <c r="Q4351" s="2060" t="s">
        <v>9903</v>
      </c>
    </row>
    <row r="4352" spans="1:18" ht="26.25" hidden="1" customHeight="1" x14ac:dyDescent="0.35">
      <c r="A4352" s="2023">
        <f t="shared" si="30"/>
        <v>4440</v>
      </c>
      <c r="B4352" s="2060" t="s">
        <v>31</v>
      </c>
      <c r="C4352" s="1072" t="s">
        <v>9904</v>
      </c>
      <c r="D4352" s="2023">
        <v>66</v>
      </c>
      <c r="E4352" s="2023" t="s">
        <v>27</v>
      </c>
      <c r="F4352" s="1072">
        <v>7</v>
      </c>
      <c r="G4352" s="2060">
        <v>1</v>
      </c>
      <c r="H4352" s="2060"/>
      <c r="I4352" s="1230" t="s">
        <v>28</v>
      </c>
      <c r="J4352" s="2060"/>
      <c r="K4352" s="2060" t="s">
        <v>205</v>
      </c>
      <c r="L4352" s="1342" t="s">
        <v>246</v>
      </c>
      <c r="M4352" s="2060" t="s">
        <v>40</v>
      </c>
      <c r="N4352" s="2060" t="s">
        <v>32</v>
      </c>
      <c r="O4352" s="1145">
        <v>10</v>
      </c>
      <c r="P4352" s="1141">
        <v>1</v>
      </c>
      <c r="Q4352" s="2060" t="s">
        <v>9905</v>
      </c>
      <c r="R4352" s="2132" t="s">
        <v>10795</v>
      </c>
    </row>
    <row r="4353" spans="1:19" s="1116" customFormat="1" ht="26.25" hidden="1" customHeight="1" x14ac:dyDescent="0.4">
      <c r="A4353" s="1230">
        <f t="shared" si="30"/>
        <v>4441</v>
      </c>
      <c r="B4353" s="2057" t="s">
        <v>31</v>
      </c>
      <c r="C4353" s="2136" t="s">
        <v>10053</v>
      </c>
      <c r="D4353" s="2061">
        <v>84</v>
      </c>
      <c r="E4353" s="2061" t="s">
        <v>30</v>
      </c>
      <c r="F4353" s="2057">
        <v>8</v>
      </c>
      <c r="G4353" s="2057">
        <v>1</v>
      </c>
      <c r="H4353" s="2057"/>
      <c r="I4353" s="2056"/>
      <c r="J4353" s="1366" t="s">
        <v>28</v>
      </c>
      <c r="K4353" s="2057" t="s">
        <v>205</v>
      </c>
      <c r="L4353" s="2057" t="s">
        <v>246</v>
      </c>
      <c r="M4353" s="2059" t="s">
        <v>42</v>
      </c>
      <c r="N4353" s="2057" t="s">
        <v>32</v>
      </c>
      <c r="O4353" s="1767"/>
      <c r="P4353" s="2058"/>
      <c r="Q4353" s="2057" t="s">
        <v>10054</v>
      </c>
      <c r="R4353" s="2009"/>
    </row>
    <row r="4354" spans="1:19" s="1116" customFormat="1" ht="26.25" hidden="1" customHeight="1" x14ac:dyDescent="0.35">
      <c r="A4354" s="1230">
        <f t="shared" si="30"/>
        <v>4442</v>
      </c>
      <c r="B4354" s="2057" t="s">
        <v>31</v>
      </c>
      <c r="C4354" s="2136" t="s">
        <v>10055</v>
      </c>
      <c r="D4354" s="2061">
        <v>36</v>
      </c>
      <c r="E4354" s="2061" t="s">
        <v>30</v>
      </c>
      <c r="F4354" s="2057">
        <v>8</v>
      </c>
      <c r="G4354" s="2057">
        <v>1</v>
      </c>
      <c r="H4354" s="2057"/>
      <c r="I4354" s="2056" t="s">
        <v>28</v>
      </c>
      <c r="J4354" s="2061"/>
      <c r="K4354" s="22" t="s">
        <v>4235</v>
      </c>
      <c r="L4354" s="22" t="s">
        <v>4235</v>
      </c>
      <c r="M4354" s="2059" t="s">
        <v>42</v>
      </c>
      <c r="N4354" s="2057" t="s">
        <v>32</v>
      </c>
      <c r="O4354" s="2058">
        <v>10</v>
      </c>
      <c r="P4354" s="2058">
        <v>1</v>
      </c>
      <c r="Q4354" s="2057" t="s">
        <v>10056</v>
      </c>
      <c r="R4354" s="2132" t="s">
        <v>10795</v>
      </c>
    </row>
    <row r="4355" spans="1:19" s="1116" customFormat="1" ht="26.25" hidden="1" customHeight="1" x14ac:dyDescent="0.4">
      <c r="A4355" s="1230">
        <f t="shared" si="30"/>
        <v>4443</v>
      </c>
      <c r="B4355" s="2057" t="s">
        <v>31</v>
      </c>
      <c r="C4355" s="2136" t="s">
        <v>10057</v>
      </c>
      <c r="D4355" s="2061">
        <v>87</v>
      </c>
      <c r="E4355" s="2061" t="s">
        <v>27</v>
      </c>
      <c r="F4355" s="2057">
        <v>8</v>
      </c>
      <c r="G4355" s="2057">
        <v>1</v>
      </c>
      <c r="H4355" s="2057"/>
      <c r="I4355" s="2056"/>
      <c r="J4355" s="1366" t="s">
        <v>28</v>
      </c>
      <c r="K4355" s="2057" t="s">
        <v>205</v>
      </c>
      <c r="L4355" s="2057" t="s">
        <v>246</v>
      </c>
      <c r="M4355" s="2059" t="s">
        <v>40</v>
      </c>
      <c r="N4355" s="2057" t="s">
        <v>32</v>
      </c>
      <c r="O4355" s="1767"/>
      <c r="P4355" s="2058"/>
      <c r="Q4355" s="2057" t="s">
        <v>10058</v>
      </c>
      <c r="R4355" s="2009"/>
    </row>
    <row r="4356" spans="1:19" s="1116" customFormat="1" ht="26.25" hidden="1" customHeight="1" x14ac:dyDescent="0.35">
      <c r="A4356" s="1230">
        <f t="shared" si="30"/>
        <v>4444</v>
      </c>
      <c r="B4356" s="2057" t="s">
        <v>31</v>
      </c>
      <c r="C4356" s="2058" t="s">
        <v>10059</v>
      </c>
      <c r="D4356" s="2061">
        <v>57</v>
      </c>
      <c r="E4356" s="2061" t="s">
        <v>27</v>
      </c>
      <c r="F4356" s="2057">
        <v>8</v>
      </c>
      <c r="G4356" s="2057">
        <v>1</v>
      </c>
      <c r="H4356" s="2057"/>
      <c r="I4356" s="2056" t="s">
        <v>28</v>
      </c>
      <c r="J4356" s="2061"/>
      <c r="K4356" s="2057" t="s">
        <v>205</v>
      </c>
      <c r="L4356" s="2057" t="s">
        <v>246</v>
      </c>
      <c r="M4356" s="2059" t="s">
        <v>40</v>
      </c>
      <c r="N4356" s="2057" t="s">
        <v>32</v>
      </c>
      <c r="O4356" s="1767"/>
      <c r="P4356" s="2058"/>
      <c r="Q4356" s="2057" t="s">
        <v>10060</v>
      </c>
      <c r="R4356" s="2009"/>
    </row>
    <row r="4357" spans="1:19" s="1116" customFormat="1" ht="26.25" hidden="1" customHeight="1" x14ac:dyDescent="0.35">
      <c r="A4357" s="2062">
        <f t="shared" si="30"/>
        <v>4445</v>
      </c>
      <c r="B4357" s="2057" t="s">
        <v>31</v>
      </c>
      <c r="C4357" s="2058" t="s">
        <v>10061</v>
      </c>
      <c r="D4357" s="2061">
        <v>38</v>
      </c>
      <c r="E4357" s="2061" t="s">
        <v>30</v>
      </c>
      <c r="F4357" s="2057">
        <v>8</v>
      </c>
      <c r="G4357" s="2057">
        <v>1</v>
      </c>
      <c r="H4357" s="2057"/>
      <c r="I4357" s="2056"/>
      <c r="J4357" s="1366" t="s">
        <v>28</v>
      </c>
      <c r="K4357" s="2057" t="s">
        <v>205</v>
      </c>
      <c r="L4357" s="2057" t="s">
        <v>246</v>
      </c>
      <c r="M4357" s="1621" t="s">
        <v>1406</v>
      </c>
      <c r="N4357" s="2057" t="s">
        <v>32</v>
      </c>
      <c r="O4357" s="1767"/>
      <c r="P4357" s="2058"/>
      <c r="Q4357" s="2057" t="s">
        <v>10062</v>
      </c>
      <c r="R4357" s="2009"/>
    </row>
    <row r="4358" spans="1:19" s="1116" customFormat="1" ht="26.25" hidden="1" customHeight="1" x14ac:dyDescent="0.35">
      <c r="A4358" s="1230">
        <f t="shared" si="30"/>
        <v>4446</v>
      </c>
      <c r="B4358" s="2057" t="s">
        <v>31</v>
      </c>
      <c r="C4358" s="2058" t="s">
        <v>10063</v>
      </c>
      <c r="D4358" s="2061">
        <v>62</v>
      </c>
      <c r="E4358" s="2061" t="s">
        <v>30</v>
      </c>
      <c r="F4358" s="2057">
        <v>8</v>
      </c>
      <c r="G4358" s="2057">
        <v>1</v>
      </c>
      <c r="H4358" s="2057"/>
      <c r="I4358" s="2056" t="s">
        <v>28</v>
      </c>
      <c r="J4358" s="2061"/>
      <c r="K4358" s="2057" t="s">
        <v>205</v>
      </c>
      <c r="L4358" s="2057" t="s">
        <v>246</v>
      </c>
      <c r="M4358" s="2059" t="s">
        <v>40</v>
      </c>
      <c r="N4358" s="2057" t="s">
        <v>32</v>
      </c>
      <c r="O4358" s="1767"/>
      <c r="P4358" s="2058"/>
      <c r="Q4358" s="2057" t="s">
        <v>10064</v>
      </c>
      <c r="R4358" s="2009"/>
    </row>
    <row r="4359" spans="1:19" s="1116" customFormat="1" ht="26.25" hidden="1" customHeight="1" x14ac:dyDescent="0.35">
      <c r="A4359" s="1230">
        <f t="shared" si="30"/>
        <v>4447</v>
      </c>
      <c r="B4359" s="2057" t="s">
        <v>31</v>
      </c>
      <c r="C4359" s="2058" t="s">
        <v>10139</v>
      </c>
      <c r="D4359" s="2061">
        <v>18</v>
      </c>
      <c r="E4359" s="2061" t="s">
        <v>30</v>
      </c>
      <c r="F4359" s="2057">
        <v>8</v>
      </c>
      <c r="G4359" s="2057">
        <v>1</v>
      </c>
      <c r="H4359" s="2057"/>
      <c r="I4359" s="2056" t="s">
        <v>28</v>
      </c>
      <c r="J4359" s="2061"/>
      <c r="K4359" s="2057" t="s">
        <v>205</v>
      </c>
      <c r="L4359" s="2057" t="s">
        <v>246</v>
      </c>
      <c r="M4359" s="2059" t="s">
        <v>40</v>
      </c>
      <c r="N4359" s="2057" t="s">
        <v>32</v>
      </c>
      <c r="O4359" s="1767"/>
      <c r="P4359" s="2058"/>
      <c r="Q4359" s="2057" t="s">
        <v>10065</v>
      </c>
      <c r="R4359" s="2009"/>
    </row>
    <row r="4360" spans="1:19" ht="26.25" hidden="1" customHeight="1" x14ac:dyDescent="0.35">
      <c r="A4360" s="1190">
        <f t="shared" si="30"/>
        <v>4448</v>
      </c>
      <c r="B4360" s="2057" t="s">
        <v>31</v>
      </c>
      <c r="C4360" s="2058" t="s">
        <v>10140</v>
      </c>
      <c r="D4360" s="2061">
        <v>63</v>
      </c>
      <c r="E4360" s="2061" t="s">
        <v>30</v>
      </c>
      <c r="F4360" s="2057">
        <v>8</v>
      </c>
      <c r="G4360" s="2057">
        <v>1</v>
      </c>
      <c r="H4360" s="2057"/>
      <c r="I4360" s="2056"/>
      <c r="J4360" s="1366" t="s">
        <v>28</v>
      </c>
      <c r="K4360" s="2057" t="s">
        <v>205</v>
      </c>
      <c r="L4360" s="2057" t="s">
        <v>246</v>
      </c>
      <c r="M4360" s="2079" t="s">
        <v>293</v>
      </c>
      <c r="N4360" s="2057" t="s">
        <v>32</v>
      </c>
      <c r="O4360" s="1767"/>
      <c r="P4360" s="2058"/>
      <c r="Q4360" s="2057" t="s">
        <v>10141</v>
      </c>
      <c r="R4360" s="2009"/>
    </row>
    <row r="4361" spans="1:19" ht="26.25" hidden="1" customHeight="1" x14ac:dyDescent="0.4">
      <c r="A4361" s="1190">
        <f t="shared" si="30"/>
        <v>4449</v>
      </c>
      <c r="B4361" s="2057" t="s">
        <v>31</v>
      </c>
      <c r="C4361" s="2058" t="s">
        <v>10142</v>
      </c>
      <c r="D4361" s="2061">
        <v>34</v>
      </c>
      <c r="E4361" s="2061" t="s">
        <v>30</v>
      </c>
      <c r="F4361" s="2057">
        <v>8</v>
      </c>
      <c r="G4361" s="2057">
        <v>1</v>
      </c>
      <c r="H4361" s="2057"/>
      <c r="I4361" s="2056"/>
      <c r="J4361" s="1366" t="s">
        <v>28</v>
      </c>
      <c r="K4361" s="2057" t="s">
        <v>205</v>
      </c>
      <c r="L4361" s="2057" t="s">
        <v>246</v>
      </c>
      <c r="M4361" s="2059" t="s">
        <v>40</v>
      </c>
      <c r="N4361" s="2057" t="s">
        <v>32</v>
      </c>
      <c r="O4361" s="1767"/>
      <c r="P4361" s="2058"/>
      <c r="Q4361" s="2057" t="s">
        <v>10143</v>
      </c>
      <c r="R4361" s="2009"/>
    </row>
    <row r="4362" spans="1:19" ht="26.25" hidden="1" customHeight="1" x14ac:dyDescent="0.4">
      <c r="A4362" s="1190">
        <f t="shared" si="30"/>
        <v>4450</v>
      </c>
      <c r="B4362" s="2057" t="s">
        <v>31</v>
      </c>
      <c r="C4362" s="2058" t="s">
        <v>10144</v>
      </c>
      <c r="D4362" s="2061">
        <v>45</v>
      </c>
      <c r="E4362" s="2061" t="s">
        <v>30</v>
      </c>
      <c r="F4362" s="2057">
        <v>8</v>
      </c>
      <c r="G4362" s="2057">
        <v>1</v>
      </c>
      <c r="H4362" s="2057"/>
      <c r="I4362" s="2056"/>
      <c r="J4362" s="1366" t="s">
        <v>28</v>
      </c>
      <c r="K4362" s="2057" t="s">
        <v>205</v>
      </c>
      <c r="L4362" s="2057" t="s">
        <v>246</v>
      </c>
      <c r="M4362" s="2059" t="s">
        <v>40</v>
      </c>
      <c r="N4362" s="2153" t="s">
        <v>25</v>
      </c>
      <c r="O4362" s="1767"/>
      <c r="P4362" s="2058"/>
      <c r="Q4362" s="2057" t="s">
        <v>10145</v>
      </c>
      <c r="R4362" s="2009" t="s">
        <v>10491</v>
      </c>
    </row>
    <row r="4363" spans="1:19" ht="26.25" hidden="1" customHeight="1" x14ac:dyDescent="0.4">
      <c r="A4363" s="1190">
        <f t="shared" si="30"/>
        <v>4451</v>
      </c>
      <c r="B4363" s="2057" t="s">
        <v>31</v>
      </c>
      <c r="C4363" s="2179" t="s">
        <v>10146</v>
      </c>
      <c r="D4363" s="2061">
        <v>56</v>
      </c>
      <c r="E4363" s="2061" t="s">
        <v>27</v>
      </c>
      <c r="F4363" s="2057">
        <v>8</v>
      </c>
      <c r="G4363" s="2057">
        <v>1</v>
      </c>
      <c r="H4363" s="2057"/>
      <c r="I4363" s="2056"/>
      <c r="J4363" s="1366" t="s">
        <v>28</v>
      </c>
      <c r="K4363" s="2057" t="s">
        <v>205</v>
      </c>
      <c r="L4363" s="2057" t="s">
        <v>246</v>
      </c>
      <c r="M4363" s="2059" t="s">
        <v>40</v>
      </c>
      <c r="N4363" s="308" t="s">
        <v>2292</v>
      </c>
      <c r="O4363" s="2058">
        <v>10</v>
      </c>
      <c r="P4363" s="2058">
        <v>1</v>
      </c>
      <c r="Q4363" s="2057" t="s">
        <v>10147</v>
      </c>
      <c r="R4363" s="2009"/>
    </row>
    <row r="4364" spans="1:19" s="1277" customFormat="1" ht="26.25" hidden="1" customHeight="1" x14ac:dyDescent="0.4">
      <c r="A4364" s="1271">
        <f t="shared" si="30"/>
        <v>4452</v>
      </c>
      <c r="B4364" s="307" t="s">
        <v>31</v>
      </c>
      <c r="C4364" s="307" t="s">
        <v>10148</v>
      </c>
      <c r="D4364" s="306">
        <v>89</v>
      </c>
      <c r="E4364" s="306" t="s">
        <v>30</v>
      </c>
      <c r="F4364" s="307">
        <v>9</v>
      </c>
      <c r="G4364" s="307">
        <v>1</v>
      </c>
      <c r="H4364" s="307"/>
      <c r="I4364" s="306"/>
      <c r="J4364" s="306" t="s">
        <v>28</v>
      </c>
      <c r="K4364" s="307" t="s">
        <v>205</v>
      </c>
      <c r="L4364" s="307" t="s">
        <v>246</v>
      </c>
      <c r="M4364" s="305" t="s">
        <v>40</v>
      </c>
      <c r="N4364" s="307" t="s">
        <v>3705</v>
      </c>
      <c r="O4364" s="2196">
        <v>11</v>
      </c>
      <c r="P4364" s="307">
        <v>1</v>
      </c>
      <c r="Q4364" s="307" t="s">
        <v>10201</v>
      </c>
      <c r="R4364" s="307"/>
      <c r="S4364" s="307"/>
    </row>
    <row r="4365" spans="1:19" ht="26.25" hidden="1" customHeight="1" x14ac:dyDescent="0.35">
      <c r="A4365" s="1190">
        <f t="shared" si="30"/>
        <v>4453</v>
      </c>
      <c r="B4365" s="2132" t="s">
        <v>31</v>
      </c>
      <c r="C4365" s="2133" t="s">
        <v>10149</v>
      </c>
      <c r="D4365" s="2135">
        <v>67</v>
      </c>
      <c r="E4365" s="2135" t="s">
        <v>30</v>
      </c>
      <c r="F4365" s="2132">
        <v>9</v>
      </c>
      <c r="G4365" s="2132">
        <v>1</v>
      </c>
      <c r="H4365" s="2132"/>
      <c r="I4365" s="2056" t="s">
        <v>28</v>
      </c>
      <c r="J4365" s="2135"/>
      <c r="K4365" s="2132" t="s">
        <v>205</v>
      </c>
      <c r="L4365" s="2132" t="s">
        <v>246</v>
      </c>
      <c r="M4365" s="2134" t="s">
        <v>40</v>
      </c>
      <c r="N4365" s="2132" t="s">
        <v>32</v>
      </c>
      <c r="O4365" s="1767"/>
      <c r="P4365" s="2133"/>
      <c r="Q4365" s="2132" t="s">
        <v>10202</v>
      </c>
      <c r="R4365" s="2057"/>
      <c r="S4365" s="2057"/>
    </row>
    <row r="4366" spans="1:19" ht="26.25" hidden="1" customHeight="1" x14ac:dyDescent="0.35">
      <c r="A4366" s="1190">
        <f t="shared" si="30"/>
        <v>4454</v>
      </c>
      <c r="B4366" s="2132" t="s">
        <v>31</v>
      </c>
      <c r="C4366" s="2133" t="s">
        <v>10150</v>
      </c>
      <c r="D4366" s="2135">
        <v>82</v>
      </c>
      <c r="E4366" s="2135" t="s">
        <v>27</v>
      </c>
      <c r="F4366" s="2132">
        <v>9</v>
      </c>
      <c r="G4366" s="2132">
        <v>1</v>
      </c>
      <c r="H4366" s="2132"/>
      <c r="I4366" s="2056" t="s">
        <v>28</v>
      </c>
      <c r="J4366" s="2135"/>
      <c r="K4366" s="2132" t="s">
        <v>205</v>
      </c>
      <c r="L4366" s="2132" t="s">
        <v>246</v>
      </c>
      <c r="M4366" s="2134" t="s">
        <v>40</v>
      </c>
      <c r="N4366" s="2132" t="s">
        <v>32</v>
      </c>
      <c r="O4366" s="1767"/>
      <c r="P4366" s="2133"/>
      <c r="Q4366" s="2132" t="s">
        <v>10203</v>
      </c>
    </row>
    <row r="4367" spans="1:19" ht="26.25" hidden="1" customHeight="1" x14ac:dyDescent="0.4">
      <c r="A4367" s="1190">
        <f t="shared" ref="A4367:A4430" si="31">A4366+1</f>
        <v>4455</v>
      </c>
      <c r="B4367" s="2132" t="s">
        <v>31</v>
      </c>
      <c r="C4367" s="2133" t="s">
        <v>10151</v>
      </c>
      <c r="D4367" s="2135">
        <v>51</v>
      </c>
      <c r="E4367" s="2135" t="s">
        <v>27</v>
      </c>
      <c r="F4367" s="2132">
        <v>9</v>
      </c>
      <c r="G4367" s="2132">
        <v>1</v>
      </c>
      <c r="H4367" s="2132"/>
      <c r="I4367" s="2056"/>
      <c r="J4367" s="1366" t="s">
        <v>28</v>
      </c>
      <c r="K4367" s="2132" t="s">
        <v>205</v>
      </c>
      <c r="L4367" s="2132" t="s">
        <v>246</v>
      </c>
      <c r="M4367" s="2134" t="s">
        <v>40</v>
      </c>
      <c r="N4367" s="2132" t="s">
        <v>32</v>
      </c>
      <c r="O4367" s="1767"/>
      <c r="P4367" s="2133"/>
      <c r="Q4367" s="2132" t="s">
        <v>10204</v>
      </c>
    </row>
    <row r="4368" spans="1:19" ht="26.25" hidden="1" customHeight="1" x14ac:dyDescent="0.4">
      <c r="A4368" s="1190">
        <f t="shared" si="31"/>
        <v>4456</v>
      </c>
      <c r="B4368" s="2132" t="s">
        <v>31</v>
      </c>
      <c r="C4368" s="2133" t="s">
        <v>10152</v>
      </c>
      <c r="D4368" s="2135">
        <v>85</v>
      </c>
      <c r="E4368" s="2135" t="s">
        <v>30</v>
      </c>
      <c r="F4368" s="2132">
        <v>9</v>
      </c>
      <c r="G4368" s="2132">
        <v>1</v>
      </c>
      <c r="H4368" s="2132"/>
      <c r="I4368" s="2056"/>
      <c r="J4368" s="1366" t="s">
        <v>28</v>
      </c>
      <c r="K4368" s="2132" t="s">
        <v>205</v>
      </c>
      <c r="L4368" s="2132" t="s">
        <v>246</v>
      </c>
      <c r="M4368" s="2134" t="s">
        <v>40</v>
      </c>
      <c r="N4368" s="2132" t="s">
        <v>32</v>
      </c>
      <c r="O4368" s="1767"/>
      <c r="P4368" s="2133"/>
      <c r="Q4368" s="2132" t="s">
        <v>10204</v>
      </c>
    </row>
    <row r="4369" spans="1:17" ht="26.25" hidden="1" customHeight="1" x14ac:dyDescent="0.4">
      <c r="A4369" s="1190">
        <f t="shared" si="31"/>
        <v>4457</v>
      </c>
      <c r="B4369" s="2132" t="s">
        <v>31</v>
      </c>
      <c r="C4369" s="2136" t="s">
        <v>10153</v>
      </c>
      <c r="D4369" s="2135">
        <v>78</v>
      </c>
      <c r="E4369" s="2135" t="s">
        <v>30</v>
      </c>
      <c r="F4369" s="2132">
        <v>9</v>
      </c>
      <c r="G4369" s="2132">
        <v>1</v>
      </c>
      <c r="H4369" s="2132"/>
      <c r="I4369" s="2056"/>
      <c r="J4369" s="1366" t="s">
        <v>28</v>
      </c>
      <c r="K4369" s="2132" t="s">
        <v>205</v>
      </c>
      <c r="L4369" s="2132" t="s">
        <v>246</v>
      </c>
      <c r="M4369" s="2134" t="s">
        <v>40</v>
      </c>
      <c r="N4369" s="2153" t="s">
        <v>4264</v>
      </c>
      <c r="O4369" s="1767"/>
      <c r="P4369" s="2133"/>
      <c r="Q4369" s="2132" t="s">
        <v>10205</v>
      </c>
    </row>
    <row r="4370" spans="1:17" ht="26.25" hidden="1" customHeight="1" x14ac:dyDescent="0.35">
      <c r="A4370" s="1190">
        <f t="shared" si="31"/>
        <v>4458</v>
      </c>
      <c r="B4370" s="2132" t="s">
        <v>31</v>
      </c>
      <c r="C4370" s="2136" t="s">
        <v>10154</v>
      </c>
      <c r="D4370" s="2135">
        <v>47</v>
      </c>
      <c r="E4370" s="2135" t="s">
        <v>30</v>
      </c>
      <c r="F4370" s="2132">
        <v>9</v>
      </c>
      <c r="G4370" s="2132">
        <v>1</v>
      </c>
      <c r="H4370" s="2132"/>
      <c r="I4370" s="2056" t="s">
        <v>28</v>
      </c>
      <c r="J4370" s="2135"/>
      <c r="K4370" s="2132" t="s">
        <v>205</v>
      </c>
      <c r="L4370" s="2132" t="s">
        <v>246</v>
      </c>
      <c r="M4370" s="2134" t="s">
        <v>40</v>
      </c>
      <c r="N4370" s="2132" t="s">
        <v>32</v>
      </c>
      <c r="O4370" s="2133">
        <v>10</v>
      </c>
      <c r="P4370" s="2133">
        <v>1</v>
      </c>
      <c r="Q4370" s="2132" t="s">
        <v>10206</v>
      </c>
    </row>
    <row r="4371" spans="1:17" ht="26.25" hidden="1" customHeight="1" x14ac:dyDescent="0.35">
      <c r="A4371" s="1190">
        <f t="shared" si="31"/>
        <v>4459</v>
      </c>
      <c r="B4371" s="2132" t="s">
        <v>31</v>
      </c>
      <c r="C4371" s="2136" t="s">
        <v>10155</v>
      </c>
      <c r="D4371" s="2135">
        <v>76</v>
      </c>
      <c r="E4371" s="2135" t="s">
        <v>27</v>
      </c>
      <c r="F4371" s="2132">
        <v>9</v>
      </c>
      <c r="G4371" s="2132">
        <v>1</v>
      </c>
      <c r="H4371" s="2132"/>
      <c r="I4371" s="2056" t="s">
        <v>28</v>
      </c>
      <c r="J4371" s="2135"/>
      <c r="K4371" s="2132" t="s">
        <v>205</v>
      </c>
      <c r="L4371" s="2132" t="s">
        <v>246</v>
      </c>
      <c r="M4371" s="2134" t="s">
        <v>40</v>
      </c>
      <c r="N4371" s="2132" t="s">
        <v>32</v>
      </c>
      <c r="O4371" s="2133">
        <v>10</v>
      </c>
      <c r="P4371" s="2133">
        <v>1</v>
      </c>
      <c r="Q4371" s="2132" t="s">
        <v>10206</v>
      </c>
    </row>
    <row r="4372" spans="1:17" ht="26.25" hidden="1" customHeight="1" x14ac:dyDescent="0.4">
      <c r="A4372" s="1190">
        <f t="shared" si="31"/>
        <v>4460</v>
      </c>
      <c r="B4372" s="2132" t="s">
        <v>31</v>
      </c>
      <c r="C4372" s="2136" t="s">
        <v>10156</v>
      </c>
      <c r="D4372" s="2135">
        <v>93</v>
      </c>
      <c r="E4372" s="2135" t="s">
        <v>27</v>
      </c>
      <c r="F4372" s="2132">
        <v>9</v>
      </c>
      <c r="G4372" s="2132">
        <v>1</v>
      </c>
      <c r="H4372" s="2132"/>
      <c r="I4372" s="2056"/>
      <c r="J4372" s="1366" t="s">
        <v>28</v>
      </c>
      <c r="K4372" s="2132" t="s">
        <v>205</v>
      </c>
      <c r="L4372" s="2132" t="s">
        <v>246</v>
      </c>
      <c r="M4372" s="2134" t="s">
        <v>40</v>
      </c>
      <c r="N4372" s="2153" t="s">
        <v>4264</v>
      </c>
      <c r="O4372" s="1767"/>
      <c r="P4372" s="2133"/>
      <c r="Q4372" s="2132" t="s">
        <v>10207</v>
      </c>
    </row>
    <row r="4373" spans="1:17" ht="26.25" hidden="1" customHeight="1" x14ac:dyDescent="0.35">
      <c r="A4373" s="1190">
        <f t="shared" si="31"/>
        <v>4461</v>
      </c>
      <c r="B4373" s="2132" t="s">
        <v>31</v>
      </c>
      <c r="C4373" s="2136" t="s">
        <v>10157</v>
      </c>
      <c r="D4373" s="2135">
        <v>49</v>
      </c>
      <c r="E4373" s="2135" t="s">
        <v>27</v>
      </c>
      <c r="F4373" s="2132">
        <v>9</v>
      </c>
      <c r="G4373" s="2132">
        <v>1</v>
      </c>
      <c r="H4373" s="2132" t="s">
        <v>28</v>
      </c>
      <c r="I4373" s="2056"/>
      <c r="J4373" s="2184"/>
      <c r="K4373" s="2132" t="s">
        <v>205</v>
      </c>
      <c r="L4373" s="2132" t="s">
        <v>246</v>
      </c>
      <c r="M4373" s="2134" t="s">
        <v>40</v>
      </c>
      <c r="N4373" s="2132" t="s">
        <v>32</v>
      </c>
      <c r="O4373" s="2133">
        <v>11</v>
      </c>
      <c r="P4373" s="2133">
        <v>1</v>
      </c>
      <c r="Q4373" s="2132" t="s">
        <v>10205</v>
      </c>
    </row>
    <row r="4374" spans="1:17" ht="26.25" hidden="1" customHeight="1" x14ac:dyDescent="0.35">
      <c r="A4374" s="1190">
        <f t="shared" si="31"/>
        <v>4462</v>
      </c>
      <c r="B4374" s="2132" t="s">
        <v>31</v>
      </c>
      <c r="C4374" s="2136" t="s">
        <v>10158</v>
      </c>
      <c r="D4374" s="2135">
        <v>72</v>
      </c>
      <c r="E4374" s="2135" t="s">
        <v>27</v>
      </c>
      <c r="F4374" s="2132">
        <v>9</v>
      </c>
      <c r="G4374" s="2132">
        <v>1</v>
      </c>
      <c r="H4374" s="2132"/>
      <c r="I4374" s="2056" t="s">
        <v>28</v>
      </c>
      <c r="J4374" s="2135"/>
      <c r="K4374" s="2132" t="s">
        <v>205</v>
      </c>
      <c r="L4374" s="2132" t="s">
        <v>246</v>
      </c>
      <c r="M4374" s="2134" t="s">
        <v>40</v>
      </c>
      <c r="N4374" s="2132" t="s">
        <v>32</v>
      </c>
      <c r="O4374" s="1767"/>
      <c r="P4374" s="2133"/>
      <c r="Q4374" s="2132" t="s">
        <v>10208</v>
      </c>
    </row>
    <row r="4375" spans="1:17" ht="26.25" hidden="1" customHeight="1" x14ac:dyDescent="0.4">
      <c r="A4375" s="1190">
        <f t="shared" si="31"/>
        <v>4463</v>
      </c>
      <c r="B4375" s="2132" t="s">
        <v>31</v>
      </c>
      <c r="C4375" s="2136" t="s">
        <v>10159</v>
      </c>
      <c r="D4375" s="2135">
        <v>65</v>
      </c>
      <c r="E4375" s="2135" t="s">
        <v>30</v>
      </c>
      <c r="F4375" s="2132">
        <v>9</v>
      </c>
      <c r="G4375" s="2132">
        <v>1</v>
      </c>
      <c r="H4375" s="2132"/>
      <c r="I4375" s="2056"/>
      <c r="J4375" s="1782" t="s">
        <v>28</v>
      </c>
      <c r="K4375" s="2132" t="s">
        <v>205</v>
      </c>
      <c r="L4375" s="2132" t="s">
        <v>246</v>
      </c>
      <c r="M4375" s="2134" t="s">
        <v>40</v>
      </c>
      <c r="N4375" s="2132" t="s">
        <v>32</v>
      </c>
      <c r="O4375" s="1767"/>
      <c r="P4375" s="2133"/>
      <c r="Q4375" s="2132" t="s">
        <v>10209</v>
      </c>
    </row>
    <row r="4376" spans="1:17" ht="26.25" hidden="1" customHeight="1" x14ac:dyDescent="0.4">
      <c r="A4376" s="1190">
        <f t="shared" si="31"/>
        <v>4464</v>
      </c>
      <c r="B4376" s="2132" t="s">
        <v>31</v>
      </c>
      <c r="C4376" s="2136" t="s">
        <v>10160</v>
      </c>
      <c r="D4376" s="2135">
        <v>34</v>
      </c>
      <c r="E4376" s="2135" t="s">
        <v>30</v>
      </c>
      <c r="F4376" s="2132">
        <v>9</v>
      </c>
      <c r="G4376" s="2132">
        <v>1</v>
      </c>
      <c r="H4376" s="2132"/>
      <c r="I4376" s="2056"/>
      <c r="J4376" s="1782" t="s">
        <v>28</v>
      </c>
      <c r="K4376" s="2132" t="s">
        <v>205</v>
      </c>
      <c r="L4376" s="2132" t="s">
        <v>246</v>
      </c>
      <c r="M4376" s="2134" t="s">
        <v>40</v>
      </c>
      <c r="N4376" s="2132" t="s">
        <v>32</v>
      </c>
      <c r="O4376" s="1767"/>
      <c r="P4376" s="2133"/>
      <c r="Q4376" s="2132" t="s">
        <v>10210</v>
      </c>
    </row>
    <row r="4377" spans="1:17" ht="26.25" hidden="1" customHeight="1" x14ac:dyDescent="0.35">
      <c r="A4377" s="1190">
        <f t="shared" si="31"/>
        <v>4465</v>
      </c>
      <c r="B4377" s="2132" t="s">
        <v>31</v>
      </c>
      <c r="C4377" s="2136" t="s">
        <v>10161</v>
      </c>
      <c r="D4377" s="2135">
        <v>81</v>
      </c>
      <c r="E4377" s="2135" t="s">
        <v>27</v>
      </c>
      <c r="F4377" s="2132">
        <v>9</v>
      </c>
      <c r="G4377" s="2132">
        <v>1</v>
      </c>
      <c r="H4377" s="2132"/>
      <c r="I4377" s="2056" t="s">
        <v>28</v>
      </c>
      <c r="J4377" s="2135"/>
      <c r="K4377" s="2132" t="s">
        <v>205</v>
      </c>
      <c r="L4377" s="2132" t="s">
        <v>246</v>
      </c>
      <c r="M4377" s="2134" t="s">
        <v>40</v>
      </c>
      <c r="N4377" s="2132" t="s">
        <v>32</v>
      </c>
      <c r="O4377" s="1767"/>
      <c r="P4377" s="2133"/>
      <c r="Q4377" s="2132" t="s">
        <v>10211</v>
      </c>
    </row>
    <row r="4378" spans="1:17" ht="26.25" hidden="1" customHeight="1" x14ac:dyDescent="0.35">
      <c r="A4378" s="1190">
        <f t="shared" si="31"/>
        <v>4466</v>
      </c>
      <c r="B4378" s="2132" t="s">
        <v>31</v>
      </c>
      <c r="C4378" s="2136" t="s">
        <v>10162</v>
      </c>
      <c r="D4378" s="2135">
        <v>20</v>
      </c>
      <c r="E4378" s="2135" t="s">
        <v>30</v>
      </c>
      <c r="F4378" s="2132">
        <v>9</v>
      </c>
      <c r="G4378" s="2132">
        <v>1</v>
      </c>
      <c r="H4378" s="2132"/>
      <c r="I4378" s="2056" t="s">
        <v>28</v>
      </c>
      <c r="J4378" s="2135"/>
      <c r="K4378" s="2132" t="s">
        <v>205</v>
      </c>
      <c r="L4378" s="2132" t="s">
        <v>246</v>
      </c>
      <c r="M4378" s="2134" t="s">
        <v>40</v>
      </c>
      <c r="N4378" s="2132" t="s">
        <v>32</v>
      </c>
      <c r="O4378" s="1767"/>
      <c r="P4378" s="2133"/>
      <c r="Q4378" s="2132" t="s">
        <v>10211</v>
      </c>
    </row>
    <row r="4379" spans="1:17" ht="26.25" hidden="1" customHeight="1" x14ac:dyDescent="0.35">
      <c r="A4379" s="1190">
        <f t="shared" si="31"/>
        <v>4467</v>
      </c>
      <c r="B4379" s="2132" t="s">
        <v>31</v>
      </c>
      <c r="C4379" s="2136" t="s">
        <v>10163</v>
      </c>
      <c r="D4379" s="2135">
        <v>60</v>
      </c>
      <c r="E4379" s="2135" t="s">
        <v>30</v>
      </c>
      <c r="F4379" s="2132">
        <v>9</v>
      </c>
      <c r="G4379" s="2132">
        <v>1</v>
      </c>
      <c r="H4379" s="2132"/>
      <c r="I4379" s="2056" t="s">
        <v>28</v>
      </c>
      <c r="J4379" s="2135"/>
      <c r="K4379" s="2132" t="s">
        <v>205</v>
      </c>
      <c r="L4379" s="2132" t="s">
        <v>246</v>
      </c>
      <c r="M4379" s="2134" t="s">
        <v>40</v>
      </c>
      <c r="N4379" s="2132" t="s">
        <v>32</v>
      </c>
      <c r="O4379" s="1767"/>
      <c r="P4379" s="2133"/>
      <c r="Q4379" s="2132" t="s">
        <v>10212</v>
      </c>
    </row>
    <row r="4380" spans="1:17" ht="26.25" hidden="1" customHeight="1" x14ac:dyDescent="0.35">
      <c r="A4380" s="1190">
        <f t="shared" si="31"/>
        <v>4468</v>
      </c>
      <c r="B4380" s="2132" t="s">
        <v>31</v>
      </c>
      <c r="C4380" s="2136" t="s">
        <v>10164</v>
      </c>
      <c r="D4380" s="2135">
        <v>32</v>
      </c>
      <c r="E4380" s="2135" t="s">
        <v>27</v>
      </c>
      <c r="F4380" s="2132">
        <v>9</v>
      </c>
      <c r="G4380" s="2132">
        <v>1</v>
      </c>
      <c r="H4380" s="2132"/>
      <c r="I4380" s="2056" t="s">
        <v>28</v>
      </c>
      <c r="J4380" s="2135"/>
      <c r="K4380" s="2132" t="s">
        <v>205</v>
      </c>
      <c r="L4380" s="2132" t="s">
        <v>246</v>
      </c>
      <c r="M4380" s="2134" t="s">
        <v>42</v>
      </c>
      <c r="N4380" s="2132" t="s">
        <v>32</v>
      </c>
      <c r="O4380" s="2133">
        <v>10</v>
      </c>
      <c r="P4380" s="2133">
        <v>1</v>
      </c>
      <c r="Q4380" s="2132" t="s">
        <v>10213</v>
      </c>
    </row>
    <row r="4381" spans="1:17" ht="26.25" hidden="1" customHeight="1" x14ac:dyDescent="0.4">
      <c r="A4381" s="1190">
        <f t="shared" si="31"/>
        <v>4469</v>
      </c>
      <c r="B4381" s="2132" t="s">
        <v>31</v>
      </c>
      <c r="C4381" s="2136" t="s">
        <v>10165</v>
      </c>
      <c r="D4381" s="2135">
        <v>29</v>
      </c>
      <c r="E4381" s="2135" t="s">
        <v>30</v>
      </c>
      <c r="F4381" s="2132">
        <v>9</v>
      </c>
      <c r="G4381" s="2132">
        <v>1</v>
      </c>
      <c r="H4381" s="2132"/>
      <c r="I4381" s="2056"/>
      <c r="J4381" s="1782" t="s">
        <v>28</v>
      </c>
      <c r="K4381" s="2132" t="s">
        <v>205</v>
      </c>
      <c r="L4381" s="2132" t="s">
        <v>246</v>
      </c>
      <c r="M4381" s="2134" t="s">
        <v>42</v>
      </c>
      <c r="N4381" s="2132" t="s">
        <v>32</v>
      </c>
      <c r="O4381" s="1767"/>
      <c r="P4381" s="2133"/>
      <c r="Q4381" s="2132" t="s">
        <v>10214</v>
      </c>
    </row>
    <row r="4382" spans="1:17" ht="26.25" hidden="1" customHeight="1" x14ac:dyDescent="0.35">
      <c r="A4382" s="1190">
        <f t="shared" si="31"/>
        <v>4470</v>
      </c>
      <c r="B4382" s="2132" t="s">
        <v>31</v>
      </c>
      <c r="C4382" s="2136" t="s">
        <v>10166</v>
      </c>
      <c r="D4382" s="2135">
        <v>5</v>
      </c>
      <c r="E4382" s="2135" t="s">
        <v>27</v>
      </c>
      <c r="F4382" s="2132">
        <v>9</v>
      </c>
      <c r="G4382" s="2132">
        <v>1</v>
      </c>
      <c r="H4382" s="2132"/>
      <c r="I4382" s="2056" t="s">
        <v>28</v>
      </c>
      <c r="J4382" s="2135"/>
      <c r="K4382" s="2132" t="s">
        <v>205</v>
      </c>
      <c r="L4382" s="2132" t="s">
        <v>246</v>
      </c>
      <c r="M4382" s="2134" t="s">
        <v>42</v>
      </c>
      <c r="N4382" s="2132" t="s">
        <v>32</v>
      </c>
      <c r="O4382" s="1767"/>
      <c r="P4382" s="2133"/>
      <c r="Q4382" s="2132" t="s">
        <v>10215</v>
      </c>
    </row>
    <row r="4383" spans="1:17" ht="26.25" hidden="1" customHeight="1" x14ac:dyDescent="0.35">
      <c r="A4383" s="1190">
        <f t="shared" si="31"/>
        <v>4471</v>
      </c>
      <c r="B4383" s="2132" t="s">
        <v>31</v>
      </c>
      <c r="C4383" s="2136" t="s">
        <v>10167</v>
      </c>
      <c r="D4383" s="2135">
        <v>35</v>
      </c>
      <c r="E4383" s="2135" t="s">
        <v>30</v>
      </c>
      <c r="F4383" s="2132">
        <v>9</v>
      </c>
      <c r="G4383" s="2132">
        <v>1</v>
      </c>
      <c r="H4383" s="2132"/>
      <c r="I4383" s="2056" t="s">
        <v>28</v>
      </c>
      <c r="J4383" s="2135"/>
      <c r="K4383" s="2132" t="s">
        <v>205</v>
      </c>
      <c r="L4383" s="2132" t="s">
        <v>246</v>
      </c>
      <c r="M4383" s="2134" t="s">
        <v>42</v>
      </c>
      <c r="N4383" s="2132" t="s">
        <v>32</v>
      </c>
      <c r="O4383" s="2133">
        <v>10</v>
      </c>
      <c r="P4383" s="2133">
        <v>1</v>
      </c>
      <c r="Q4383" s="2132" t="s">
        <v>10216</v>
      </c>
    </row>
    <row r="4384" spans="1:17" ht="26.25" hidden="1" customHeight="1" x14ac:dyDescent="0.4">
      <c r="A4384" s="1190">
        <f t="shared" si="31"/>
        <v>4472</v>
      </c>
      <c r="B4384" s="2132" t="s">
        <v>31</v>
      </c>
      <c r="C4384" s="2136" t="s">
        <v>10168</v>
      </c>
      <c r="D4384" s="2135">
        <v>43</v>
      </c>
      <c r="E4384" s="2135" t="s">
        <v>27</v>
      </c>
      <c r="F4384" s="2132">
        <v>9</v>
      </c>
      <c r="G4384" s="2132">
        <v>1</v>
      </c>
      <c r="H4384" s="2132"/>
      <c r="I4384" s="2056"/>
      <c r="J4384" s="1366" t="s">
        <v>28</v>
      </c>
      <c r="K4384" s="2132" t="s">
        <v>205</v>
      </c>
      <c r="L4384" s="2132" t="s">
        <v>246</v>
      </c>
      <c r="M4384" s="2134" t="s">
        <v>40</v>
      </c>
      <c r="N4384" s="2132" t="s">
        <v>32</v>
      </c>
      <c r="O4384" s="1767"/>
      <c r="P4384" s="2133"/>
      <c r="Q4384" s="2132" t="s">
        <v>10217</v>
      </c>
    </row>
    <row r="4385" spans="1:17" ht="26.25" hidden="1" customHeight="1" x14ac:dyDescent="0.4">
      <c r="A4385" s="1190">
        <f t="shared" si="31"/>
        <v>4473</v>
      </c>
      <c r="B4385" s="2132" t="s">
        <v>31</v>
      </c>
      <c r="C4385" s="2136" t="s">
        <v>10169</v>
      </c>
      <c r="D4385" s="2135">
        <v>65</v>
      </c>
      <c r="E4385" s="2135" t="s">
        <v>27</v>
      </c>
      <c r="F4385" s="2132">
        <v>9</v>
      </c>
      <c r="G4385" s="2132">
        <v>1</v>
      </c>
      <c r="H4385" s="2132"/>
      <c r="I4385" s="2056"/>
      <c r="J4385" s="1366" t="s">
        <v>28</v>
      </c>
      <c r="K4385" s="2132" t="s">
        <v>205</v>
      </c>
      <c r="L4385" s="2132" t="s">
        <v>246</v>
      </c>
      <c r="M4385" s="2134" t="s">
        <v>40</v>
      </c>
      <c r="N4385" s="2132" t="s">
        <v>32</v>
      </c>
      <c r="O4385" s="1767"/>
      <c r="P4385" s="2133"/>
      <c r="Q4385" s="2132" t="s">
        <v>10218</v>
      </c>
    </row>
    <row r="4386" spans="1:17" ht="26.25" hidden="1" customHeight="1" x14ac:dyDescent="0.4">
      <c r="A4386" s="1190">
        <f t="shared" si="31"/>
        <v>4474</v>
      </c>
      <c r="B4386" s="2132" t="s">
        <v>31</v>
      </c>
      <c r="C4386" s="2136" t="s">
        <v>10170</v>
      </c>
      <c r="D4386" s="2135">
        <v>61</v>
      </c>
      <c r="E4386" s="2135" t="s">
        <v>30</v>
      </c>
      <c r="F4386" s="2132">
        <v>9</v>
      </c>
      <c r="G4386" s="2132">
        <v>1</v>
      </c>
      <c r="H4386" s="2132"/>
      <c r="I4386" s="2056"/>
      <c r="J4386" s="1366" t="s">
        <v>28</v>
      </c>
      <c r="K4386" s="2132" t="s">
        <v>205</v>
      </c>
      <c r="L4386" s="2132" t="s">
        <v>246</v>
      </c>
      <c r="M4386" s="2134" t="s">
        <v>40</v>
      </c>
      <c r="N4386" s="2132" t="s">
        <v>32</v>
      </c>
      <c r="O4386" s="1767"/>
      <c r="P4386" s="2133"/>
      <c r="Q4386" s="2132" t="s">
        <v>10219</v>
      </c>
    </row>
    <row r="4387" spans="1:17" ht="26.25" hidden="1" customHeight="1" x14ac:dyDescent="0.4">
      <c r="A4387" s="1190">
        <f t="shared" si="31"/>
        <v>4475</v>
      </c>
      <c r="B4387" s="2132" t="s">
        <v>31</v>
      </c>
      <c r="C4387" s="2136" t="s">
        <v>10171</v>
      </c>
      <c r="D4387" s="2135">
        <v>29</v>
      </c>
      <c r="E4387" s="2135" t="s">
        <v>30</v>
      </c>
      <c r="F4387" s="2132">
        <v>9</v>
      </c>
      <c r="G4387" s="2132">
        <v>1</v>
      </c>
      <c r="H4387" s="2132"/>
      <c r="I4387" s="2056"/>
      <c r="J4387" s="1366" t="s">
        <v>28</v>
      </c>
      <c r="K4387" s="2132" t="s">
        <v>205</v>
      </c>
      <c r="L4387" s="2132" t="s">
        <v>246</v>
      </c>
      <c r="M4387" s="2134" t="s">
        <v>40</v>
      </c>
      <c r="N4387" s="2132" t="s">
        <v>32</v>
      </c>
      <c r="O4387" s="1767"/>
      <c r="P4387" s="2133"/>
      <c r="Q4387" s="2132" t="s">
        <v>10220</v>
      </c>
    </row>
    <row r="4388" spans="1:17" ht="26.25" hidden="1" customHeight="1" x14ac:dyDescent="0.4">
      <c r="A4388" s="1190">
        <f t="shared" si="31"/>
        <v>4476</v>
      </c>
      <c r="B4388" s="2132" t="s">
        <v>31</v>
      </c>
      <c r="C4388" s="2136" t="s">
        <v>9763</v>
      </c>
      <c r="D4388" s="2135">
        <v>21</v>
      </c>
      <c r="E4388" s="2135" t="s">
        <v>27</v>
      </c>
      <c r="F4388" s="2132">
        <v>9</v>
      </c>
      <c r="G4388" s="2132">
        <v>1</v>
      </c>
      <c r="H4388" s="2132"/>
      <c r="I4388" s="2056"/>
      <c r="J4388" s="1366" t="s">
        <v>28</v>
      </c>
      <c r="K4388" s="2132" t="s">
        <v>205</v>
      </c>
      <c r="L4388" s="2132" t="s">
        <v>246</v>
      </c>
      <c r="M4388" s="2134" t="s">
        <v>40</v>
      </c>
      <c r="N4388" s="2132" t="s">
        <v>32</v>
      </c>
      <c r="O4388" s="1767"/>
      <c r="P4388" s="2133"/>
      <c r="Q4388" s="2132" t="s">
        <v>10221</v>
      </c>
    </row>
    <row r="4389" spans="1:17" ht="26.25" hidden="1" customHeight="1" x14ac:dyDescent="0.4">
      <c r="A4389" s="1190">
        <f t="shared" si="31"/>
        <v>4477</v>
      </c>
      <c r="B4389" s="2132" t="s">
        <v>31</v>
      </c>
      <c r="C4389" s="2136" t="s">
        <v>10172</v>
      </c>
      <c r="D4389" s="2135">
        <v>24</v>
      </c>
      <c r="E4389" s="2135" t="s">
        <v>27</v>
      </c>
      <c r="F4389" s="2132">
        <v>9</v>
      </c>
      <c r="G4389" s="2132">
        <v>1</v>
      </c>
      <c r="H4389" s="2132"/>
      <c r="I4389" s="2056"/>
      <c r="J4389" s="1366" t="s">
        <v>28</v>
      </c>
      <c r="K4389" s="2132" t="s">
        <v>205</v>
      </c>
      <c r="L4389" s="2132" t="s">
        <v>246</v>
      </c>
      <c r="M4389" s="2134" t="s">
        <v>40</v>
      </c>
      <c r="N4389" s="2132" t="s">
        <v>32</v>
      </c>
      <c r="O4389" s="1767"/>
      <c r="P4389" s="2133"/>
      <c r="Q4389" s="2132" t="s">
        <v>10222</v>
      </c>
    </row>
    <row r="4390" spans="1:17" ht="26.25" hidden="1" customHeight="1" x14ac:dyDescent="0.4">
      <c r="A4390" s="1190">
        <f t="shared" si="31"/>
        <v>4478</v>
      </c>
      <c r="B4390" s="2132" t="s">
        <v>31</v>
      </c>
      <c r="C4390" s="2136" t="s">
        <v>10173</v>
      </c>
      <c r="D4390" s="2135">
        <v>67</v>
      </c>
      <c r="E4390" s="2135" t="s">
        <v>30</v>
      </c>
      <c r="F4390" s="2132">
        <v>9</v>
      </c>
      <c r="G4390" s="2132">
        <v>1</v>
      </c>
      <c r="H4390" s="2132"/>
      <c r="I4390" s="2056"/>
      <c r="J4390" s="1366" t="s">
        <v>28</v>
      </c>
      <c r="K4390" s="2132" t="s">
        <v>205</v>
      </c>
      <c r="L4390" s="2132" t="s">
        <v>246</v>
      </c>
      <c r="M4390" s="2134" t="s">
        <v>40</v>
      </c>
      <c r="N4390" s="2132" t="s">
        <v>32</v>
      </c>
      <c r="O4390" s="1767"/>
      <c r="P4390" s="2133"/>
      <c r="Q4390" s="2132" t="s">
        <v>10223</v>
      </c>
    </row>
    <row r="4391" spans="1:17" ht="26.25" hidden="1" customHeight="1" x14ac:dyDescent="0.35">
      <c r="A4391" s="1190">
        <f t="shared" si="31"/>
        <v>4479</v>
      </c>
      <c r="B4391" s="2132" t="s">
        <v>31</v>
      </c>
      <c r="C4391" s="2136" t="s">
        <v>10174</v>
      </c>
      <c r="D4391" s="2135">
        <v>66</v>
      </c>
      <c r="E4391" s="2135" t="s">
        <v>30</v>
      </c>
      <c r="F4391" s="2132">
        <v>9</v>
      </c>
      <c r="G4391" s="2132">
        <v>1</v>
      </c>
      <c r="H4391" s="2132"/>
      <c r="I4391" s="2056" t="s">
        <v>28</v>
      </c>
      <c r="J4391" s="2135"/>
      <c r="K4391" s="2132" t="s">
        <v>205</v>
      </c>
      <c r="L4391" s="2132" t="s">
        <v>246</v>
      </c>
      <c r="M4391" s="2134" t="s">
        <v>40</v>
      </c>
      <c r="N4391" s="2132" t="s">
        <v>32</v>
      </c>
      <c r="O4391" s="1767"/>
      <c r="P4391" s="2133"/>
      <c r="Q4391" s="2132" t="s">
        <v>10224</v>
      </c>
    </row>
    <row r="4392" spans="1:17" ht="26.25" hidden="1" customHeight="1" x14ac:dyDescent="0.35">
      <c r="A4392" s="1190">
        <f t="shared" si="31"/>
        <v>4480</v>
      </c>
      <c r="B4392" s="2132" t="s">
        <v>31</v>
      </c>
      <c r="C4392" s="2136" t="s">
        <v>10175</v>
      </c>
      <c r="D4392" s="2135">
        <v>74</v>
      </c>
      <c r="E4392" s="2135" t="s">
        <v>30</v>
      </c>
      <c r="F4392" s="2132">
        <v>9</v>
      </c>
      <c r="G4392" s="2132">
        <v>1</v>
      </c>
      <c r="H4392" s="2132"/>
      <c r="I4392" s="2056" t="s">
        <v>28</v>
      </c>
      <c r="J4392" s="2135"/>
      <c r="K4392" s="2132" t="s">
        <v>205</v>
      </c>
      <c r="L4392" s="2132" t="s">
        <v>246</v>
      </c>
      <c r="M4392" s="2134" t="s">
        <v>40</v>
      </c>
      <c r="N4392" s="2132" t="s">
        <v>32</v>
      </c>
      <c r="O4392" s="1767"/>
      <c r="P4392" s="2133"/>
      <c r="Q4392" s="2132" t="s">
        <v>10225</v>
      </c>
    </row>
    <row r="4393" spans="1:17" ht="26.25" hidden="1" customHeight="1" x14ac:dyDescent="0.35">
      <c r="A4393" s="1190">
        <f t="shared" si="31"/>
        <v>4481</v>
      </c>
      <c r="B4393" s="2132" t="s">
        <v>31</v>
      </c>
      <c r="C4393" s="2136" t="s">
        <v>10176</v>
      </c>
      <c r="D4393" s="2135">
        <v>55</v>
      </c>
      <c r="E4393" s="2135" t="s">
        <v>27</v>
      </c>
      <c r="F4393" s="2132">
        <v>9</v>
      </c>
      <c r="G4393" s="2132">
        <v>1</v>
      </c>
      <c r="H4393" s="2132"/>
      <c r="I4393" s="2056" t="s">
        <v>28</v>
      </c>
      <c r="J4393" s="2135"/>
      <c r="K4393" s="2132" t="s">
        <v>205</v>
      </c>
      <c r="L4393" s="2132" t="s">
        <v>246</v>
      </c>
      <c r="M4393" s="2134" t="s">
        <v>40</v>
      </c>
      <c r="N4393" s="2132" t="s">
        <v>32</v>
      </c>
      <c r="O4393" s="1767"/>
      <c r="P4393" s="2133"/>
      <c r="Q4393" s="2132" t="s">
        <v>10226</v>
      </c>
    </row>
    <row r="4394" spans="1:17" ht="26.25" hidden="1" customHeight="1" x14ac:dyDescent="0.35">
      <c r="A4394" s="1190">
        <f t="shared" si="31"/>
        <v>4482</v>
      </c>
      <c r="B4394" s="2132" t="s">
        <v>31</v>
      </c>
      <c r="C4394" s="2136" t="s">
        <v>10177</v>
      </c>
      <c r="D4394" s="2135">
        <v>53</v>
      </c>
      <c r="E4394" s="2135" t="s">
        <v>27</v>
      </c>
      <c r="F4394" s="2132">
        <v>9</v>
      </c>
      <c r="G4394" s="2132">
        <v>1</v>
      </c>
      <c r="H4394" s="2132"/>
      <c r="I4394" s="2056" t="s">
        <v>28</v>
      </c>
      <c r="J4394" s="2135"/>
      <c r="K4394" s="2132" t="s">
        <v>205</v>
      </c>
      <c r="L4394" s="2132" t="s">
        <v>246</v>
      </c>
      <c r="M4394" s="2134" t="s">
        <v>40</v>
      </c>
      <c r="N4394" s="2132" t="s">
        <v>32</v>
      </c>
      <c r="O4394" s="1767"/>
      <c r="P4394" s="2133"/>
      <c r="Q4394" s="2132" t="s">
        <v>10227</v>
      </c>
    </row>
    <row r="4395" spans="1:17" ht="26.25" hidden="1" customHeight="1" x14ac:dyDescent="0.4">
      <c r="A4395" s="1190">
        <f t="shared" si="31"/>
        <v>4483</v>
      </c>
      <c r="B4395" s="2132" t="s">
        <v>31</v>
      </c>
      <c r="C4395" s="2136" t="s">
        <v>10178</v>
      </c>
      <c r="D4395" s="2135">
        <v>78</v>
      </c>
      <c r="E4395" s="2135" t="s">
        <v>30</v>
      </c>
      <c r="F4395" s="2132">
        <v>9</v>
      </c>
      <c r="G4395" s="2132">
        <v>1</v>
      </c>
      <c r="H4395" s="2132"/>
      <c r="I4395" s="2056"/>
      <c r="J4395" s="2197" t="s">
        <v>28</v>
      </c>
      <c r="K4395" s="2132" t="s">
        <v>205</v>
      </c>
      <c r="L4395" s="2132" t="s">
        <v>246</v>
      </c>
      <c r="M4395" s="2134" t="s">
        <v>40</v>
      </c>
      <c r="N4395" s="2132" t="s">
        <v>32</v>
      </c>
      <c r="O4395" s="1767"/>
      <c r="P4395" s="2133"/>
      <c r="Q4395" s="2132" t="s">
        <v>10228</v>
      </c>
    </row>
    <row r="4396" spans="1:17" ht="26.25" hidden="1" customHeight="1" x14ac:dyDescent="0.4">
      <c r="A4396" s="1190">
        <f t="shared" si="31"/>
        <v>4484</v>
      </c>
      <c r="B4396" s="2132" t="s">
        <v>31</v>
      </c>
      <c r="C4396" s="2136" t="s">
        <v>10179</v>
      </c>
      <c r="D4396" s="2135">
        <v>74</v>
      </c>
      <c r="E4396" s="2135" t="s">
        <v>27</v>
      </c>
      <c r="F4396" s="2132">
        <v>9</v>
      </c>
      <c r="G4396" s="2132">
        <v>1</v>
      </c>
      <c r="H4396" s="2132"/>
      <c r="I4396" s="2056"/>
      <c r="J4396" s="1782" t="s">
        <v>28</v>
      </c>
      <c r="K4396" s="2132" t="s">
        <v>205</v>
      </c>
      <c r="L4396" s="2132" t="s">
        <v>246</v>
      </c>
      <c r="M4396" s="2134" t="s">
        <v>40</v>
      </c>
      <c r="N4396" s="2132" t="s">
        <v>32</v>
      </c>
      <c r="O4396" s="1767"/>
      <c r="P4396" s="2133"/>
      <c r="Q4396" s="2132" t="s">
        <v>10229</v>
      </c>
    </row>
    <row r="4397" spans="1:17" ht="26.25" hidden="1" customHeight="1" x14ac:dyDescent="0.35">
      <c r="A4397" s="1190">
        <f t="shared" si="31"/>
        <v>4485</v>
      </c>
      <c r="B4397" s="2132" t="s">
        <v>31</v>
      </c>
      <c r="C4397" s="2133" t="s">
        <v>10180</v>
      </c>
      <c r="D4397" s="2135">
        <v>75</v>
      </c>
      <c r="E4397" s="2135" t="s">
        <v>27</v>
      </c>
      <c r="F4397" s="2132">
        <v>9</v>
      </c>
      <c r="G4397" s="2132">
        <v>1</v>
      </c>
      <c r="H4397" s="2132"/>
      <c r="I4397" s="2056" t="s">
        <v>28</v>
      </c>
      <c r="J4397" s="2135"/>
      <c r="K4397" s="2132" t="s">
        <v>205</v>
      </c>
      <c r="L4397" s="2132" t="s">
        <v>246</v>
      </c>
      <c r="M4397" s="2134" t="s">
        <v>40</v>
      </c>
      <c r="N4397" s="2132" t="s">
        <v>32</v>
      </c>
      <c r="O4397" s="1767">
        <v>12</v>
      </c>
      <c r="P4397" s="2133">
        <v>1</v>
      </c>
      <c r="Q4397" s="2132" t="s">
        <v>10230</v>
      </c>
    </row>
    <row r="4398" spans="1:17" ht="26.25" hidden="1" customHeight="1" x14ac:dyDescent="0.35">
      <c r="A4398" s="1190">
        <f t="shared" si="31"/>
        <v>4486</v>
      </c>
      <c r="B4398" s="2132" t="s">
        <v>31</v>
      </c>
      <c r="C4398" s="2133" t="s">
        <v>10181</v>
      </c>
      <c r="D4398" s="2135">
        <v>44</v>
      </c>
      <c r="E4398" s="2135" t="s">
        <v>27</v>
      </c>
      <c r="F4398" s="2132">
        <v>9</v>
      </c>
      <c r="G4398" s="2132">
        <v>1</v>
      </c>
      <c r="H4398" s="2132"/>
      <c r="I4398" s="2056" t="s">
        <v>28</v>
      </c>
      <c r="J4398" s="2135"/>
      <c r="K4398" s="2132" t="s">
        <v>205</v>
      </c>
      <c r="L4398" s="2132" t="s">
        <v>246</v>
      </c>
      <c r="M4398" s="2134" t="s">
        <v>42</v>
      </c>
      <c r="N4398" s="2132" t="s">
        <v>32</v>
      </c>
      <c r="O4398" s="1767"/>
      <c r="P4398" s="2133"/>
      <c r="Q4398" s="2132" t="s">
        <v>10231</v>
      </c>
    </row>
    <row r="4399" spans="1:17" ht="26.25" hidden="1" customHeight="1" x14ac:dyDescent="0.4">
      <c r="A4399" s="1190">
        <f t="shared" si="31"/>
        <v>4487</v>
      </c>
      <c r="B4399" s="2132" t="s">
        <v>31</v>
      </c>
      <c r="C4399" s="2133" t="s">
        <v>10182</v>
      </c>
      <c r="D4399" s="2135">
        <v>32</v>
      </c>
      <c r="E4399" s="2135" t="s">
        <v>27</v>
      </c>
      <c r="F4399" s="2132">
        <v>9</v>
      </c>
      <c r="G4399" s="2132">
        <v>1</v>
      </c>
      <c r="H4399" s="2132"/>
      <c r="I4399" s="2056"/>
      <c r="J4399" s="2135" t="s">
        <v>137</v>
      </c>
      <c r="K4399" s="2132" t="s">
        <v>205</v>
      </c>
      <c r="L4399" s="2132" t="s">
        <v>246</v>
      </c>
      <c r="M4399" s="2134" t="s">
        <v>40</v>
      </c>
      <c r="N4399" s="2132" t="s">
        <v>32</v>
      </c>
      <c r="O4399" s="1767"/>
      <c r="P4399" s="2133"/>
      <c r="Q4399" s="2132" t="s">
        <v>10232</v>
      </c>
    </row>
    <row r="4400" spans="1:17" ht="26.25" hidden="1" customHeight="1" x14ac:dyDescent="0.35">
      <c r="A4400" s="1190">
        <f t="shared" si="31"/>
        <v>4488</v>
      </c>
      <c r="B4400" s="2132" t="s">
        <v>31</v>
      </c>
      <c r="C4400" s="2133" t="s">
        <v>10183</v>
      </c>
      <c r="D4400" s="2135">
        <v>65</v>
      </c>
      <c r="E4400" s="2135" t="s">
        <v>27</v>
      </c>
      <c r="F4400" s="2132">
        <v>9</v>
      </c>
      <c r="G4400" s="2132">
        <v>1</v>
      </c>
      <c r="H4400" s="2132"/>
      <c r="I4400" s="2056"/>
      <c r="J4400" s="2135" t="s">
        <v>137</v>
      </c>
      <c r="K4400" s="2132" t="s">
        <v>205</v>
      </c>
      <c r="L4400" s="2132" t="s">
        <v>246</v>
      </c>
      <c r="M4400" s="2134" t="s">
        <v>10233</v>
      </c>
      <c r="N4400" s="2132" t="s">
        <v>32</v>
      </c>
      <c r="O4400" s="1767"/>
      <c r="P4400" s="2133"/>
      <c r="Q4400" s="2132" t="s">
        <v>10234</v>
      </c>
    </row>
    <row r="4401" spans="1:17" ht="26.25" hidden="1" customHeight="1" x14ac:dyDescent="0.4">
      <c r="A4401" s="1190">
        <f t="shared" si="31"/>
        <v>4489</v>
      </c>
      <c r="B4401" s="2132" t="s">
        <v>31</v>
      </c>
      <c r="C4401" s="2133" t="s">
        <v>10184</v>
      </c>
      <c r="D4401" s="2135">
        <v>33</v>
      </c>
      <c r="E4401" s="2135" t="s">
        <v>27</v>
      </c>
      <c r="F4401" s="2132">
        <v>9</v>
      </c>
      <c r="G4401" s="2132">
        <v>1</v>
      </c>
      <c r="H4401" s="2132"/>
      <c r="I4401" s="2056"/>
      <c r="J4401" s="1366" t="s">
        <v>28</v>
      </c>
      <c r="K4401" s="2132" t="s">
        <v>205</v>
      </c>
      <c r="L4401" s="2132" t="s">
        <v>246</v>
      </c>
      <c r="M4401" s="2134" t="s">
        <v>42</v>
      </c>
      <c r="N4401" s="2132" t="s">
        <v>32</v>
      </c>
      <c r="O4401" s="1767"/>
      <c r="P4401" s="2133"/>
      <c r="Q4401" s="2132" t="s">
        <v>10235</v>
      </c>
    </row>
    <row r="4402" spans="1:17" ht="26.25" hidden="1" customHeight="1" x14ac:dyDescent="0.4">
      <c r="A4402" s="1190">
        <f t="shared" si="31"/>
        <v>4490</v>
      </c>
      <c r="B4402" s="2132" t="s">
        <v>31</v>
      </c>
      <c r="C4402" s="2133" t="s">
        <v>10185</v>
      </c>
      <c r="D4402" s="2135">
        <v>39</v>
      </c>
      <c r="E4402" s="2135" t="s">
        <v>30</v>
      </c>
      <c r="F4402" s="2132">
        <v>9</v>
      </c>
      <c r="G4402" s="2132">
        <v>1</v>
      </c>
      <c r="H4402" s="2132"/>
      <c r="I4402" s="2056"/>
      <c r="J4402" s="1366" t="s">
        <v>28</v>
      </c>
      <c r="K4402" s="2132" t="s">
        <v>205</v>
      </c>
      <c r="L4402" s="2132" t="s">
        <v>246</v>
      </c>
      <c r="M4402" s="2134" t="s">
        <v>40</v>
      </c>
      <c r="N4402" s="2132" t="s">
        <v>32</v>
      </c>
      <c r="O4402" s="1767"/>
      <c r="P4402" s="2133"/>
      <c r="Q4402" s="2132" t="s">
        <v>10236</v>
      </c>
    </row>
    <row r="4403" spans="1:17" ht="26.25" hidden="1" customHeight="1" x14ac:dyDescent="0.4">
      <c r="A4403" s="1190">
        <f t="shared" si="31"/>
        <v>4491</v>
      </c>
      <c r="B4403" s="2132" t="s">
        <v>31</v>
      </c>
      <c r="C4403" s="2133" t="s">
        <v>10186</v>
      </c>
      <c r="D4403" s="2135">
        <v>54</v>
      </c>
      <c r="E4403" s="2135" t="s">
        <v>27</v>
      </c>
      <c r="F4403" s="2132">
        <v>9</v>
      </c>
      <c r="G4403" s="2132">
        <v>1</v>
      </c>
      <c r="H4403" s="2132"/>
      <c r="I4403" s="2056"/>
      <c r="J4403" s="1366" t="s">
        <v>28</v>
      </c>
      <c r="K4403" s="2132" t="s">
        <v>205</v>
      </c>
      <c r="L4403" s="2132" t="s">
        <v>246</v>
      </c>
      <c r="M4403" s="2134" t="s">
        <v>40</v>
      </c>
      <c r="N4403" s="2132" t="s">
        <v>32</v>
      </c>
      <c r="O4403" s="1767"/>
      <c r="P4403" s="2133"/>
      <c r="Q4403" s="2132" t="s">
        <v>10237</v>
      </c>
    </row>
    <row r="4404" spans="1:17" ht="26.25" hidden="1" customHeight="1" x14ac:dyDescent="0.4">
      <c r="A4404" s="1190">
        <f t="shared" si="31"/>
        <v>4492</v>
      </c>
      <c r="B4404" s="2132" t="s">
        <v>31</v>
      </c>
      <c r="C4404" s="2133" t="s">
        <v>10187</v>
      </c>
      <c r="D4404" s="2135">
        <v>76</v>
      </c>
      <c r="E4404" s="2135" t="s">
        <v>27</v>
      </c>
      <c r="F4404" s="2132">
        <v>9</v>
      </c>
      <c r="G4404" s="2132">
        <v>1</v>
      </c>
      <c r="H4404" s="2132"/>
      <c r="I4404" s="2056"/>
      <c r="J4404" s="1366" t="s">
        <v>28</v>
      </c>
      <c r="K4404" s="2132" t="s">
        <v>205</v>
      </c>
      <c r="L4404" s="2132" t="s">
        <v>246</v>
      </c>
      <c r="M4404" s="2134" t="s">
        <v>40</v>
      </c>
      <c r="N4404" s="2132" t="s">
        <v>32</v>
      </c>
      <c r="O4404" s="1767"/>
      <c r="P4404" s="2133"/>
      <c r="Q4404" s="2132" t="s">
        <v>10238</v>
      </c>
    </row>
    <row r="4405" spans="1:17" ht="26.25" hidden="1" customHeight="1" x14ac:dyDescent="0.4">
      <c r="A4405" s="1190">
        <f>A4404+1</f>
        <v>4493</v>
      </c>
      <c r="B4405" s="2132" t="s">
        <v>31</v>
      </c>
      <c r="C4405" s="2133" t="s">
        <v>10188</v>
      </c>
      <c r="D4405" s="2135">
        <v>55</v>
      </c>
      <c r="E4405" s="2135" t="s">
        <v>30</v>
      </c>
      <c r="F4405" s="2132">
        <v>9</v>
      </c>
      <c r="G4405" s="2132">
        <v>1</v>
      </c>
      <c r="H4405" s="2132"/>
      <c r="I4405" s="2056"/>
      <c r="J4405" s="1366" t="s">
        <v>28</v>
      </c>
      <c r="K4405" s="2132" t="s">
        <v>205</v>
      </c>
      <c r="L4405" s="2132" t="s">
        <v>246</v>
      </c>
      <c r="M4405" s="2134" t="s">
        <v>40</v>
      </c>
      <c r="N4405" s="2132" t="s">
        <v>32</v>
      </c>
      <c r="O4405" s="1767"/>
      <c r="P4405" s="2133"/>
      <c r="Q4405" s="2132" t="s">
        <v>10239</v>
      </c>
    </row>
    <row r="4406" spans="1:17" ht="26.25" hidden="1" customHeight="1" x14ac:dyDescent="0.4">
      <c r="A4406" s="1190">
        <f t="shared" si="31"/>
        <v>4494</v>
      </c>
      <c r="B4406" s="2132" t="s">
        <v>31</v>
      </c>
      <c r="C4406" s="2133" t="s">
        <v>10189</v>
      </c>
      <c r="D4406" s="2135">
        <v>47</v>
      </c>
      <c r="E4406" s="2135" t="s">
        <v>30</v>
      </c>
      <c r="F4406" s="2132">
        <v>9</v>
      </c>
      <c r="G4406" s="2132">
        <v>1</v>
      </c>
      <c r="H4406" s="2132"/>
      <c r="I4406" s="2056"/>
      <c r="J4406" s="1366" t="s">
        <v>28</v>
      </c>
      <c r="K4406" s="2132" t="s">
        <v>205</v>
      </c>
      <c r="L4406" s="2132" t="s">
        <v>246</v>
      </c>
      <c r="M4406" s="2134" t="s">
        <v>40</v>
      </c>
      <c r="N4406" s="2132" t="s">
        <v>32</v>
      </c>
      <c r="O4406" s="1767"/>
      <c r="P4406" s="2133"/>
      <c r="Q4406" s="2132" t="s">
        <v>10240</v>
      </c>
    </row>
    <row r="4407" spans="1:17" ht="26.25" hidden="1" customHeight="1" x14ac:dyDescent="0.4">
      <c r="A4407" s="1190">
        <f t="shared" si="31"/>
        <v>4495</v>
      </c>
      <c r="B4407" s="2132" t="s">
        <v>31</v>
      </c>
      <c r="C4407" s="2133" t="s">
        <v>10190</v>
      </c>
      <c r="D4407" s="2135">
        <v>35</v>
      </c>
      <c r="E4407" s="2135" t="s">
        <v>27</v>
      </c>
      <c r="F4407" s="2132">
        <v>9</v>
      </c>
      <c r="G4407" s="2132">
        <v>1</v>
      </c>
      <c r="H4407" s="2132"/>
      <c r="I4407" s="2056"/>
      <c r="J4407" s="1366" t="s">
        <v>28</v>
      </c>
      <c r="K4407" s="2132" t="s">
        <v>205</v>
      </c>
      <c r="L4407" s="2132" t="s">
        <v>246</v>
      </c>
      <c r="M4407" s="2134" t="s">
        <v>40</v>
      </c>
      <c r="N4407" s="2132" t="s">
        <v>32</v>
      </c>
      <c r="O4407" s="1767"/>
      <c r="P4407" s="2133"/>
      <c r="Q4407" s="2132" t="s">
        <v>5684</v>
      </c>
    </row>
    <row r="4408" spans="1:17" ht="26.25" hidden="1" customHeight="1" x14ac:dyDescent="0.4">
      <c r="A4408" s="1190">
        <f t="shared" si="31"/>
        <v>4496</v>
      </c>
      <c r="B4408" s="2132" t="s">
        <v>31</v>
      </c>
      <c r="C4408" s="2133" t="s">
        <v>10191</v>
      </c>
      <c r="D4408" s="2135">
        <v>35</v>
      </c>
      <c r="E4408" s="2135" t="s">
        <v>27</v>
      </c>
      <c r="F4408" s="2132">
        <v>9</v>
      </c>
      <c r="G4408" s="2132">
        <v>1</v>
      </c>
      <c r="H4408" s="2132"/>
      <c r="I4408" s="2056"/>
      <c r="J4408" s="1366" t="s">
        <v>28</v>
      </c>
      <c r="K4408" s="2132" t="s">
        <v>205</v>
      </c>
      <c r="L4408" s="2132" t="s">
        <v>246</v>
      </c>
      <c r="M4408" s="2134" t="s">
        <v>40</v>
      </c>
      <c r="N4408" s="2132" t="s">
        <v>32</v>
      </c>
      <c r="O4408" s="1767"/>
      <c r="P4408" s="2133"/>
      <c r="Q4408" s="2132" t="s">
        <v>10241</v>
      </c>
    </row>
    <row r="4409" spans="1:17" ht="26.25" hidden="1" customHeight="1" x14ac:dyDescent="0.4">
      <c r="A4409" s="1190">
        <f t="shared" si="31"/>
        <v>4497</v>
      </c>
      <c r="B4409" s="2132" t="s">
        <v>31</v>
      </c>
      <c r="C4409" s="2133" t="s">
        <v>10192</v>
      </c>
      <c r="D4409" s="2135">
        <v>50</v>
      </c>
      <c r="E4409" s="2135" t="s">
        <v>27</v>
      </c>
      <c r="F4409" s="2132">
        <v>9</v>
      </c>
      <c r="G4409" s="2132">
        <v>1</v>
      </c>
      <c r="H4409" s="2132"/>
      <c r="I4409" s="2056"/>
      <c r="J4409" s="1366" t="s">
        <v>28</v>
      </c>
      <c r="K4409" s="2132" t="s">
        <v>205</v>
      </c>
      <c r="L4409" s="2132" t="s">
        <v>246</v>
      </c>
      <c r="M4409" s="2134" t="s">
        <v>40</v>
      </c>
      <c r="N4409" s="2132" t="s">
        <v>32</v>
      </c>
      <c r="O4409" s="1767"/>
      <c r="P4409" s="2133"/>
      <c r="Q4409" s="2132" t="s">
        <v>10242</v>
      </c>
    </row>
    <row r="4410" spans="1:17" ht="26.25" hidden="1" customHeight="1" x14ac:dyDescent="0.4">
      <c r="A4410" s="1190">
        <f t="shared" si="31"/>
        <v>4498</v>
      </c>
      <c r="B4410" s="2132" t="s">
        <v>31</v>
      </c>
      <c r="C4410" s="2133" t="s">
        <v>10193</v>
      </c>
      <c r="D4410" s="2135">
        <v>51</v>
      </c>
      <c r="E4410" s="2135" t="s">
        <v>30</v>
      </c>
      <c r="F4410" s="2132">
        <v>9</v>
      </c>
      <c r="G4410" s="2132">
        <v>1</v>
      </c>
      <c r="H4410" s="2132"/>
      <c r="I4410" s="2056"/>
      <c r="J4410" s="1366" t="s">
        <v>28</v>
      </c>
      <c r="K4410" s="2132" t="s">
        <v>205</v>
      </c>
      <c r="L4410" s="2132" t="s">
        <v>246</v>
      </c>
      <c r="M4410" s="2134" t="s">
        <v>42</v>
      </c>
      <c r="N4410" s="22" t="s">
        <v>4264</v>
      </c>
      <c r="O4410" s="1767"/>
      <c r="P4410" s="2133"/>
      <c r="Q4410" s="2132" t="s">
        <v>10243</v>
      </c>
    </row>
    <row r="4411" spans="1:17" ht="26.25" hidden="1" customHeight="1" x14ac:dyDescent="0.4">
      <c r="A4411" s="1190">
        <f t="shared" si="31"/>
        <v>4499</v>
      </c>
      <c r="B4411" s="2132" t="s">
        <v>31</v>
      </c>
      <c r="C4411" s="2133" t="s">
        <v>10194</v>
      </c>
      <c r="D4411" s="2135">
        <v>64</v>
      </c>
      <c r="E4411" s="2135" t="s">
        <v>27</v>
      </c>
      <c r="F4411" s="2132">
        <v>9</v>
      </c>
      <c r="G4411" s="2132">
        <v>1</v>
      </c>
      <c r="H4411" s="2132"/>
      <c r="I4411" s="2056"/>
      <c r="J4411" s="1782" t="s">
        <v>28</v>
      </c>
      <c r="K4411" s="2132" t="s">
        <v>205</v>
      </c>
      <c r="L4411" s="2132" t="s">
        <v>246</v>
      </c>
      <c r="M4411" s="2134" t="s">
        <v>40</v>
      </c>
      <c r="N4411" s="2132" t="s">
        <v>32</v>
      </c>
      <c r="O4411" s="1767"/>
      <c r="P4411" s="2133"/>
      <c r="Q4411" s="2132" t="s">
        <v>10244</v>
      </c>
    </row>
    <row r="4412" spans="1:17" ht="26.25" hidden="1" customHeight="1" x14ac:dyDescent="0.4">
      <c r="A4412" s="1190">
        <f t="shared" si="31"/>
        <v>4500</v>
      </c>
      <c r="B4412" s="2132" t="s">
        <v>31</v>
      </c>
      <c r="C4412" s="2133" t="s">
        <v>10195</v>
      </c>
      <c r="D4412" s="2135">
        <v>77</v>
      </c>
      <c r="E4412" s="2135" t="s">
        <v>27</v>
      </c>
      <c r="F4412" s="2132">
        <v>9</v>
      </c>
      <c r="G4412" s="2132">
        <v>1</v>
      </c>
      <c r="H4412" s="2132"/>
      <c r="I4412" s="2056"/>
      <c r="J4412" s="1366" t="s">
        <v>28</v>
      </c>
      <c r="K4412" s="2132" t="s">
        <v>205</v>
      </c>
      <c r="L4412" s="2132" t="s">
        <v>246</v>
      </c>
      <c r="M4412" s="2134" t="s">
        <v>40</v>
      </c>
      <c r="N4412" s="2132" t="s">
        <v>32</v>
      </c>
      <c r="O4412" s="1767"/>
      <c r="P4412" s="2133"/>
      <c r="Q4412" s="2132" t="s">
        <v>10245</v>
      </c>
    </row>
    <row r="4413" spans="1:17" ht="26.25" hidden="1" customHeight="1" x14ac:dyDescent="0.4">
      <c r="A4413" s="1190">
        <f t="shared" si="31"/>
        <v>4501</v>
      </c>
      <c r="B4413" s="2132" t="s">
        <v>31</v>
      </c>
      <c r="C4413" s="2133" t="s">
        <v>10196</v>
      </c>
      <c r="D4413" s="2135">
        <v>59</v>
      </c>
      <c r="E4413" s="2135" t="s">
        <v>27</v>
      </c>
      <c r="F4413" s="2132">
        <v>9</v>
      </c>
      <c r="G4413" s="2132">
        <v>1</v>
      </c>
      <c r="H4413" s="2132"/>
      <c r="I4413" s="2056"/>
      <c r="J4413" s="1366" t="s">
        <v>28</v>
      </c>
      <c r="K4413" s="2132" t="s">
        <v>205</v>
      </c>
      <c r="L4413" s="2132" t="s">
        <v>246</v>
      </c>
      <c r="M4413" s="2134" t="s">
        <v>40</v>
      </c>
      <c r="N4413" s="2132" t="s">
        <v>32</v>
      </c>
      <c r="O4413" s="1767"/>
      <c r="P4413" s="2133"/>
      <c r="Q4413" s="2132" t="s">
        <v>10246</v>
      </c>
    </row>
    <row r="4414" spans="1:17" ht="26.25" hidden="1" customHeight="1" x14ac:dyDescent="0.4">
      <c r="A4414" s="1190">
        <f t="shared" si="31"/>
        <v>4502</v>
      </c>
      <c r="B4414" s="2132" t="s">
        <v>31</v>
      </c>
      <c r="C4414" s="2133" t="s">
        <v>10197</v>
      </c>
      <c r="D4414" s="2135">
        <v>34</v>
      </c>
      <c r="E4414" s="2135" t="s">
        <v>27</v>
      </c>
      <c r="F4414" s="2132">
        <v>9</v>
      </c>
      <c r="G4414" s="2132">
        <v>1</v>
      </c>
      <c r="H4414" s="2132"/>
      <c r="I4414" s="2056"/>
      <c r="J4414" s="1366" t="s">
        <v>28</v>
      </c>
      <c r="K4414" s="2132" t="s">
        <v>205</v>
      </c>
      <c r="L4414" s="2132" t="s">
        <v>246</v>
      </c>
      <c r="M4414" s="2134" t="s">
        <v>40</v>
      </c>
      <c r="N4414" s="2132" t="s">
        <v>32</v>
      </c>
      <c r="O4414" s="1767"/>
      <c r="P4414" s="2133"/>
      <c r="Q4414" s="2132" t="s">
        <v>10247</v>
      </c>
    </row>
    <row r="4415" spans="1:17" ht="26.25" hidden="1" customHeight="1" x14ac:dyDescent="0.4">
      <c r="A4415" s="1190">
        <f t="shared" si="31"/>
        <v>4503</v>
      </c>
      <c r="B4415" s="2132" t="s">
        <v>31</v>
      </c>
      <c r="C4415" s="2133" t="s">
        <v>10198</v>
      </c>
      <c r="D4415" s="2135">
        <v>69</v>
      </c>
      <c r="E4415" s="2135" t="s">
        <v>30</v>
      </c>
      <c r="F4415" s="2132">
        <v>9</v>
      </c>
      <c r="G4415" s="2132">
        <v>1</v>
      </c>
      <c r="H4415" s="2132"/>
      <c r="I4415" s="2056"/>
      <c r="J4415" s="1366" t="s">
        <v>28</v>
      </c>
      <c r="K4415" s="2132" t="s">
        <v>205</v>
      </c>
      <c r="L4415" s="2132" t="s">
        <v>246</v>
      </c>
      <c r="M4415" s="2134" t="s">
        <v>40</v>
      </c>
      <c r="N4415" s="2132" t="s">
        <v>32</v>
      </c>
      <c r="O4415" s="1767"/>
      <c r="P4415" s="2133"/>
      <c r="Q4415" s="2132" t="s">
        <v>10248</v>
      </c>
    </row>
    <row r="4416" spans="1:17" ht="26.25" hidden="1" customHeight="1" x14ac:dyDescent="0.4">
      <c r="A4416" s="1190">
        <f t="shared" si="31"/>
        <v>4504</v>
      </c>
      <c r="B4416" s="2132" t="s">
        <v>31</v>
      </c>
      <c r="C4416" s="2133" t="s">
        <v>10199</v>
      </c>
      <c r="D4416" s="2135">
        <v>53</v>
      </c>
      <c r="E4416" s="2135" t="s">
        <v>27</v>
      </c>
      <c r="F4416" s="2132">
        <v>9</v>
      </c>
      <c r="G4416" s="2132">
        <v>1</v>
      </c>
      <c r="H4416" s="2132"/>
      <c r="I4416" s="2056"/>
      <c r="J4416" s="1366" t="s">
        <v>28</v>
      </c>
      <c r="K4416" s="2132" t="s">
        <v>205</v>
      </c>
      <c r="L4416" s="2132" t="s">
        <v>246</v>
      </c>
      <c r="M4416" s="2134" t="s">
        <v>40</v>
      </c>
      <c r="N4416" s="2132" t="s">
        <v>32</v>
      </c>
      <c r="O4416" s="1767"/>
      <c r="P4416" s="2133"/>
      <c r="Q4416" s="2132" t="s">
        <v>10249</v>
      </c>
    </row>
    <row r="4417" spans="1:18" ht="26.25" hidden="1" customHeight="1" x14ac:dyDescent="0.4">
      <c r="A4417" s="1190">
        <f t="shared" si="31"/>
        <v>4505</v>
      </c>
      <c r="B4417" s="2132" t="s">
        <v>31</v>
      </c>
      <c r="C4417" s="2133" t="s">
        <v>10200</v>
      </c>
      <c r="D4417" s="2135">
        <v>52</v>
      </c>
      <c r="E4417" s="2135" t="s">
        <v>27</v>
      </c>
      <c r="F4417" s="2132">
        <v>9</v>
      </c>
      <c r="G4417" s="2132">
        <v>1</v>
      </c>
      <c r="H4417" s="2132"/>
      <c r="I4417" s="2056"/>
      <c r="J4417" s="1366" t="s">
        <v>28</v>
      </c>
      <c r="K4417" s="2132" t="s">
        <v>205</v>
      </c>
      <c r="L4417" s="2132" t="s">
        <v>246</v>
      </c>
      <c r="M4417" s="2134" t="s">
        <v>40</v>
      </c>
      <c r="N4417" s="2132" t="s">
        <v>32</v>
      </c>
      <c r="O4417" s="1767"/>
      <c r="P4417" s="2133"/>
      <c r="Q4417" s="2132" t="s">
        <v>10250</v>
      </c>
    </row>
    <row r="4418" spans="1:18" ht="26.25" hidden="1" customHeight="1" x14ac:dyDescent="0.4">
      <c r="A4418" s="1190">
        <f t="shared" si="31"/>
        <v>4506</v>
      </c>
      <c r="B4418" s="2132" t="s">
        <v>31</v>
      </c>
      <c r="C4418" s="2133" t="s">
        <v>10563</v>
      </c>
      <c r="D4418" s="2135">
        <v>64</v>
      </c>
      <c r="E4418" s="2135" t="s">
        <v>27</v>
      </c>
      <c r="F4418" s="2132">
        <v>9</v>
      </c>
      <c r="G4418" s="2132">
        <v>1</v>
      </c>
      <c r="H4418" s="2132"/>
      <c r="I4418" s="2056"/>
      <c r="J4418" s="1366" t="s">
        <v>28</v>
      </c>
      <c r="K4418" s="2132" t="s">
        <v>205</v>
      </c>
      <c r="L4418" s="2132" t="s">
        <v>246</v>
      </c>
      <c r="M4418" s="2134" t="s">
        <v>40</v>
      </c>
      <c r="N4418" s="2132" t="s">
        <v>32</v>
      </c>
      <c r="O4418" s="1767"/>
      <c r="P4418" s="2133"/>
      <c r="Q4418" s="2132" t="s">
        <v>10573</v>
      </c>
    </row>
    <row r="4419" spans="1:18" ht="26.25" hidden="1" customHeight="1" x14ac:dyDescent="0.4">
      <c r="A4419" s="1190">
        <f t="shared" si="31"/>
        <v>4507</v>
      </c>
      <c r="B4419" s="2132" t="s">
        <v>31</v>
      </c>
      <c r="C4419" s="2133" t="s">
        <v>10564</v>
      </c>
      <c r="D4419" s="2135">
        <v>45</v>
      </c>
      <c r="E4419" s="2135" t="s">
        <v>30</v>
      </c>
      <c r="F4419" s="2132">
        <v>9</v>
      </c>
      <c r="G4419" s="2132">
        <v>1</v>
      </c>
      <c r="H4419" s="2132"/>
      <c r="I4419" s="2056"/>
      <c r="J4419" s="1366" t="s">
        <v>28</v>
      </c>
      <c r="K4419" s="2132" t="s">
        <v>205</v>
      </c>
      <c r="L4419" s="2132" t="s">
        <v>246</v>
      </c>
      <c r="M4419" s="2134" t="s">
        <v>40</v>
      </c>
      <c r="N4419" s="2132" t="s">
        <v>32</v>
      </c>
      <c r="O4419" s="1767"/>
      <c r="P4419" s="2133"/>
      <c r="Q4419" s="2132" t="s">
        <v>10574</v>
      </c>
      <c r="R4419" s="2116"/>
    </row>
    <row r="4420" spans="1:18" ht="26.25" hidden="1" customHeight="1" x14ac:dyDescent="0.4">
      <c r="A4420" s="1190">
        <f t="shared" si="31"/>
        <v>4508</v>
      </c>
      <c r="B4420" s="2132" t="s">
        <v>31</v>
      </c>
      <c r="C4420" s="2133" t="s">
        <v>10565</v>
      </c>
      <c r="D4420" s="2135">
        <v>75</v>
      </c>
      <c r="E4420" s="2135" t="s">
        <v>27</v>
      </c>
      <c r="F4420" s="2132">
        <v>9</v>
      </c>
      <c r="G4420" s="2132">
        <v>1</v>
      </c>
      <c r="H4420" s="2132"/>
      <c r="I4420" s="2056"/>
      <c r="J4420" s="1366" t="s">
        <v>28</v>
      </c>
      <c r="K4420" s="2132" t="s">
        <v>205</v>
      </c>
      <c r="L4420" s="2132" t="s">
        <v>246</v>
      </c>
      <c r="M4420" s="2134" t="s">
        <v>40</v>
      </c>
      <c r="N4420" s="2132" t="s">
        <v>32</v>
      </c>
      <c r="O4420" s="1767"/>
      <c r="P4420" s="2133"/>
      <c r="Q4420" s="2132" t="s">
        <v>10575</v>
      </c>
      <c r="R4420" s="2116"/>
    </row>
    <row r="4421" spans="1:18" ht="26.25" hidden="1" customHeight="1" x14ac:dyDescent="0.4">
      <c r="A4421" s="1190">
        <f t="shared" si="31"/>
        <v>4509</v>
      </c>
      <c r="B4421" s="2132" t="s">
        <v>31</v>
      </c>
      <c r="C4421" s="2133" t="s">
        <v>10566</v>
      </c>
      <c r="D4421" s="2135">
        <v>54</v>
      </c>
      <c r="E4421" s="2135" t="s">
        <v>30</v>
      </c>
      <c r="F4421" s="2132">
        <v>9</v>
      </c>
      <c r="G4421" s="2132">
        <v>1</v>
      </c>
      <c r="H4421" s="2132"/>
      <c r="I4421" s="2056"/>
      <c r="J4421" s="1366" t="s">
        <v>28</v>
      </c>
      <c r="K4421" s="2132" t="s">
        <v>205</v>
      </c>
      <c r="L4421" s="2132" t="s">
        <v>246</v>
      </c>
      <c r="M4421" s="2134" t="s">
        <v>42</v>
      </c>
      <c r="N4421" s="2132" t="s">
        <v>32</v>
      </c>
      <c r="O4421" s="1767"/>
      <c r="P4421" s="2133"/>
      <c r="Q4421" s="2132" t="s">
        <v>10576</v>
      </c>
      <c r="R4421" s="2116"/>
    </row>
    <row r="4422" spans="1:18" ht="26.25" hidden="1" customHeight="1" x14ac:dyDescent="0.35">
      <c r="A4422" s="1190">
        <f t="shared" si="31"/>
        <v>4510</v>
      </c>
      <c r="B4422" s="2132" t="s">
        <v>31</v>
      </c>
      <c r="C4422" s="2133" t="s">
        <v>10567</v>
      </c>
      <c r="D4422" s="2135">
        <v>43</v>
      </c>
      <c r="E4422" s="2135" t="s">
        <v>27</v>
      </c>
      <c r="F4422" s="2132">
        <v>9</v>
      </c>
      <c r="G4422" s="2132">
        <v>1</v>
      </c>
      <c r="H4422" s="2132"/>
      <c r="I4422" s="2056"/>
      <c r="J4422" s="1366" t="s">
        <v>28</v>
      </c>
      <c r="K4422" s="2132" t="s">
        <v>205</v>
      </c>
      <c r="L4422" s="2132" t="s">
        <v>246</v>
      </c>
      <c r="M4422" s="2134" t="s">
        <v>199</v>
      </c>
      <c r="N4422" s="2132" t="s">
        <v>32</v>
      </c>
      <c r="O4422" s="1767"/>
      <c r="P4422" s="2133"/>
      <c r="Q4422" s="2132" t="s">
        <v>10577</v>
      </c>
      <c r="R4422" s="2116"/>
    </row>
    <row r="4423" spans="1:18" ht="26.25" hidden="1" customHeight="1" x14ac:dyDescent="0.4">
      <c r="A4423" s="1190">
        <f t="shared" si="31"/>
        <v>4511</v>
      </c>
      <c r="B4423" s="2132" t="s">
        <v>31</v>
      </c>
      <c r="C4423" s="2133" t="s">
        <v>10568</v>
      </c>
      <c r="D4423" s="2135">
        <v>57</v>
      </c>
      <c r="E4423" s="2135" t="s">
        <v>30</v>
      </c>
      <c r="F4423" s="2132">
        <v>9</v>
      </c>
      <c r="G4423" s="2132">
        <v>1</v>
      </c>
      <c r="H4423" s="2132"/>
      <c r="I4423" s="2056"/>
      <c r="J4423" s="1366" t="s">
        <v>28</v>
      </c>
      <c r="K4423" s="2132" t="s">
        <v>205</v>
      </c>
      <c r="L4423" s="2132" t="s">
        <v>246</v>
      </c>
      <c r="M4423" s="2134" t="s">
        <v>40</v>
      </c>
      <c r="N4423" s="2132" t="s">
        <v>32</v>
      </c>
      <c r="O4423" s="1767"/>
      <c r="P4423" s="2133"/>
      <c r="Q4423" s="2132" t="s">
        <v>10578</v>
      </c>
      <c r="R4423" s="2116"/>
    </row>
    <row r="4424" spans="1:18" ht="26.25" hidden="1" customHeight="1" x14ac:dyDescent="0.4">
      <c r="A4424" s="1190">
        <f t="shared" si="31"/>
        <v>4512</v>
      </c>
      <c r="B4424" s="2132" t="s">
        <v>31</v>
      </c>
      <c r="C4424" s="2133" t="s">
        <v>10569</v>
      </c>
      <c r="D4424" s="2135">
        <v>45</v>
      </c>
      <c r="E4424" s="2135" t="s">
        <v>27</v>
      </c>
      <c r="F4424" s="2132">
        <v>9</v>
      </c>
      <c r="G4424" s="2132">
        <v>1</v>
      </c>
      <c r="H4424" s="2132"/>
      <c r="I4424" s="2056"/>
      <c r="J4424" s="1366" t="s">
        <v>28</v>
      </c>
      <c r="K4424" s="2132" t="s">
        <v>205</v>
      </c>
      <c r="L4424" s="2132" t="s">
        <v>246</v>
      </c>
      <c r="M4424" s="2134" t="s">
        <v>40</v>
      </c>
      <c r="N4424" s="2132" t="s">
        <v>32</v>
      </c>
      <c r="O4424" s="1767"/>
      <c r="P4424" s="2133"/>
      <c r="Q4424" s="2132" t="s">
        <v>10579</v>
      </c>
      <c r="R4424" s="2116"/>
    </row>
    <row r="4425" spans="1:18" ht="26.25" hidden="1" customHeight="1" x14ac:dyDescent="0.4">
      <c r="A4425" s="1190">
        <f t="shared" si="31"/>
        <v>4513</v>
      </c>
      <c r="B4425" s="2132" t="s">
        <v>31</v>
      </c>
      <c r="C4425" s="2133" t="s">
        <v>10570</v>
      </c>
      <c r="D4425" s="2135">
        <v>21</v>
      </c>
      <c r="E4425" s="2135" t="s">
        <v>30</v>
      </c>
      <c r="F4425" s="2132">
        <v>9</v>
      </c>
      <c r="G4425" s="2132">
        <v>1</v>
      </c>
      <c r="H4425" s="2132"/>
      <c r="I4425" s="2056"/>
      <c r="J4425" s="1366" t="s">
        <v>28</v>
      </c>
      <c r="K4425" s="2132" t="s">
        <v>205</v>
      </c>
      <c r="L4425" s="2132" t="s">
        <v>246</v>
      </c>
      <c r="M4425" s="2134" t="s">
        <v>40</v>
      </c>
      <c r="N4425" s="2132" t="s">
        <v>32</v>
      </c>
      <c r="O4425" s="1767"/>
      <c r="P4425" s="2133"/>
      <c r="Q4425" s="2132" t="s">
        <v>10580</v>
      </c>
      <c r="R4425" s="2116"/>
    </row>
    <row r="4426" spans="1:18" ht="26.25" hidden="1" customHeight="1" x14ac:dyDescent="0.4">
      <c r="A4426" s="1190">
        <f t="shared" si="31"/>
        <v>4514</v>
      </c>
      <c r="B4426" s="2132" t="s">
        <v>31</v>
      </c>
      <c r="C4426" s="2133" t="s">
        <v>10571</v>
      </c>
      <c r="D4426" s="2135">
        <v>17</v>
      </c>
      <c r="E4426" s="2135" t="s">
        <v>27</v>
      </c>
      <c r="F4426" s="2132">
        <v>9</v>
      </c>
      <c r="G4426" s="2132">
        <v>1</v>
      </c>
      <c r="H4426" s="2132"/>
      <c r="I4426" s="2056"/>
      <c r="J4426" s="1366" t="s">
        <v>28</v>
      </c>
      <c r="K4426" s="2132" t="s">
        <v>205</v>
      </c>
      <c r="L4426" s="2132" t="s">
        <v>246</v>
      </c>
      <c r="M4426" s="2134" t="s">
        <v>40</v>
      </c>
      <c r="N4426" s="2132" t="s">
        <v>32</v>
      </c>
      <c r="O4426" s="1767"/>
      <c r="P4426" s="2133"/>
      <c r="Q4426" s="2132" t="s">
        <v>10581</v>
      </c>
      <c r="R4426" s="2116"/>
    </row>
    <row r="4427" spans="1:18" ht="26.25" hidden="1" customHeight="1" x14ac:dyDescent="0.4">
      <c r="A4427" s="1190">
        <f t="shared" si="31"/>
        <v>4515</v>
      </c>
      <c r="B4427" s="2132" t="s">
        <v>31</v>
      </c>
      <c r="C4427" s="2133" t="s">
        <v>10572</v>
      </c>
      <c r="D4427" s="2135">
        <v>58</v>
      </c>
      <c r="E4427" s="2135" t="s">
        <v>27</v>
      </c>
      <c r="F4427" s="2132">
        <v>9</v>
      </c>
      <c r="G4427" s="2132">
        <v>1</v>
      </c>
      <c r="H4427" s="2132"/>
      <c r="I4427" s="2056"/>
      <c r="J4427" s="1366" t="s">
        <v>28</v>
      </c>
      <c r="K4427" s="2132" t="s">
        <v>205</v>
      </c>
      <c r="L4427" s="2132" t="s">
        <v>246</v>
      </c>
      <c r="M4427" s="2134" t="s">
        <v>40</v>
      </c>
      <c r="N4427" s="2132" t="s">
        <v>32</v>
      </c>
      <c r="O4427" s="1767"/>
      <c r="P4427" s="2133"/>
      <c r="Q4427" s="2132" t="s">
        <v>10581</v>
      </c>
      <c r="R4427" s="2116"/>
    </row>
    <row r="4428" spans="1:18" ht="26.25" hidden="1" customHeight="1" x14ac:dyDescent="0.4">
      <c r="A4428" s="1190">
        <f t="shared" si="31"/>
        <v>4516</v>
      </c>
      <c r="B4428" s="2132" t="s">
        <v>31</v>
      </c>
      <c r="C4428" s="2133" t="s">
        <v>10582</v>
      </c>
      <c r="D4428" s="2135">
        <v>49</v>
      </c>
      <c r="E4428" s="2135" t="s">
        <v>27</v>
      </c>
      <c r="F4428" s="2132">
        <v>9</v>
      </c>
      <c r="G4428" s="2132">
        <v>1</v>
      </c>
      <c r="H4428" s="2132"/>
      <c r="I4428" s="2056"/>
      <c r="J4428" s="1366" t="s">
        <v>28</v>
      </c>
      <c r="K4428" s="2132" t="s">
        <v>205</v>
      </c>
      <c r="L4428" s="2132" t="s">
        <v>246</v>
      </c>
      <c r="M4428" s="2134" t="s">
        <v>40</v>
      </c>
      <c r="N4428" s="2132" t="s">
        <v>32</v>
      </c>
      <c r="O4428" s="1767"/>
      <c r="P4428" s="2133"/>
      <c r="Q4428" s="2132" t="s">
        <v>10587</v>
      </c>
      <c r="R4428" s="2116"/>
    </row>
    <row r="4429" spans="1:18" ht="26.25" hidden="1" customHeight="1" x14ac:dyDescent="0.4">
      <c r="A4429" s="1190">
        <f t="shared" si="31"/>
        <v>4517</v>
      </c>
      <c r="B4429" s="2132" t="s">
        <v>31</v>
      </c>
      <c r="C4429" s="2133" t="s">
        <v>10583</v>
      </c>
      <c r="D4429" s="2135">
        <v>36</v>
      </c>
      <c r="E4429" s="2135" t="s">
        <v>30</v>
      </c>
      <c r="F4429" s="2132">
        <v>9</v>
      </c>
      <c r="G4429" s="2132">
        <v>1</v>
      </c>
      <c r="H4429" s="2132"/>
      <c r="I4429" s="2056"/>
      <c r="J4429" s="1366" t="s">
        <v>28</v>
      </c>
      <c r="K4429" s="2132" t="s">
        <v>205</v>
      </c>
      <c r="L4429" s="2132" t="s">
        <v>246</v>
      </c>
      <c r="M4429" s="2134" t="s">
        <v>40</v>
      </c>
      <c r="N4429" s="2132" t="s">
        <v>32</v>
      </c>
      <c r="O4429" s="1767"/>
      <c r="P4429" s="2133"/>
      <c r="Q4429" s="2132" t="s">
        <v>10588</v>
      </c>
      <c r="R4429" s="2118"/>
    </row>
    <row r="4430" spans="1:18" ht="26.25" hidden="1" customHeight="1" x14ac:dyDescent="0.35">
      <c r="A4430" s="1190">
        <f t="shared" si="31"/>
        <v>4518</v>
      </c>
      <c r="B4430" s="2132" t="s">
        <v>31</v>
      </c>
      <c r="C4430" s="2133" t="s">
        <v>10584</v>
      </c>
      <c r="D4430" s="2135">
        <v>38</v>
      </c>
      <c r="E4430" s="2135" t="s">
        <v>30</v>
      </c>
      <c r="F4430" s="2132">
        <v>9</v>
      </c>
      <c r="G4430" s="2132">
        <v>1</v>
      </c>
      <c r="H4430" s="2132"/>
      <c r="I4430" s="2056"/>
      <c r="J4430" s="1366" t="s">
        <v>28</v>
      </c>
      <c r="K4430" s="2132" t="s">
        <v>205</v>
      </c>
      <c r="L4430" s="2132" t="s">
        <v>246</v>
      </c>
      <c r="M4430" s="2134" t="s">
        <v>243</v>
      </c>
      <c r="N4430" s="2132" t="s">
        <v>32</v>
      </c>
      <c r="O4430" s="1767"/>
      <c r="P4430" s="2133"/>
      <c r="Q4430" s="2132" t="s">
        <v>10589</v>
      </c>
      <c r="R4430" s="2118"/>
    </row>
    <row r="4431" spans="1:18" ht="26.25" hidden="1" customHeight="1" x14ac:dyDescent="0.35">
      <c r="A4431" s="1190">
        <f t="shared" ref="A4431:A4494" si="32">A4430+1</f>
        <v>4519</v>
      </c>
      <c r="B4431" s="2132" t="s">
        <v>31</v>
      </c>
      <c r="C4431" s="2133" t="s">
        <v>10585</v>
      </c>
      <c r="D4431" s="2135">
        <v>64</v>
      </c>
      <c r="E4431" s="2135" t="s">
        <v>27</v>
      </c>
      <c r="F4431" s="2132">
        <v>9</v>
      </c>
      <c r="G4431" s="2132">
        <v>1</v>
      </c>
      <c r="H4431" s="2132"/>
      <c r="I4431" s="2056"/>
      <c r="J4431" s="1366" t="s">
        <v>28</v>
      </c>
      <c r="K4431" s="2132" t="s">
        <v>205</v>
      </c>
      <c r="L4431" s="2132" t="s">
        <v>246</v>
      </c>
      <c r="M4431" s="1865" t="s">
        <v>614</v>
      </c>
      <c r="N4431" s="2132" t="s">
        <v>32</v>
      </c>
      <c r="O4431" s="1767"/>
      <c r="P4431" s="2133"/>
      <c r="Q4431" s="2132" t="s">
        <v>10590</v>
      </c>
      <c r="R4431" s="2118"/>
    </row>
    <row r="4432" spans="1:18" ht="26.25" hidden="1" customHeight="1" x14ac:dyDescent="0.35">
      <c r="A4432" s="2023">
        <f t="shared" si="32"/>
        <v>4520</v>
      </c>
      <c r="B4432" s="2132" t="s">
        <v>31</v>
      </c>
      <c r="C4432" s="2133" t="s">
        <v>10586</v>
      </c>
      <c r="D4432" s="2135">
        <v>92</v>
      </c>
      <c r="E4432" s="2135" t="s">
        <v>27</v>
      </c>
      <c r="F4432" s="2132">
        <v>9</v>
      </c>
      <c r="G4432" s="2132">
        <v>1</v>
      </c>
      <c r="H4432" s="2132"/>
      <c r="I4432" s="2056"/>
      <c r="J4432" s="1366" t="s">
        <v>28</v>
      </c>
      <c r="K4432" s="2132" t="s">
        <v>205</v>
      </c>
      <c r="L4432" s="2132" t="s">
        <v>246</v>
      </c>
      <c r="M4432" s="1865" t="s">
        <v>614</v>
      </c>
      <c r="N4432" s="2132" t="s">
        <v>32</v>
      </c>
      <c r="O4432" s="1767"/>
      <c r="P4432" s="2133"/>
      <c r="Q4432" s="2132" t="s">
        <v>10590</v>
      </c>
      <c r="R4432" s="2132"/>
    </row>
    <row r="4433" spans="1:18" ht="26.25" hidden="1" customHeight="1" x14ac:dyDescent="0.4">
      <c r="A4433" s="2023">
        <f t="shared" si="32"/>
        <v>4521</v>
      </c>
      <c r="B4433" s="2132" t="s">
        <v>31</v>
      </c>
      <c r="C4433" s="2133" t="s">
        <v>10608</v>
      </c>
      <c r="D4433" s="2135">
        <v>36</v>
      </c>
      <c r="E4433" s="2135" t="s">
        <v>27</v>
      </c>
      <c r="F4433" s="2132">
        <v>9</v>
      </c>
      <c r="G4433" s="2132">
        <v>1</v>
      </c>
      <c r="H4433" s="2132"/>
      <c r="I4433" s="2135"/>
      <c r="J4433" s="1366" t="s">
        <v>28</v>
      </c>
      <c r="K4433" s="2132" t="s">
        <v>205</v>
      </c>
      <c r="L4433" s="2132" t="s">
        <v>246</v>
      </c>
      <c r="M4433" s="2134" t="s">
        <v>40</v>
      </c>
      <c r="N4433" s="2132" t="s">
        <v>32</v>
      </c>
      <c r="O4433" s="1767"/>
      <c r="P4433" s="2133"/>
      <c r="Q4433" s="2132" t="s">
        <v>10648</v>
      </c>
      <c r="R4433" s="2132"/>
    </row>
    <row r="4434" spans="1:18" ht="26.25" hidden="1" customHeight="1" x14ac:dyDescent="0.35">
      <c r="A4434" s="2023">
        <f t="shared" si="32"/>
        <v>4522</v>
      </c>
      <c r="B4434" s="2132" t="s">
        <v>31</v>
      </c>
      <c r="C4434" s="2133" t="s">
        <v>10609</v>
      </c>
      <c r="D4434" s="2135">
        <v>67</v>
      </c>
      <c r="E4434" s="2135" t="s">
        <v>30</v>
      </c>
      <c r="F4434" s="2132">
        <v>9</v>
      </c>
      <c r="G4434" s="2132">
        <v>1</v>
      </c>
      <c r="H4434" s="2132"/>
      <c r="I4434" s="2135" t="s">
        <v>28</v>
      </c>
      <c r="J4434" s="2135"/>
      <c r="K4434" s="2132" t="s">
        <v>205</v>
      </c>
      <c r="L4434" s="2132" t="s">
        <v>246</v>
      </c>
      <c r="M4434" s="2134" t="s">
        <v>40</v>
      </c>
      <c r="N4434" s="2132" t="s">
        <v>32</v>
      </c>
      <c r="O4434" s="1767"/>
      <c r="P4434" s="2133"/>
      <c r="Q4434" s="2132" t="s">
        <v>10649</v>
      </c>
      <c r="R4434" s="2132"/>
    </row>
    <row r="4435" spans="1:18" ht="26.25" hidden="1" customHeight="1" x14ac:dyDescent="0.35">
      <c r="A4435" s="2023">
        <f t="shared" si="32"/>
        <v>4523</v>
      </c>
      <c r="B4435" s="2132" t="s">
        <v>31</v>
      </c>
      <c r="C4435" s="2133" t="s">
        <v>10610</v>
      </c>
      <c r="D4435" s="2135">
        <v>19</v>
      </c>
      <c r="E4435" s="2135" t="s">
        <v>30</v>
      </c>
      <c r="F4435" s="2132">
        <v>9</v>
      </c>
      <c r="G4435" s="2132">
        <v>1</v>
      </c>
      <c r="H4435" s="2132"/>
      <c r="I4435" s="2135" t="s">
        <v>28</v>
      </c>
      <c r="J4435" s="2135"/>
      <c r="K4435" s="2132" t="s">
        <v>205</v>
      </c>
      <c r="L4435" s="2132" t="s">
        <v>246</v>
      </c>
      <c r="M4435" s="2134" t="s">
        <v>40</v>
      </c>
      <c r="N4435" s="2132" t="s">
        <v>32</v>
      </c>
      <c r="O4435" s="1767"/>
      <c r="P4435" s="2133"/>
      <c r="Q4435" s="2132" t="s">
        <v>10650</v>
      </c>
      <c r="R4435" s="2132"/>
    </row>
    <row r="4436" spans="1:18" ht="26.25" hidden="1" customHeight="1" x14ac:dyDescent="0.35">
      <c r="A4436" s="2023">
        <f t="shared" si="32"/>
        <v>4524</v>
      </c>
      <c r="B4436" s="2132" t="s">
        <v>31</v>
      </c>
      <c r="C4436" s="2133" t="s">
        <v>10611</v>
      </c>
      <c r="D4436" s="2135">
        <v>48</v>
      </c>
      <c r="E4436" s="2135" t="s">
        <v>30</v>
      </c>
      <c r="F4436" s="2132">
        <v>9</v>
      </c>
      <c r="G4436" s="2132">
        <v>1</v>
      </c>
      <c r="H4436" s="2132"/>
      <c r="I4436" s="2135" t="s">
        <v>28</v>
      </c>
      <c r="J4436" s="2135"/>
      <c r="K4436" s="2132" t="s">
        <v>205</v>
      </c>
      <c r="L4436" s="2132" t="s">
        <v>246</v>
      </c>
      <c r="M4436" s="2134" t="s">
        <v>40</v>
      </c>
      <c r="N4436" s="2132" t="s">
        <v>32</v>
      </c>
      <c r="O4436" s="1767"/>
      <c r="P4436" s="2133"/>
      <c r="Q4436" s="2132" t="s">
        <v>10650</v>
      </c>
      <c r="R4436" s="2132"/>
    </row>
    <row r="4437" spans="1:18" ht="26.25" hidden="1" customHeight="1" x14ac:dyDescent="0.35">
      <c r="A4437" s="2023">
        <f t="shared" si="32"/>
        <v>4525</v>
      </c>
      <c r="B4437" s="2132" t="s">
        <v>31</v>
      </c>
      <c r="C4437" s="2133" t="s">
        <v>10612</v>
      </c>
      <c r="D4437" s="2135">
        <v>71</v>
      </c>
      <c r="E4437" s="2135" t="s">
        <v>30</v>
      </c>
      <c r="F4437" s="2132">
        <v>9</v>
      </c>
      <c r="G4437" s="2132">
        <v>1</v>
      </c>
      <c r="H4437" s="2132"/>
      <c r="I4437" s="2135" t="s">
        <v>28</v>
      </c>
      <c r="J4437" s="2135"/>
      <c r="K4437" s="2132" t="s">
        <v>205</v>
      </c>
      <c r="L4437" s="2132" t="s">
        <v>246</v>
      </c>
      <c r="M4437" s="2134" t="s">
        <v>40</v>
      </c>
      <c r="N4437" s="2132" t="s">
        <v>32</v>
      </c>
      <c r="O4437" s="1767"/>
      <c r="P4437" s="2133"/>
      <c r="Q4437" s="2132" t="s">
        <v>10651</v>
      </c>
      <c r="R4437" s="2132"/>
    </row>
    <row r="4438" spans="1:18" ht="26.25" hidden="1" customHeight="1" x14ac:dyDescent="0.35">
      <c r="A4438" s="2023">
        <f t="shared" si="32"/>
        <v>4526</v>
      </c>
      <c r="B4438" s="2132" t="s">
        <v>31</v>
      </c>
      <c r="C4438" s="2133" t="s">
        <v>10613</v>
      </c>
      <c r="D4438" s="2135">
        <v>73</v>
      </c>
      <c r="E4438" s="2135" t="s">
        <v>27</v>
      </c>
      <c r="F4438" s="2132">
        <v>9</v>
      </c>
      <c r="G4438" s="2132">
        <v>1</v>
      </c>
      <c r="H4438" s="2132"/>
      <c r="I4438" s="2135" t="s">
        <v>28</v>
      </c>
      <c r="J4438" s="2135"/>
      <c r="K4438" s="2132" t="s">
        <v>205</v>
      </c>
      <c r="L4438" s="2132" t="s">
        <v>246</v>
      </c>
      <c r="M4438" s="2134" t="s">
        <v>40</v>
      </c>
      <c r="N4438" s="2132" t="s">
        <v>32</v>
      </c>
      <c r="O4438" s="1767"/>
      <c r="P4438" s="2133"/>
      <c r="Q4438" s="2132" t="s">
        <v>10652</v>
      </c>
      <c r="R4438" s="2132"/>
    </row>
    <row r="4439" spans="1:18" ht="26.25" hidden="1" customHeight="1" x14ac:dyDescent="0.35">
      <c r="A4439" s="2023">
        <f t="shared" si="32"/>
        <v>4527</v>
      </c>
      <c r="B4439" s="2132" t="s">
        <v>31</v>
      </c>
      <c r="C4439" s="2133" t="s">
        <v>10614</v>
      </c>
      <c r="D4439" s="2135">
        <v>53</v>
      </c>
      <c r="E4439" s="2135" t="s">
        <v>27</v>
      </c>
      <c r="F4439" s="2132">
        <v>9</v>
      </c>
      <c r="G4439" s="2132">
        <v>1</v>
      </c>
      <c r="H4439" s="2132"/>
      <c r="I4439" s="2135" t="s">
        <v>28</v>
      </c>
      <c r="J4439" s="2135"/>
      <c r="K4439" s="2132" t="s">
        <v>205</v>
      </c>
      <c r="L4439" s="2132" t="s">
        <v>246</v>
      </c>
      <c r="M4439" s="2134" t="s">
        <v>40</v>
      </c>
      <c r="N4439" s="2132" t="s">
        <v>32</v>
      </c>
      <c r="O4439" s="1767"/>
      <c r="P4439" s="2133"/>
      <c r="Q4439" s="2132" t="s">
        <v>10653</v>
      </c>
      <c r="R4439" s="2132"/>
    </row>
    <row r="4440" spans="1:18" ht="26.25" hidden="1" customHeight="1" x14ac:dyDescent="0.35">
      <c r="A4440" s="2023">
        <f t="shared" si="32"/>
        <v>4528</v>
      </c>
      <c r="B4440" s="2132" t="s">
        <v>31</v>
      </c>
      <c r="C4440" s="2133" t="s">
        <v>10615</v>
      </c>
      <c r="D4440" s="2135">
        <v>67</v>
      </c>
      <c r="E4440" s="2135" t="s">
        <v>30</v>
      </c>
      <c r="F4440" s="2132">
        <v>9</v>
      </c>
      <c r="G4440" s="2132">
        <v>1</v>
      </c>
      <c r="H4440" s="2132"/>
      <c r="I4440" s="2135" t="s">
        <v>28</v>
      </c>
      <c r="J4440" s="2135"/>
      <c r="K4440" s="2132" t="s">
        <v>205</v>
      </c>
      <c r="L4440" s="2132" t="s">
        <v>246</v>
      </c>
      <c r="M4440" s="2134" t="s">
        <v>40</v>
      </c>
      <c r="N4440" s="2132" t="s">
        <v>32</v>
      </c>
      <c r="O4440" s="1767">
        <v>12</v>
      </c>
      <c r="P4440" s="2133">
        <v>1</v>
      </c>
      <c r="Q4440" s="2132" t="s">
        <v>10654</v>
      </c>
      <c r="R4440" s="2132"/>
    </row>
    <row r="4441" spans="1:18" ht="26.25" hidden="1" customHeight="1" x14ac:dyDescent="0.35">
      <c r="A4441" s="2023">
        <f t="shared" si="32"/>
        <v>4529</v>
      </c>
      <c r="B4441" s="2132" t="s">
        <v>31</v>
      </c>
      <c r="C4441" s="2133" t="s">
        <v>10616</v>
      </c>
      <c r="D4441" s="2135">
        <v>68</v>
      </c>
      <c r="E4441" s="2135" t="s">
        <v>27</v>
      </c>
      <c r="F4441" s="2132">
        <v>9</v>
      </c>
      <c r="G4441" s="2132">
        <v>1</v>
      </c>
      <c r="H4441" s="2132"/>
      <c r="I4441" s="2135" t="s">
        <v>28</v>
      </c>
      <c r="J4441" s="2135"/>
      <c r="K4441" s="2132" t="s">
        <v>205</v>
      </c>
      <c r="L4441" s="2132" t="s">
        <v>246</v>
      </c>
      <c r="M4441" s="2134" t="s">
        <v>40</v>
      </c>
      <c r="N4441" s="2132" t="s">
        <v>32</v>
      </c>
      <c r="O4441" s="1767"/>
      <c r="P4441" s="2133"/>
      <c r="Q4441" s="2132" t="s">
        <v>10654</v>
      </c>
      <c r="R4441" s="2132"/>
    </row>
    <row r="4442" spans="1:18" ht="26.25" hidden="1" customHeight="1" x14ac:dyDescent="0.35">
      <c r="A4442" s="2023">
        <f t="shared" si="32"/>
        <v>4530</v>
      </c>
      <c r="B4442" s="2132" t="s">
        <v>31</v>
      </c>
      <c r="C4442" s="2133" t="s">
        <v>10617</v>
      </c>
      <c r="D4442" s="2135">
        <v>58</v>
      </c>
      <c r="E4442" s="2135" t="s">
        <v>27</v>
      </c>
      <c r="F4442" s="2132">
        <v>9</v>
      </c>
      <c r="G4442" s="2132">
        <v>1</v>
      </c>
      <c r="H4442" s="2132"/>
      <c r="I4442" s="2135" t="s">
        <v>28</v>
      </c>
      <c r="J4442" s="2135"/>
      <c r="K4442" s="2132" t="s">
        <v>205</v>
      </c>
      <c r="L4442" s="2132" t="s">
        <v>246</v>
      </c>
      <c r="M4442" s="2134" t="s">
        <v>40</v>
      </c>
      <c r="N4442" s="2132" t="s">
        <v>32</v>
      </c>
      <c r="O4442" s="1767"/>
      <c r="P4442" s="2133"/>
      <c r="Q4442" s="2132" t="s">
        <v>10655</v>
      </c>
    </row>
    <row r="4443" spans="1:18" ht="26.25" hidden="1" customHeight="1" x14ac:dyDescent="0.4">
      <c r="A4443" s="2023">
        <f t="shared" si="32"/>
        <v>4531</v>
      </c>
      <c r="B4443" s="2132" t="s">
        <v>31</v>
      </c>
      <c r="C4443" s="2133" t="s">
        <v>10618</v>
      </c>
      <c r="D4443" s="2135">
        <v>85</v>
      </c>
      <c r="E4443" s="2135" t="s">
        <v>30</v>
      </c>
      <c r="F4443" s="2132">
        <v>9</v>
      </c>
      <c r="G4443" s="2132">
        <v>1</v>
      </c>
      <c r="H4443" s="2132"/>
      <c r="I4443" s="2135"/>
      <c r="J4443" s="2135" t="s">
        <v>28</v>
      </c>
      <c r="K4443" s="2132" t="s">
        <v>205</v>
      </c>
      <c r="L4443" s="2132" t="s">
        <v>246</v>
      </c>
      <c r="M4443" s="2134" t="s">
        <v>40</v>
      </c>
      <c r="N4443" s="2132" t="s">
        <v>32</v>
      </c>
      <c r="O4443" s="1767"/>
      <c r="P4443" s="2133"/>
      <c r="Q4443" s="2132" t="s">
        <v>10655</v>
      </c>
    </row>
    <row r="4444" spans="1:18" ht="26.25" hidden="1" customHeight="1" x14ac:dyDescent="0.35">
      <c r="A4444" s="2023">
        <f t="shared" si="32"/>
        <v>4532</v>
      </c>
      <c r="B4444" s="2132" t="s">
        <v>31</v>
      </c>
      <c r="C4444" s="2133" t="s">
        <v>10619</v>
      </c>
      <c r="D4444" s="2135">
        <v>57</v>
      </c>
      <c r="E4444" s="2135" t="s">
        <v>30</v>
      </c>
      <c r="F4444" s="2132">
        <v>9</v>
      </c>
      <c r="G4444" s="2132">
        <v>1</v>
      </c>
      <c r="H4444" s="2132"/>
      <c r="I4444" s="2135" t="s">
        <v>28</v>
      </c>
      <c r="J4444" s="2135"/>
      <c r="K4444" s="2132" t="s">
        <v>205</v>
      </c>
      <c r="L4444" s="2132" t="s">
        <v>246</v>
      </c>
      <c r="M4444" s="2134" t="s">
        <v>40</v>
      </c>
      <c r="N4444" s="2132" t="s">
        <v>32</v>
      </c>
      <c r="O4444" s="1767"/>
      <c r="P4444" s="2133"/>
      <c r="Q4444" s="2132" t="s">
        <v>10656</v>
      </c>
    </row>
    <row r="4445" spans="1:18" ht="26.25" hidden="1" customHeight="1" x14ac:dyDescent="0.4">
      <c r="A4445" s="2023">
        <f t="shared" si="32"/>
        <v>4533</v>
      </c>
      <c r="B4445" s="2132" t="s">
        <v>31</v>
      </c>
      <c r="C4445" s="2133" t="s">
        <v>10620</v>
      </c>
      <c r="D4445" s="2135">
        <v>40</v>
      </c>
      <c r="E4445" s="2135" t="s">
        <v>30</v>
      </c>
      <c r="F4445" s="2132">
        <v>9</v>
      </c>
      <c r="G4445" s="2132">
        <v>1</v>
      </c>
      <c r="H4445" s="2132"/>
      <c r="I4445" s="2135"/>
      <c r="J4445" s="1782" t="s">
        <v>28</v>
      </c>
      <c r="K4445" s="2132" t="s">
        <v>205</v>
      </c>
      <c r="L4445" s="2132" t="s">
        <v>246</v>
      </c>
      <c r="M4445" s="2134" t="s">
        <v>40</v>
      </c>
      <c r="N4445" s="2132" t="s">
        <v>32</v>
      </c>
      <c r="O4445" s="1767"/>
      <c r="P4445" s="2133"/>
      <c r="Q4445" s="2132" t="s">
        <v>10657</v>
      </c>
    </row>
    <row r="4446" spans="1:18" ht="26.25" hidden="1" customHeight="1" x14ac:dyDescent="0.35">
      <c r="A4446" s="2023">
        <f t="shared" si="32"/>
        <v>4534</v>
      </c>
      <c r="B4446" s="2132" t="s">
        <v>31</v>
      </c>
      <c r="C4446" s="2133" t="s">
        <v>10621</v>
      </c>
      <c r="D4446" s="2135">
        <v>45</v>
      </c>
      <c r="E4446" s="2135" t="s">
        <v>30</v>
      </c>
      <c r="F4446" s="2132">
        <v>9</v>
      </c>
      <c r="G4446" s="2132">
        <v>1</v>
      </c>
      <c r="H4446" s="2132"/>
      <c r="I4446" s="2135" t="s">
        <v>28</v>
      </c>
      <c r="J4446" s="2135"/>
      <c r="K4446" s="2132" t="s">
        <v>205</v>
      </c>
      <c r="L4446" s="2132" t="s">
        <v>6299</v>
      </c>
      <c r="M4446" s="2134" t="s">
        <v>40</v>
      </c>
      <c r="N4446" s="2132" t="s">
        <v>32</v>
      </c>
      <c r="O4446" s="1767"/>
      <c r="P4446" s="2133"/>
      <c r="Q4446" s="2132" t="s">
        <v>10658</v>
      </c>
    </row>
    <row r="4447" spans="1:18" ht="26.25" hidden="1" customHeight="1" x14ac:dyDescent="0.4">
      <c r="A4447" s="2023">
        <f t="shared" si="32"/>
        <v>4535</v>
      </c>
      <c r="B4447" s="2132" t="s">
        <v>31</v>
      </c>
      <c r="C4447" s="2133" t="s">
        <v>10622</v>
      </c>
      <c r="D4447" s="2135">
        <v>56</v>
      </c>
      <c r="E4447" s="2135" t="s">
        <v>27</v>
      </c>
      <c r="F4447" s="2132">
        <v>9</v>
      </c>
      <c r="G4447" s="2132">
        <v>1</v>
      </c>
      <c r="H4447" s="2132"/>
      <c r="I4447" s="2135"/>
      <c r="J4447" s="1366" t="s">
        <v>28</v>
      </c>
      <c r="K4447" s="2132" t="s">
        <v>205</v>
      </c>
      <c r="L4447" s="2132" t="s">
        <v>246</v>
      </c>
      <c r="M4447" s="2134" t="s">
        <v>40</v>
      </c>
      <c r="N4447" s="2132" t="s">
        <v>32</v>
      </c>
      <c r="O4447" s="1767"/>
      <c r="P4447" s="2133"/>
      <c r="Q4447" s="2132" t="s">
        <v>10659</v>
      </c>
    </row>
    <row r="4448" spans="1:18" ht="26.25" hidden="1" customHeight="1" x14ac:dyDescent="0.4">
      <c r="A4448" s="2023">
        <f t="shared" si="32"/>
        <v>4536</v>
      </c>
      <c r="B4448" s="2132" t="s">
        <v>31</v>
      </c>
      <c r="C4448" s="2133" t="s">
        <v>10623</v>
      </c>
      <c r="D4448" s="2135">
        <v>55</v>
      </c>
      <c r="E4448" s="2135" t="s">
        <v>27</v>
      </c>
      <c r="F4448" s="2132">
        <v>9</v>
      </c>
      <c r="G4448" s="2132">
        <v>1</v>
      </c>
      <c r="H4448" s="2132"/>
      <c r="I4448" s="2135"/>
      <c r="J4448" s="1366" t="s">
        <v>28</v>
      </c>
      <c r="K4448" s="2132" t="s">
        <v>205</v>
      </c>
      <c r="L4448" s="2132" t="s">
        <v>246</v>
      </c>
      <c r="M4448" s="2134" t="s">
        <v>40</v>
      </c>
      <c r="N4448" s="2132" t="s">
        <v>32</v>
      </c>
      <c r="O4448" s="1767"/>
      <c r="P4448" s="2133"/>
      <c r="Q4448" s="2132" t="s">
        <v>10660</v>
      </c>
    </row>
    <row r="4449" spans="1:17" ht="26.25" hidden="1" customHeight="1" x14ac:dyDescent="0.4">
      <c r="A4449" s="2023">
        <f t="shared" si="32"/>
        <v>4537</v>
      </c>
      <c r="B4449" s="2132" t="s">
        <v>31</v>
      </c>
      <c r="C4449" s="2133" t="s">
        <v>10624</v>
      </c>
      <c r="D4449" s="2135">
        <v>90</v>
      </c>
      <c r="E4449" s="2135" t="s">
        <v>30</v>
      </c>
      <c r="F4449" s="2132">
        <v>9</v>
      </c>
      <c r="G4449" s="2132">
        <v>1</v>
      </c>
      <c r="H4449" s="2132"/>
      <c r="I4449" s="2135"/>
      <c r="J4449" s="1782" t="s">
        <v>28</v>
      </c>
      <c r="K4449" s="2132" t="s">
        <v>205</v>
      </c>
      <c r="L4449" s="2132" t="s">
        <v>246</v>
      </c>
      <c r="M4449" s="2134" t="s">
        <v>40</v>
      </c>
      <c r="N4449" s="2132" t="s">
        <v>32</v>
      </c>
      <c r="O4449" s="1767"/>
      <c r="P4449" s="2133"/>
      <c r="Q4449" s="2132" t="s">
        <v>10661</v>
      </c>
    </row>
    <row r="4450" spans="1:17" ht="26.25" hidden="1" customHeight="1" x14ac:dyDescent="0.4">
      <c r="A4450" s="2023">
        <f t="shared" si="32"/>
        <v>4538</v>
      </c>
      <c r="B4450" s="2132" t="s">
        <v>31</v>
      </c>
      <c r="C4450" s="2133" t="s">
        <v>10625</v>
      </c>
      <c r="D4450" s="2135">
        <v>60</v>
      </c>
      <c r="E4450" s="2135" t="s">
        <v>27</v>
      </c>
      <c r="F4450" s="2132">
        <v>9</v>
      </c>
      <c r="G4450" s="2132">
        <v>1</v>
      </c>
      <c r="H4450" s="2132"/>
      <c r="I4450" s="2135"/>
      <c r="J4450" s="1782" t="s">
        <v>28</v>
      </c>
      <c r="K4450" s="2132" t="s">
        <v>205</v>
      </c>
      <c r="L4450" s="2132" t="s">
        <v>246</v>
      </c>
      <c r="M4450" s="2134" t="s">
        <v>40</v>
      </c>
      <c r="N4450" s="2132" t="s">
        <v>32</v>
      </c>
      <c r="O4450" s="1767"/>
      <c r="P4450" s="2133"/>
      <c r="Q4450" s="2132" t="s">
        <v>10661</v>
      </c>
    </row>
    <row r="4451" spans="1:17" ht="26.25" hidden="1" customHeight="1" x14ac:dyDescent="0.35">
      <c r="A4451" s="2023">
        <f t="shared" si="32"/>
        <v>4539</v>
      </c>
      <c r="B4451" s="2132" t="s">
        <v>31</v>
      </c>
      <c r="C4451" s="2133" t="s">
        <v>10626</v>
      </c>
      <c r="D4451" s="2135">
        <v>68</v>
      </c>
      <c r="E4451" s="2135" t="s">
        <v>27</v>
      </c>
      <c r="F4451" s="2132">
        <v>9</v>
      </c>
      <c r="G4451" s="2132">
        <v>1</v>
      </c>
      <c r="H4451" s="2132"/>
      <c r="I4451" s="2135" t="s">
        <v>137</v>
      </c>
      <c r="J4451" s="2135"/>
      <c r="K4451" s="2132" t="s">
        <v>205</v>
      </c>
      <c r="L4451" s="2132" t="s">
        <v>246</v>
      </c>
      <c r="M4451" s="2134" t="s">
        <v>40</v>
      </c>
      <c r="N4451" s="2132" t="s">
        <v>32</v>
      </c>
      <c r="O4451" s="1767"/>
      <c r="P4451" s="2133"/>
      <c r="Q4451" s="2132" t="s">
        <v>10662</v>
      </c>
    </row>
    <row r="4452" spans="1:17" ht="26.25" hidden="1" customHeight="1" x14ac:dyDescent="0.4">
      <c r="A4452" s="2023">
        <f t="shared" si="32"/>
        <v>4540</v>
      </c>
      <c r="B4452" s="2132" t="s">
        <v>31</v>
      </c>
      <c r="C4452" s="2133" t="s">
        <v>10627</v>
      </c>
      <c r="D4452" s="2135">
        <v>63</v>
      </c>
      <c r="E4452" s="2135" t="s">
        <v>30</v>
      </c>
      <c r="F4452" s="2132">
        <v>9</v>
      </c>
      <c r="G4452" s="2132">
        <v>1</v>
      </c>
      <c r="H4452" s="2132"/>
      <c r="I4452" s="2135"/>
      <c r="J4452" s="1782" t="s">
        <v>28</v>
      </c>
      <c r="K4452" s="2132" t="s">
        <v>205</v>
      </c>
      <c r="L4452" s="2132" t="s">
        <v>246</v>
      </c>
      <c r="M4452" s="2134" t="s">
        <v>40</v>
      </c>
      <c r="N4452" s="2132" t="s">
        <v>32</v>
      </c>
      <c r="O4452" s="1767"/>
      <c r="P4452" s="2133"/>
      <c r="Q4452" s="2132" t="s">
        <v>10663</v>
      </c>
    </row>
    <row r="4453" spans="1:17" ht="26.25" hidden="1" customHeight="1" x14ac:dyDescent="0.35">
      <c r="A4453" s="2023">
        <f t="shared" si="32"/>
        <v>4541</v>
      </c>
      <c r="B4453" s="2132" t="s">
        <v>31</v>
      </c>
      <c r="C4453" s="2133" t="s">
        <v>10628</v>
      </c>
      <c r="D4453" s="2135">
        <v>54</v>
      </c>
      <c r="E4453" s="2135" t="s">
        <v>27</v>
      </c>
      <c r="F4453" s="2132">
        <v>9</v>
      </c>
      <c r="G4453" s="2132">
        <v>1</v>
      </c>
      <c r="H4453" s="2132"/>
      <c r="I4453" s="2135" t="s">
        <v>28</v>
      </c>
      <c r="J4453" s="2135"/>
      <c r="K4453" s="2132" t="s">
        <v>205</v>
      </c>
      <c r="L4453" s="2132" t="s">
        <v>246</v>
      </c>
      <c r="M4453" s="2134" t="s">
        <v>40</v>
      </c>
      <c r="N4453" s="2132" t="s">
        <v>32</v>
      </c>
      <c r="O4453" s="1767"/>
      <c r="P4453" s="2133"/>
      <c r="Q4453" s="2132" t="s">
        <v>10664</v>
      </c>
    </row>
    <row r="4454" spans="1:17" ht="26.25" hidden="1" customHeight="1" x14ac:dyDescent="0.35">
      <c r="A4454" s="2023">
        <f t="shared" si="32"/>
        <v>4542</v>
      </c>
      <c r="B4454" s="2132" t="s">
        <v>31</v>
      </c>
      <c r="C4454" s="2133" t="s">
        <v>10629</v>
      </c>
      <c r="D4454" s="2135">
        <v>56</v>
      </c>
      <c r="E4454" s="2135" t="s">
        <v>30</v>
      </c>
      <c r="F4454" s="2132">
        <v>9</v>
      </c>
      <c r="G4454" s="2132">
        <v>1</v>
      </c>
      <c r="H4454" s="2132"/>
      <c r="I4454" s="2135" t="s">
        <v>28</v>
      </c>
      <c r="J4454" s="2135"/>
      <c r="K4454" s="2132" t="s">
        <v>205</v>
      </c>
      <c r="L4454" s="2132" t="s">
        <v>246</v>
      </c>
      <c r="M4454" s="2134" t="s">
        <v>40</v>
      </c>
      <c r="N4454" s="2132" t="s">
        <v>32</v>
      </c>
      <c r="O4454" s="1767"/>
      <c r="P4454" s="2133"/>
      <c r="Q4454" s="2132" t="s">
        <v>10665</v>
      </c>
    </row>
    <row r="4455" spans="1:17" ht="26.25" hidden="1" customHeight="1" x14ac:dyDescent="0.4">
      <c r="A4455" s="2023">
        <f t="shared" si="32"/>
        <v>4543</v>
      </c>
      <c r="B4455" s="2132" t="s">
        <v>31</v>
      </c>
      <c r="C4455" s="2133" t="s">
        <v>10630</v>
      </c>
      <c r="D4455" s="2135">
        <v>74</v>
      </c>
      <c r="E4455" s="2135" t="s">
        <v>27</v>
      </c>
      <c r="F4455" s="2132">
        <v>9</v>
      </c>
      <c r="G4455" s="2132">
        <v>1</v>
      </c>
      <c r="H4455" s="2132"/>
      <c r="I4455" s="2135"/>
      <c r="J4455" s="1782" t="s">
        <v>28</v>
      </c>
      <c r="K4455" s="2132" t="s">
        <v>205</v>
      </c>
      <c r="L4455" s="2132" t="s">
        <v>246</v>
      </c>
      <c r="M4455" s="2134" t="s">
        <v>40</v>
      </c>
      <c r="N4455" s="2132" t="s">
        <v>32</v>
      </c>
      <c r="O4455" s="1767"/>
      <c r="P4455" s="2133"/>
      <c r="Q4455" s="2132" t="s">
        <v>10666</v>
      </c>
    </row>
    <row r="4456" spans="1:17" ht="26.25" hidden="1" customHeight="1" x14ac:dyDescent="0.35">
      <c r="A4456" s="2023">
        <f t="shared" si="32"/>
        <v>4544</v>
      </c>
      <c r="B4456" s="2132" t="s">
        <v>31</v>
      </c>
      <c r="C4456" s="2133" t="s">
        <v>10631</v>
      </c>
      <c r="D4456" s="2135">
        <v>21</v>
      </c>
      <c r="E4456" s="2135" t="s">
        <v>30</v>
      </c>
      <c r="F4456" s="2132">
        <v>9</v>
      </c>
      <c r="G4456" s="2132">
        <v>1</v>
      </c>
      <c r="H4456" s="2132"/>
      <c r="I4456" s="2135" t="s">
        <v>28</v>
      </c>
      <c r="J4456" s="2135"/>
      <c r="K4456" s="2132" t="s">
        <v>205</v>
      </c>
      <c r="L4456" s="2132" t="s">
        <v>246</v>
      </c>
      <c r="M4456" s="2134" t="s">
        <v>40</v>
      </c>
      <c r="N4456" s="2132" t="s">
        <v>32</v>
      </c>
      <c r="O4456" s="1767"/>
      <c r="P4456" s="2133"/>
      <c r="Q4456" s="2132" t="s">
        <v>10667</v>
      </c>
    </row>
    <row r="4457" spans="1:17" ht="26.25" hidden="1" customHeight="1" x14ac:dyDescent="0.4">
      <c r="A4457" s="2023">
        <f t="shared" si="32"/>
        <v>4545</v>
      </c>
      <c r="B4457" s="2132" t="s">
        <v>31</v>
      </c>
      <c r="C4457" s="2133" t="s">
        <v>10632</v>
      </c>
      <c r="D4457" s="2135">
        <v>25</v>
      </c>
      <c r="E4457" s="2135" t="s">
        <v>27</v>
      </c>
      <c r="F4457" s="2132">
        <v>9</v>
      </c>
      <c r="G4457" s="2132">
        <v>1</v>
      </c>
      <c r="H4457" s="2132"/>
      <c r="I4457" s="2135"/>
      <c r="J4457" s="1782" t="s">
        <v>28</v>
      </c>
      <c r="K4457" s="2132" t="s">
        <v>205</v>
      </c>
      <c r="L4457" s="2132" t="s">
        <v>246</v>
      </c>
      <c r="M4457" s="2134" t="s">
        <v>40</v>
      </c>
      <c r="N4457" s="2132" t="s">
        <v>32</v>
      </c>
      <c r="O4457" s="1767"/>
      <c r="P4457" s="2133"/>
      <c r="Q4457" s="2132" t="s">
        <v>10668</v>
      </c>
    </row>
    <row r="4458" spans="1:17" ht="26.25" hidden="1" customHeight="1" x14ac:dyDescent="0.4">
      <c r="A4458" s="2023">
        <f t="shared" si="32"/>
        <v>4546</v>
      </c>
      <c r="B4458" s="2132" t="s">
        <v>31</v>
      </c>
      <c r="C4458" s="2133" t="s">
        <v>10633</v>
      </c>
      <c r="D4458" s="2135">
        <v>51</v>
      </c>
      <c r="E4458" s="2135" t="s">
        <v>30</v>
      </c>
      <c r="F4458" s="2132">
        <v>9</v>
      </c>
      <c r="G4458" s="2132">
        <v>1</v>
      </c>
      <c r="H4458" s="2132"/>
      <c r="I4458" s="2135"/>
      <c r="J4458" s="2135" t="s">
        <v>28</v>
      </c>
      <c r="K4458" s="2132" t="s">
        <v>205</v>
      </c>
      <c r="L4458" s="2132" t="s">
        <v>246</v>
      </c>
      <c r="M4458" s="2134" t="s">
        <v>40</v>
      </c>
      <c r="N4458" s="2132" t="s">
        <v>32</v>
      </c>
      <c r="O4458" s="1767"/>
      <c r="P4458" s="2133"/>
      <c r="Q4458" s="2132" t="s">
        <v>10669</v>
      </c>
    </row>
    <row r="4459" spans="1:17" ht="26.25" hidden="1" customHeight="1" x14ac:dyDescent="0.4">
      <c r="A4459" s="2023">
        <f t="shared" si="32"/>
        <v>4547</v>
      </c>
      <c r="B4459" s="2132" t="s">
        <v>31</v>
      </c>
      <c r="C4459" s="2133" t="s">
        <v>10634</v>
      </c>
      <c r="D4459" s="2135">
        <v>38</v>
      </c>
      <c r="E4459" s="2135" t="s">
        <v>27</v>
      </c>
      <c r="F4459" s="2132">
        <v>9</v>
      </c>
      <c r="G4459" s="2132">
        <v>1</v>
      </c>
      <c r="H4459" s="2132"/>
      <c r="I4459" s="2135"/>
      <c r="J4459" s="1366" t="s">
        <v>28</v>
      </c>
      <c r="K4459" s="2132" t="s">
        <v>205</v>
      </c>
      <c r="L4459" s="2132" t="s">
        <v>246</v>
      </c>
      <c r="M4459" s="2134" t="s">
        <v>40</v>
      </c>
      <c r="N4459" s="2132" t="s">
        <v>32</v>
      </c>
      <c r="O4459" s="1767"/>
      <c r="P4459" s="2133"/>
      <c r="Q4459" s="2132" t="s">
        <v>10670</v>
      </c>
    </row>
    <row r="4460" spans="1:17" ht="26.25" hidden="1" customHeight="1" x14ac:dyDescent="0.35">
      <c r="A4460" s="2023">
        <f t="shared" si="32"/>
        <v>4548</v>
      </c>
      <c r="B4460" s="2132" t="s">
        <v>31</v>
      </c>
      <c r="C4460" s="2133" t="s">
        <v>10635</v>
      </c>
      <c r="D4460" s="2135">
        <v>82</v>
      </c>
      <c r="E4460" s="2135" t="s">
        <v>27</v>
      </c>
      <c r="F4460" s="2132">
        <v>9</v>
      </c>
      <c r="G4460" s="2132">
        <v>1</v>
      </c>
      <c r="H4460" s="2132"/>
      <c r="I4460" s="2135" t="s">
        <v>28</v>
      </c>
      <c r="J4460" s="2135"/>
      <c r="K4460" s="2132" t="s">
        <v>205</v>
      </c>
      <c r="L4460" s="2132" t="s">
        <v>246</v>
      </c>
      <c r="M4460" s="2134" t="s">
        <v>40</v>
      </c>
      <c r="N4460" s="2132" t="s">
        <v>32</v>
      </c>
      <c r="O4460" s="1767"/>
      <c r="P4460" s="2133"/>
      <c r="Q4460" s="2132" t="s">
        <v>10671</v>
      </c>
    </row>
    <row r="4461" spans="1:17" ht="26.25" hidden="1" customHeight="1" x14ac:dyDescent="0.35">
      <c r="A4461" s="2023">
        <f t="shared" si="32"/>
        <v>4549</v>
      </c>
      <c r="B4461" s="2132" t="s">
        <v>31</v>
      </c>
      <c r="C4461" s="2133" t="s">
        <v>10636</v>
      </c>
      <c r="D4461" s="2135">
        <v>60</v>
      </c>
      <c r="E4461" s="2135" t="s">
        <v>27</v>
      </c>
      <c r="F4461" s="2132">
        <v>9</v>
      </c>
      <c r="G4461" s="2132">
        <v>1</v>
      </c>
      <c r="H4461" s="2132"/>
      <c r="I4461" s="2135" t="s">
        <v>28</v>
      </c>
      <c r="J4461" s="2135"/>
      <c r="K4461" s="2132" t="s">
        <v>205</v>
      </c>
      <c r="L4461" s="2132" t="s">
        <v>246</v>
      </c>
      <c r="M4461" s="2134" t="s">
        <v>40</v>
      </c>
      <c r="N4461" s="2132" t="s">
        <v>32</v>
      </c>
      <c r="O4461" s="1767"/>
      <c r="P4461" s="2133"/>
      <c r="Q4461" s="2132" t="s">
        <v>10671</v>
      </c>
    </row>
    <row r="4462" spans="1:17" ht="26.25" hidden="1" customHeight="1" x14ac:dyDescent="0.4">
      <c r="A4462" s="2023">
        <f t="shared" si="32"/>
        <v>4550</v>
      </c>
      <c r="B4462" s="2132" t="s">
        <v>31</v>
      </c>
      <c r="C4462" s="2133" t="s">
        <v>10637</v>
      </c>
      <c r="D4462" s="2135">
        <v>26</v>
      </c>
      <c r="E4462" s="2135" t="s">
        <v>27</v>
      </c>
      <c r="F4462" s="2132">
        <v>10</v>
      </c>
      <c r="G4462" s="2132">
        <v>1</v>
      </c>
      <c r="H4462" s="2132"/>
      <c r="I4462" s="2135"/>
      <c r="J4462" s="2135" t="s">
        <v>28</v>
      </c>
      <c r="K4462" s="2132" t="s">
        <v>205</v>
      </c>
      <c r="L4462" s="2132" t="s">
        <v>246</v>
      </c>
      <c r="M4462" s="2134" t="s">
        <v>40</v>
      </c>
      <c r="N4462" s="2132" t="s">
        <v>32</v>
      </c>
      <c r="O4462" s="1767"/>
      <c r="P4462" s="2133"/>
      <c r="Q4462" s="2132" t="s">
        <v>10672</v>
      </c>
    </row>
    <row r="4463" spans="1:17" ht="26.25" hidden="1" customHeight="1" x14ac:dyDescent="0.4">
      <c r="A4463" s="2023">
        <f t="shared" si="32"/>
        <v>4551</v>
      </c>
      <c r="B4463" s="2132" t="s">
        <v>31</v>
      </c>
      <c r="C4463" s="2133" t="s">
        <v>10638</v>
      </c>
      <c r="D4463" s="2135">
        <v>66</v>
      </c>
      <c r="E4463" s="2135" t="s">
        <v>30</v>
      </c>
      <c r="F4463" s="2132">
        <v>10</v>
      </c>
      <c r="G4463" s="2132">
        <v>1</v>
      </c>
      <c r="H4463" s="2132"/>
      <c r="I4463" s="2135"/>
      <c r="J4463" s="2135" t="s">
        <v>28</v>
      </c>
      <c r="K4463" s="2132" t="s">
        <v>205</v>
      </c>
      <c r="L4463" s="2132" t="s">
        <v>246</v>
      </c>
      <c r="M4463" s="2134" t="s">
        <v>40</v>
      </c>
      <c r="N4463" s="2132" t="s">
        <v>32</v>
      </c>
      <c r="O4463" s="1767"/>
      <c r="P4463" s="2133"/>
      <c r="Q4463" s="2132" t="s">
        <v>10673</v>
      </c>
    </row>
    <row r="4464" spans="1:17" ht="26.25" hidden="1" customHeight="1" x14ac:dyDescent="0.4">
      <c r="A4464" s="2023">
        <f t="shared" si="32"/>
        <v>4552</v>
      </c>
      <c r="B4464" s="2132" t="s">
        <v>31</v>
      </c>
      <c r="C4464" s="2133" t="s">
        <v>10639</v>
      </c>
      <c r="D4464" s="2135">
        <v>56</v>
      </c>
      <c r="E4464" s="2135" t="s">
        <v>27</v>
      </c>
      <c r="F4464" s="2132">
        <v>10</v>
      </c>
      <c r="G4464" s="2132">
        <v>1</v>
      </c>
      <c r="H4464" s="2132"/>
      <c r="I4464" s="2135"/>
      <c r="J4464" s="2135" t="s">
        <v>28</v>
      </c>
      <c r="K4464" s="2132" t="s">
        <v>205</v>
      </c>
      <c r="L4464" s="2132" t="s">
        <v>246</v>
      </c>
      <c r="M4464" s="2134" t="s">
        <v>40</v>
      </c>
      <c r="N4464" s="2132" t="s">
        <v>32</v>
      </c>
      <c r="O4464" s="1767"/>
      <c r="P4464" s="2133"/>
      <c r="Q4464" s="2132" t="s">
        <v>10674</v>
      </c>
    </row>
    <row r="4465" spans="1:17" ht="26.25" hidden="1" customHeight="1" x14ac:dyDescent="0.4">
      <c r="A4465" s="2023">
        <f t="shared" si="32"/>
        <v>4553</v>
      </c>
      <c r="B4465" s="2132" t="s">
        <v>31</v>
      </c>
      <c r="C4465" s="2133" t="s">
        <v>10640</v>
      </c>
      <c r="D4465" s="2135">
        <v>77</v>
      </c>
      <c r="E4465" s="2135" t="s">
        <v>30</v>
      </c>
      <c r="F4465" s="2132">
        <v>10</v>
      </c>
      <c r="G4465" s="2132">
        <v>1</v>
      </c>
      <c r="H4465" s="2132"/>
      <c r="I4465" s="2135"/>
      <c r="J4465" s="2135" t="s">
        <v>28</v>
      </c>
      <c r="K4465" s="2132" t="s">
        <v>205</v>
      </c>
      <c r="L4465" s="2132" t="s">
        <v>246</v>
      </c>
      <c r="M4465" s="2134" t="s">
        <v>40</v>
      </c>
      <c r="N4465" s="2132" t="s">
        <v>32</v>
      </c>
      <c r="O4465" s="1767"/>
      <c r="P4465" s="2133"/>
      <c r="Q4465" s="2132" t="s">
        <v>10675</v>
      </c>
    </row>
    <row r="4466" spans="1:17" ht="26.25" hidden="1" customHeight="1" x14ac:dyDescent="0.4">
      <c r="A4466" s="2023">
        <f t="shared" si="32"/>
        <v>4554</v>
      </c>
      <c r="B4466" s="2132" t="s">
        <v>31</v>
      </c>
      <c r="C4466" s="2133" t="s">
        <v>10641</v>
      </c>
      <c r="D4466" s="2135">
        <v>79</v>
      </c>
      <c r="E4466" s="2135" t="s">
        <v>27</v>
      </c>
      <c r="F4466" s="2132">
        <v>10</v>
      </c>
      <c r="G4466" s="2132">
        <v>1</v>
      </c>
      <c r="H4466" s="2132"/>
      <c r="I4466" s="2135"/>
      <c r="J4466" s="2135" t="s">
        <v>28</v>
      </c>
      <c r="K4466" s="2132" t="s">
        <v>205</v>
      </c>
      <c r="L4466" s="2132" t="s">
        <v>246</v>
      </c>
      <c r="M4466" s="2134" t="s">
        <v>40</v>
      </c>
      <c r="N4466" s="2132" t="s">
        <v>32</v>
      </c>
      <c r="O4466" s="1767"/>
      <c r="P4466" s="2133"/>
      <c r="Q4466" s="2132" t="s">
        <v>10675</v>
      </c>
    </row>
    <row r="4467" spans="1:17" ht="26.25" hidden="1" customHeight="1" x14ac:dyDescent="0.35">
      <c r="A4467" s="2023">
        <f t="shared" si="32"/>
        <v>4555</v>
      </c>
      <c r="B4467" s="2132" t="s">
        <v>31</v>
      </c>
      <c r="C4467" s="2133" t="s">
        <v>10642</v>
      </c>
      <c r="D4467" s="2135">
        <v>28</v>
      </c>
      <c r="E4467" s="2135" t="s">
        <v>30</v>
      </c>
      <c r="F4467" s="2132">
        <v>10</v>
      </c>
      <c r="G4467" s="2132">
        <v>1</v>
      </c>
      <c r="H4467" s="2132"/>
      <c r="I4467" s="2135" t="s">
        <v>28</v>
      </c>
      <c r="J4467" s="2135"/>
      <c r="K4467" s="2132" t="s">
        <v>205</v>
      </c>
      <c r="L4467" s="2132" t="s">
        <v>246</v>
      </c>
      <c r="M4467" s="2134" t="s">
        <v>40</v>
      </c>
      <c r="N4467" s="2132" t="s">
        <v>32</v>
      </c>
      <c r="O4467" s="1767"/>
      <c r="P4467" s="2133"/>
      <c r="Q4467" s="2132" t="s">
        <v>10676</v>
      </c>
    </row>
    <row r="4468" spans="1:17" ht="26.25" hidden="1" customHeight="1" x14ac:dyDescent="0.4">
      <c r="A4468" s="2023">
        <f t="shared" si="32"/>
        <v>4556</v>
      </c>
      <c r="B4468" s="2132" t="s">
        <v>31</v>
      </c>
      <c r="C4468" s="2133" t="s">
        <v>10643</v>
      </c>
      <c r="D4468" s="2135">
        <v>65</v>
      </c>
      <c r="E4468" s="2135" t="s">
        <v>27</v>
      </c>
      <c r="F4468" s="2132">
        <v>10</v>
      </c>
      <c r="G4468" s="2132">
        <v>1</v>
      </c>
      <c r="H4468" s="2132"/>
      <c r="I4468" s="2135"/>
      <c r="J4468" s="2135" t="s">
        <v>137</v>
      </c>
      <c r="K4468" s="2132" t="s">
        <v>205</v>
      </c>
      <c r="L4468" s="2132" t="s">
        <v>246</v>
      </c>
      <c r="M4468" s="2134" t="s">
        <v>40</v>
      </c>
      <c r="N4468" s="2132" t="s">
        <v>32</v>
      </c>
      <c r="O4468" s="1767"/>
      <c r="P4468" s="2133"/>
      <c r="Q4468" s="2132" t="s">
        <v>10677</v>
      </c>
    </row>
    <row r="4469" spans="1:17" ht="26.25" hidden="1" customHeight="1" x14ac:dyDescent="0.4">
      <c r="A4469" s="2023">
        <f t="shared" si="32"/>
        <v>4557</v>
      </c>
      <c r="B4469" s="2132" t="s">
        <v>31</v>
      </c>
      <c r="C4469" s="2133" t="s">
        <v>10644</v>
      </c>
      <c r="D4469" s="2135">
        <v>78</v>
      </c>
      <c r="E4469" s="2135" t="s">
        <v>30</v>
      </c>
      <c r="F4469" s="2132">
        <v>10</v>
      </c>
      <c r="G4469" s="2132">
        <v>1</v>
      </c>
      <c r="H4469" s="2132"/>
      <c r="I4469" s="2135"/>
      <c r="J4469" s="2135" t="s">
        <v>137</v>
      </c>
      <c r="K4469" s="2132" t="s">
        <v>205</v>
      </c>
      <c r="L4469" s="2132" t="s">
        <v>246</v>
      </c>
      <c r="M4469" s="2134" t="s">
        <v>40</v>
      </c>
      <c r="N4469" s="2132" t="s">
        <v>32</v>
      </c>
      <c r="O4469" s="1767"/>
      <c r="P4469" s="2133"/>
      <c r="Q4469" s="2132" t="s">
        <v>10677</v>
      </c>
    </row>
    <row r="4470" spans="1:17" ht="26.25" hidden="1" customHeight="1" x14ac:dyDescent="0.4">
      <c r="A4470" s="2023">
        <f t="shared" si="32"/>
        <v>4558</v>
      </c>
      <c r="B4470" s="2132" t="s">
        <v>31</v>
      </c>
      <c r="C4470" s="2133" t="s">
        <v>10645</v>
      </c>
      <c r="D4470" s="2135">
        <v>57</v>
      </c>
      <c r="E4470" s="2135" t="s">
        <v>30</v>
      </c>
      <c r="F4470" s="2132">
        <v>10</v>
      </c>
      <c r="G4470" s="2132">
        <v>1</v>
      </c>
      <c r="H4470" s="2132"/>
      <c r="I4470" s="2135"/>
      <c r="J4470" s="2135" t="s">
        <v>28</v>
      </c>
      <c r="K4470" s="2132" t="s">
        <v>205</v>
      </c>
      <c r="L4470" s="2132" t="s">
        <v>246</v>
      </c>
      <c r="M4470" s="2134" t="s">
        <v>42</v>
      </c>
      <c r="N4470" s="2132" t="s">
        <v>32</v>
      </c>
      <c r="O4470" s="1767"/>
      <c r="P4470" s="2133"/>
      <c r="Q4470" s="2132" t="s">
        <v>10678</v>
      </c>
    </row>
    <row r="4471" spans="1:17" ht="26.25" hidden="1" customHeight="1" x14ac:dyDescent="0.4">
      <c r="A4471" s="2023">
        <f t="shared" si="32"/>
        <v>4559</v>
      </c>
      <c r="B4471" s="2132" t="s">
        <v>31</v>
      </c>
      <c r="C4471" s="2133" t="s">
        <v>10646</v>
      </c>
      <c r="D4471" s="2135">
        <v>88</v>
      </c>
      <c r="E4471" s="2135" t="s">
        <v>27</v>
      </c>
      <c r="F4471" s="2132">
        <v>10</v>
      </c>
      <c r="G4471" s="2132">
        <v>1</v>
      </c>
      <c r="H4471" s="2132"/>
      <c r="I4471" s="2135"/>
      <c r="J4471" s="2135" t="s">
        <v>28</v>
      </c>
      <c r="K4471" s="2132" t="s">
        <v>205</v>
      </c>
      <c r="L4471" s="2132" t="s">
        <v>246</v>
      </c>
      <c r="M4471" s="2134" t="s">
        <v>42</v>
      </c>
      <c r="N4471" s="2132" t="s">
        <v>32</v>
      </c>
      <c r="O4471" s="1767"/>
      <c r="P4471" s="2133"/>
      <c r="Q4471" s="2132" t="s">
        <v>10679</v>
      </c>
    </row>
    <row r="4472" spans="1:17" ht="26.25" hidden="1" customHeight="1" x14ac:dyDescent="0.4">
      <c r="A4472" s="2023">
        <f t="shared" si="32"/>
        <v>4560</v>
      </c>
      <c r="B4472" s="2132" t="s">
        <v>31</v>
      </c>
      <c r="C4472" s="2133" t="s">
        <v>10647</v>
      </c>
      <c r="D4472" s="2135">
        <v>55</v>
      </c>
      <c r="E4472" s="2135" t="s">
        <v>30</v>
      </c>
      <c r="F4472" s="2132">
        <v>10</v>
      </c>
      <c r="G4472" s="2132">
        <v>1</v>
      </c>
      <c r="H4472" s="2132"/>
      <c r="I4472" s="2135"/>
      <c r="J4472" s="2135" t="s">
        <v>28</v>
      </c>
      <c r="K4472" s="2132" t="s">
        <v>205</v>
      </c>
      <c r="L4472" s="2132" t="s">
        <v>246</v>
      </c>
      <c r="M4472" s="2134" t="s">
        <v>42</v>
      </c>
      <c r="N4472" s="2132" t="s">
        <v>32</v>
      </c>
      <c r="O4472" s="1767"/>
      <c r="P4472" s="2133"/>
      <c r="Q4472" s="2132" t="s">
        <v>10680</v>
      </c>
    </row>
    <row r="4473" spans="1:17" ht="26.25" hidden="1" customHeight="1" x14ac:dyDescent="0.35">
      <c r="A4473" s="2023">
        <f t="shared" si="32"/>
        <v>4561</v>
      </c>
      <c r="B4473" s="2132" t="s">
        <v>31</v>
      </c>
      <c r="C4473" s="2133" t="s">
        <v>10778</v>
      </c>
      <c r="D4473" s="2135">
        <v>49</v>
      </c>
      <c r="E4473" s="2135" t="s">
        <v>30</v>
      </c>
      <c r="F4473" s="2132">
        <v>10</v>
      </c>
      <c r="G4473" s="2132">
        <v>1</v>
      </c>
      <c r="H4473" s="2132"/>
      <c r="I4473" s="2135"/>
      <c r="J4473" s="2135" t="s">
        <v>28</v>
      </c>
      <c r="K4473" s="2132" t="s">
        <v>205</v>
      </c>
      <c r="L4473" s="2132" t="s">
        <v>246</v>
      </c>
      <c r="M4473" s="2134" t="s">
        <v>243</v>
      </c>
      <c r="N4473" s="2132" t="s">
        <v>32</v>
      </c>
      <c r="O4473" s="1767"/>
      <c r="P4473" s="2133"/>
      <c r="Q4473" s="2132" t="s">
        <v>10787</v>
      </c>
    </row>
    <row r="4474" spans="1:17" ht="26.25" hidden="1" customHeight="1" x14ac:dyDescent="0.35">
      <c r="A4474" s="2023">
        <f t="shared" si="32"/>
        <v>4562</v>
      </c>
      <c r="B4474" s="2132" t="s">
        <v>31</v>
      </c>
      <c r="C4474" s="2133" t="s">
        <v>10779</v>
      </c>
      <c r="D4474" s="2135">
        <v>33</v>
      </c>
      <c r="E4474" s="2135" t="s">
        <v>27</v>
      </c>
      <c r="F4474" s="2132">
        <v>10</v>
      </c>
      <c r="G4474" s="2132">
        <v>1</v>
      </c>
      <c r="H4474" s="2132"/>
      <c r="I4474" s="2135"/>
      <c r="J4474" s="2135" t="s">
        <v>28</v>
      </c>
      <c r="K4474" s="2132" t="s">
        <v>205</v>
      </c>
      <c r="L4474" s="2132" t="s">
        <v>246</v>
      </c>
      <c r="M4474" s="2134" t="s">
        <v>199</v>
      </c>
      <c r="N4474" s="2132" t="s">
        <v>32</v>
      </c>
      <c r="O4474" s="1767"/>
      <c r="P4474" s="2133"/>
      <c r="Q4474" s="2132" t="s">
        <v>10788</v>
      </c>
    </row>
    <row r="4475" spans="1:17" ht="26.25" hidden="1" customHeight="1" x14ac:dyDescent="0.4">
      <c r="A4475" s="2023">
        <f t="shared" si="32"/>
        <v>4563</v>
      </c>
      <c r="B4475" s="2132" t="s">
        <v>31</v>
      </c>
      <c r="C4475" s="2133" t="s">
        <v>10780</v>
      </c>
      <c r="D4475" s="2135">
        <v>53</v>
      </c>
      <c r="E4475" s="2135" t="s">
        <v>27</v>
      </c>
      <c r="F4475" s="2132">
        <v>10</v>
      </c>
      <c r="G4475" s="2132">
        <v>1</v>
      </c>
      <c r="H4475" s="2132"/>
      <c r="I4475" s="2135"/>
      <c r="J4475" s="2135" t="s">
        <v>28</v>
      </c>
      <c r="K4475" s="2132" t="s">
        <v>205</v>
      </c>
      <c r="L4475" s="2132" t="s">
        <v>246</v>
      </c>
      <c r="M4475" s="2134" t="s">
        <v>40</v>
      </c>
      <c r="N4475" s="2132" t="s">
        <v>32</v>
      </c>
      <c r="O4475" s="1767"/>
      <c r="P4475" s="2133"/>
      <c r="Q4475" s="2132" t="s">
        <v>10789</v>
      </c>
    </row>
    <row r="4476" spans="1:17" ht="26.25" hidden="1" customHeight="1" x14ac:dyDescent="0.35">
      <c r="A4476" s="2023">
        <f t="shared" si="32"/>
        <v>4564</v>
      </c>
      <c r="B4476" s="2132" t="s">
        <v>31</v>
      </c>
      <c r="C4476" s="2133" t="s">
        <v>10781</v>
      </c>
      <c r="D4476" s="2135">
        <v>59</v>
      </c>
      <c r="E4476" s="2135" t="s">
        <v>27</v>
      </c>
      <c r="F4476" s="2132">
        <v>10</v>
      </c>
      <c r="G4476" s="2132">
        <v>1</v>
      </c>
      <c r="H4476" s="2132"/>
      <c r="I4476" s="2135" t="s">
        <v>28</v>
      </c>
      <c r="J4476" s="2135"/>
      <c r="K4476" s="2132" t="s">
        <v>205</v>
      </c>
      <c r="L4476" s="2132" t="s">
        <v>246</v>
      </c>
      <c r="M4476" s="2134" t="s">
        <v>42</v>
      </c>
      <c r="N4476" s="2132" t="s">
        <v>32</v>
      </c>
      <c r="O4476" s="1767"/>
      <c r="P4476" s="2133"/>
      <c r="Q4476" s="2132" t="s">
        <v>10790</v>
      </c>
    </row>
    <row r="4477" spans="1:17" ht="26.25" hidden="1" customHeight="1" x14ac:dyDescent="0.4">
      <c r="A4477" s="2023">
        <f t="shared" si="32"/>
        <v>4565</v>
      </c>
      <c r="B4477" s="2132" t="s">
        <v>31</v>
      </c>
      <c r="C4477" s="2133" t="s">
        <v>10782</v>
      </c>
      <c r="D4477" s="2135">
        <v>67</v>
      </c>
      <c r="E4477" s="2135" t="s">
        <v>27</v>
      </c>
      <c r="F4477" s="2132">
        <v>10</v>
      </c>
      <c r="G4477" s="2132">
        <v>1</v>
      </c>
      <c r="H4477" s="2132"/>
      <c r="I4477" s="2135"/>
      <c r="J4477" s="2135" t="s">
        <v>137</v>
      </c>
      <c r="K4477" s="2132" t="s">
        <v>205</v>
      </c>
      <c r="L4477" s="2132" t="s">
        <v>246</v>
      </c>
      <c r="M4477" s="2134" t="s">
        <v>42</v>
      </c>
      <c r="N4477" s="2132" t="s">
        <v>32</v>
      </c>
      <c r="O4477" s="1767"/>
      <c r="P4477" s="2133"/>
      <c r="Q4477" s="2132" t="s">
        <v>10791</v>
      </c>
    </row>
    <row r="4478" spans="1:17" ht="26.25" hidden="1" customHeight="1" x14ac:dyDescent="0.4">
      <c r="A4478" s="2023">
        <f t="shared" si="32"/>
        <v>4566</v>
      </c>
      <c r="B4478" s="2132" t="s">
        <v>31</v>
      </c>
      <c r="C4478" s="2133" t="s">
        <v>10783</v>
      </c>
      <c r="D4478" s="2135">
        <v>70</v>
      </c>
      <c r="E4478" s="2135" t="s">
        <v>30</v>
      </c>
      <c r="F4478" s="2132">
        <v>10</v>
      </c>
      <c r="G4478" s="2132">
        <v>1</v>
      </c>
      <c r="H4478" s="2132"/>
      <c r="I4478" s="2135"/>
      <c r="J4478" s="2135" t="s">
        <v>28</v>
      </c>
      <c r="K4478" s="2132" t="s">
        <v>205</v>
      </c>
      <c r="L4478" s="2132" t="s">
        <v>246</v>
      </c>
      <c r="M4478" s="2134" t="s">
        <v>40</v>
      </c>
      <c r="N4478" s="2132" t="s">
        <v>32</v>
      </c>
      <c r="O4478" s="1767"/>
      <c r="P4478" s="2133"/>
      <c r="Q4478" s="2132" t="s">
        <v>10792</v>
      </c>
    </row>
    <row r="4479" spans="1:17" ht="26.25" hidden="1" customHeight="1" x14ac:dyDescent="0.35">
      <c r="A4479" s="2023">
        <f t="shared" si="32"/>
        <v>4567</v>
      </c>
      <c r="B4479" s="2132" t="s">
        <v>31</v>
      </c>
      <c r="C4479" s="2133" t="s">
        <v>10784</v>
      </c>
      <c r="D4479" s="2135">
        <v>60</v>
      </c>
      <c r="E4479" s="2135" t="s">
        <v>27</v>
      </c>
      <c r="F4479" s="2132">
        <v>10</v>
      </c>
      <c r="G4479" s="2132">
        <v>1</v>
      </c>
      <c r="H4479" s="2132"/>
      <c r="I4479" s="2135"/>
      <c r="J4479" s="2135" t="s">
        <v>28</v>
      </c>
      <c r="K4479" s="2132" t="s">
        <v>205</v>
      </c>
      <c r="L4479" s="2132" t="s">
        <v>246</v>
      </c>
      <c r="M4479" s="2134" t="s">
        <v>176</v>
      </c>
      <c r="N4479" s="2132" t="s">
        <v>32</v>
      </c>
      <c r="O4479" s="1767"/>
      <c r="P4479" s="2133"/>
      <c r="Q4479" s="2132" t="s">
        <v>5639</v>
      </c>
    </row>
    <row r="4480" spans="1:17" ht="26.25" hidden="1" customHeight="1" x14ac:dyDescent="0.35">
      <c r="A4480" s="2023">
        <f t="shared" si="32"/>
        <v>4568</v>
      </c>
      <c r="B4480" s="2132" t="s">
        <v>31</v>
      </c>
      <c r="C4480" s="2133" t="s">
        <v>10785</v>
      </c>
      <c r="D4480" s="2135">
        <v>63</v>
      </c>
      <c r="E4480" s="2135" t="s">
        <v>30</v>
      </c>
      <c r="F4480" s="2132">
        <v>10</v>
      </c>
      <c r="G4480" s="2132">
        <v>1</v>
      </c>
      <c r="H4480" s="2132"/>
      <c r="I4480" s="2135"/>
      <c r="J4480" s="2135" t="s">
        <v>28</v>
      </c>
      <c r="K4480" s="2132" t="s">
        <v>205</v>
      </c>
      <c r="L4480" s="2132" t="s">
        <v>246</v>
      </c>
      <c r="M4480" s="2134" t="s">
        <v>176</v>
      </c>
      <c r="N4480" s="2132" t="s">
        <v>32</v>
      </c>
      <c r="O4480" s="1767"/>
      <c r="P4480" s="2133"/>
      <c r="Q4480" s="2132" t="s">
        <v>10793</v>
      </c>
    </row>
    <row r="4481" spans="1:18" ht="26.25" hidden="1" customHeight="1" x14ac:dyDescent="0.35">
      <c r="A4481" s="2023">
        <f t="shared" si="32"/>
        <v>4569</v>
      </c>
      <c r="B4481" s="2243" t="s">
        <v>31</v>
      </c>
      <c r="C4481" s="2244" t="s">
        <v>10786</v>
      </c>
      <c r="D4481" s="2256">
        <v>44</v>
      </c>
      <c r="E4481" s="2256" t="s">
        <v>30</v>
      </c>
      <c r="F4481" s="2243">
        <v>10</v>
      </c>
      <c r="G4481" s="2243">
        <v>1</v>
      </c>
      <c r="H4481" s="2243"/>
      <c r="I4481" s="2256" t="s">
        <v>28</v>
      </c>
      <c r="J4481" s="2256"/>
      <c r="K4481" s="2243" t="s">
        <v>205</v>
      </c>
      <c r="L4481" s="2243" t="s">
        <v>246</v>
      </c>
      <c r="M4481" s="2245" t="s">
        <v>243</v>
      </c>
      <c r="N4481" s="2243" t="s">
        <v>32</v>
      </c>
      <c r="O4481" s="1767"/>
      <c r="P4481" s="2244"/>
      <c r="Q4481" s="2243" t="s">
        <v>10794</v>
      </c>
    </row>
    <row r="4482" spans="1:18" ht="26.25" hidden="1" customHeight="1" x14ac:dyDescent="0.35">
      <c r="A4482" s="2023">
        <f t="shared" si="32"/>
        <v>4570</v>
      </c>
      <c r="B4482" s="2243" t="s">
        <v>31</v>
      </c>
      <c r="C4482" s="2244" t="s">
        <v>10796</v>
      </c>
      <c r="D4482" s="2256">
        <v>29</v>
      </c>
      <c r="E4482" s="2256" t="s">
        <v>27</v>
      </c>
      <c r="F4482" s="2243">
        <v>11</v>
      </c>
      <c r="G4482" s="2243">
        <v>1</v>
      </c>
      <c r="H4482" s="2243"/>
      <c r="I4482" s="2256" t="s">
        <v>28</v>
      </c>
      <c r="J4482" s="2256"/>
      <c r="K4482" s="2243" t="s">
        <v>8409</v>
      </c>
      <c r="L4482" s="2243" t="s">
        <v>10797</v>
      </c>
      <c r="M4482" s="2245" t="s">
        <v>40</v>
      </c>
      <c r="N4482" s="2243" t="s">
        <v>32</v>
      </c>
      <c r="O4482" s="1767"/>
      <c r="P4482" s="2244"/>
      <c r="Q4482" s="2243" t="s">
        <v>10798</v>
      </c>
      <c r="R4482" s="2243"/>
    </row>
    <row r="4483" spans="1:18" ht="26.25" hidden="1" customHeight="1" x14ac:dyDescent="0.35">
      <c r="A4483" s="2023">
        <f t="shared" si="32"/>
        <v>4571</v>
      </c>
      <c r="B4483" s="2243" t="s">
        <v>31</v>
      </c>
      <c r="C4483" s="2244" t="s">
        <v>10265</v>
      </c>
      <c r="D4483" s="2256">
        <v>59</v>
      </c>
      <c r="E4483" s="2256" t="s">
        <v>30</v>
      </c>
      <c r="F4483" s="2243">
        <v>11</v>
      </c>
      <c r="G4483" s="2243">
        <v>1</v>
      </c>
      <c r="H4483" s="2243"/>
      <c r="I4483" s="2256" t="s">
        <v>28</v>
      </c>
      <c r="J4483" s="2256"/>
      <c r="K4483" s="2243" t="s">
        <v>205</v>
      </c>
      <c r="L4483" s="2243" t="s">
        <v>246</v>
      </c>
      <c r="M4483" s="2245" t="s">
        <v>40</v>
      </c>
      <c r="N4483" s="2243" t="s">
        <v>32</v>
      </c>
      <c r="O4483" s="1767"/>
      <c r="P4483" s="2244"/>
      <c r="Q4483" s="2243" t="s">
        <v>10799</v>
      </c>
      <c r="R4483" s="2243"/>
    </row>
    <row r="4484" spans="1:18" ht="26.25" hidden="1" customHeight="1" x14ac:dyDescent="0.4">
      <c r="A4484" s="2023">
        <f t="shared" si="32"/>
        <v>4572</v>
      </c>
      <c r="B4484" s="2243" t="s">
        <v>31</v>
      </c>
      <c r="C4484" s="2244" t="s">
        <v>10800</v>
      </c>
      <c r="D4484" s="2256">
        <v>83</v>
      </c>
      <c r="E4484" s="2256" t="s">
        <v>27</v>
      </c>
      <c r="F4484" s="2243">
        <v>11</v>
      </c>
      <c r="G4484" s="2243">
        <v>1</v>
      </c>
      <c r="H4484" s="2243"/>
      <c r="I4484" s="2256"/>
      <c r="J4484" s="2256" t="s">
        <v>137</v>
      </c>
      <c r="K4484" s="2243" t="s">
        <v>205</v>
      </c>
      <c r="L4484" s="2243" t="s">
        <v>246</v>
      </c>
      <c r="M4484" s="2245" t="s">
        <v>40</v>
      </c>
      <c r="N4484" s="2243" t="s">
        <v>32</v>
      </c>
      <c r="O4484" s="1767"/>
      <c r="P4484" s="2244"/>
      <c r="Q4484" s="2243" t="s">
        <v>10801</v>
      </c>
      <c r="R4484" s="2243"/>
    </row>
    <row r="4485" spans="1:18" ht="26.25" hidden="1" customHeight="1" x14ac:dyDescent="0.4">
      <c r="A4485" s="2023">
        <f t="shared" si="32"/>
        <v>4573</v>
      </c>
      <c r="B4485" s="2243" t="s">
        <v>31</v>
      </c>
      <c r="C4485" s="2244" t="s">
        <v>10802</v>
      </c>
      <c r="D4485" s="2256">
        <v>56</v>
      </c>
      <c r="E4485" s="2256" t="s">
        <v>27</v>
      </c>
      <c r="F4485" s="2243">
        <v>11</v>
      </c>
      <c r="G4485" s="2243">
        <v>1</v>
      </c>
      <c r="H4485" s="2243"/>
      <c r="I4485" s="2256"/>
      <c r="J4485" s="2256" t="s">
        <v>137</v>
      </c>
      <c r="K4485" s="2243" t="s">
        <v>205</v>
      </c>
      <c r="L4485" s="2243" t="s">
        <v>246</v>
      </c>
      <c r="M4485" s="2245" t="s">
        <v>40</v>
      </c>
      <c r="N4485" s="2243" t="s">
        <v>32</v>
      </c>
      <c r="O4485" s="1767"/>
      <c r="P4485" s="2244"/>
      <c r="Q4485" s="2243" t="s">
        <v>10801</v>
      </c>
      <c r="R4485" s="2243"/>
    </row>
    <row r="4486" spans="1:18" ht="26.25" hidden="1" customHeight="1" x14ac:dyDescent="0.4">
      <c r="A4486" s="2023">
        <f t="shared" si="32"/>
        <v>4574</v>
      </c>
      <c r="B4486" s="2243" t="s">
        <v>31</v>
      </c>
      <c r="C4486" s="2244" t="s">
        <v>10803</v>
      </c>
      <c r="D4486" s="2256">
        <v>71</v>
      </c>
      <c r="E4486" s="2256" t="s">
        <v>30</v>
      </c>
      <c r="F4486" s="2243">
        <v>11</v>
      </c>
      <c r="G4486" s="2243">
        <v>1</v>
      </c>
      <c r="H4486" s="2243"/>
      <c r="I4486" s="2256"/>
      <c r="J4486" s="2256" t="s">
        <v>137</v>
      </c>
      <c r="K4486" s="2243" t="s">
        <v>205</v>
      </c>
      <c r="L4486" s="2243" t="s">
        <v>246</v>
      </c>
      <c r="M4486" s="2245" t="s">
        <v>40</v>
      </c>
      <c r="N4486" s="2243" t="s">
        <v>32</v>
      </c>
      <c r="O4486" s="1767"/>
      <c r="P4486" s="2244"/>
      <c r="Q4486" s="2243" t="s">
        <v>10804</v>
      </c>
      <c r="R4486" s="2243"/>
    </row>
    <row r="4487" spans="1:18" ht="26.25" hidden="1" customHeight="1" x14ac:dyDescent="0.35">
      <c r="A4487" s="2023">
        <f t="shared" si="32"/>
        <v>4575</v>
      </c>
      <c r="B4487" s="2243" t="s">
        <v>31</v>
      </c>
      <c r="C4487" s="2244" t="s">
        <v>10805</v>
      </c>
      <c r="D4487" s="2256">
        <v>37</v>
      </c>
      <c r="E4487" s="2256" t="s">
        <v>27</v>
      </c>
      <c r="F4487" s="2243">
        <v>11</v>
      </c>
      <c r="G4487" s="2243">
        <v>1</v>
      </c>
      <c r="H4487" s="2243"/>
      <c r="I4487" s="2256" t="s">
        <v>28</v>
      </c>
      <c r="J4487" s="2256"/>
      <c r="K4487" s="2243" t="s">
        <v>205</v>
      </c>
      <c r="L4487" s="2243" t="s">
        <v>246</v>
      </c>
      <c r="M4487" s="2245" t="s">
        <v>40</v>
      </c>
      <c r="N4487" s="2243" t="s">
        <v>32</v>
      </c>
      <c r="O4487" s="1145">
        <v>12</v>
      </c>
      <c r="P4487" s="2244">
        <v>1</v>
      </c>
      <c r="Q4487" s="2243" t="s">
        <v>10806</v>
      </c>
      <c r="R4487" s="2243"/>
    </row>
    <row r="4488" spans="1:18" ht="26.25" hidden="1" customHeight="1" x14ac:dyDescent="0.4">
      <c r="A4488" s="2023">
        <f t="shared" si="32"/>
        <v>4576</v>
      </c>
      <c r="B4488" s="2243" t="s">
        <v>31</v>
      </c>
      <c r="C4488" s="2244" t="s">
        <v>10807</v>
      </c>
      <c r="D4488" s="2256">
        <v>78</v>
      </c>
      <c r="E4488" s="2256" t="s">
        <v>30</v>
      </c>
      <c r="F4488" s="2243">
        <v>11</v>
      </c>
      <c r="G4488" s="2243">
        <v>1</v>
      </c>
      <c r="H4488" s="2243"/>
      <c r="I4488" s="2256"/>
      <c r="J4488" s="2256" t="s">
        <v>137</v>
      </c>
      <c r="K4488" s="2243" t="s">
        <v>205</v>
      </c>
      <c r="L4488" s="2243" t="s">
        <v>246</v>
      </c>
      <c r="M4488" s="2245" t="s">
        <v>40</v>
      </c>
      <c r="N4488" s="2243" t="s">
        <v>32</v>
      </c>
      <c r="O4488" s="1767"/>
      <c r="P4488" s="2244"/>
      <c r="Q4488" s="2243" t="s">
        <v>9895</v>
      </c>
      <c r="R4488" s="2243"/>
    </row>
    <row r="4489" spans="1:18" ht="26.25" hidden="1" customHeight="1" x14ac:dyDescent="0.35">
      <c r="A4489" s="2023">
        <f t="shared" si="32"/>
        <v>4577</v>
      </c>
      <c r="B4489" s="2243" t="s">
        <v>31</v>
      </c>
      <c r="C4489" s="2244" t="s">
        <v>10808</v>
      </c>
      <c r="D4489" s="2256">
        <v>71</v>
      </c>
      <c r="E4489" s="2256" t="s">
        <v>27</v>
      </c>
      <c r="F4489" s="2243">
        <v>11</v>
      </c>
      <c r="G4489" s="2243">
        <v>1</v>
      </c>
      <c r="H4489" s="2243"/>
      <c r="I4489" s="2256" t="s">
        <v>28</v>
      </c>
      <c r="J4489" s="2256"/>
      <c r="K4489" s="2243" t="s">
        <v>205</v>
      </c>
      <c r="L4489" s="2243" t="s">
        <v>246</v>
      </c>
      <c r="M4489" s="2245" t="s">
        <v>40</v>
      </c>
      <c r="N4489" s="2243" t="s">
        <v>32</v>
      </c>
      <c r="O4489" s="1767"/>
      <c r="P4489" s="2244"/>
      <c r="Q4489" s="2243" t="s">
        <v>9895</v>
      </c>
      <c r="R4489" s="2243"/>
    </row>
    <row r="4490" spans="1:18" ht="26.25" hidden="1" customHeight="1" x14ac:dyDescent="0.35">
      <c r="A4490" s="2023">
        <f t="shared" si="32"/>
        <v>4578</v>
      </c>
      <c r="B4490" s="2243" t="s">
        <v>31</v>
      </c>
      <c r="C4490" s="2244" t="s">
        <v>10809</v>
      </c>
      <c r="D4490" s="2256">
        <v>48</v>
      </c>
      <c r="E4490" s="2256" t="s">
        <v>27</v>
      </c>
      <c r="F4490" s="2243">
        <v>11</v>
      </c>
      <c r="G4490" s="2243">
        <v>1</v>
      </c>
      <c r="H4490" s="2243"/>
      <c r="I4490" s="2256" t="s">
        <v>28</v>
      </c>
      <c r="J4490" s="2256"/>
      <c r="K4490" s="2243" t="s">
        <v>205</v>
      </c>
      <c r="L4490" s="2243" t="s">
        <v>246</v>
      </c>
      <c r="M4490" s="2245" t="s">
        <v>42</v>
      </c>
      <c r="N4490" s="2243" t="s">
        <v>32</v>
      </c>
      <c r="O4490" s="1767"/>
      <c r="P4490" s="2244"/>
      <c r="Q4490" s="2243" t="s">
        <v>10810</v>
      </c>
    </row>
    <row r="4491" spans="1:18" ht="26.25" hidden="1" customHeight="1" x14ac:dyDescent="0.4">
      <c r="A4491" s="2023">
        <f t="shared" si="32"/>
        <v>4579</v>
      </c>
      <c r="B4491" s="2243" t="s">
        <v>31</v>
      </c>
      <c r="C4491" s="2244" t="s">
        <v>10811</v>
      </c>
      <c r="D4491" s="2256">
        <v>66</v>
      </c>
      <c r="E4491" s="2256" t="s">
        <v>27</v>
      </c>
      <c r="F4491" s="2243">
        <v>11</v>
      </c>
      <c r="G4491" s="2243">
        <v>1</v>
      </c>
      <c r="H4491" s="2243"/>
      <c r="I4491" s="2256"/>
      <c r="J4491" s="2256" t="s">
        <v>137</v>
      </c>
      <c r="K4491" s="2243" t="s">
        <v>205</v>
      </c>
      <c r="L4491" s="2243" t="s">
        <v>246</v>
      </c>
      <c r="M4491" s="2245" t="s">
        <v>40</v>
      </c>
      <c r="N4491" s="2243" t="s">
        <v>32</v>
      </c>
      <c r="O4491" s="1767"/>
      <c r="P4491" s="2244"/>
      <c r="Q4491" s="2243" t="s">
        <v>10812</v>
      </c>
    </row>
    <row r="4492" spans="1:18" ht="26.25" hidden="1" customHeight="1" x14ac:dyDescent="0.35">
      <c r="A4492" s="2023">
        <f t="shared" si="32"/>
        <v>4580</v>
      </c>
      <c r="B4492" s="2243" t="s">
        <v>31</v>
      </c>
      <c r="C4492" s="2244" t="s">
        <v>10813</v>
      </c>
      <c r="D4492" s="2256">
        <v>57</v>
      </c>
      <c r="E4492" s="2256" t="s">
        <v>27</v>
      </c>
      <c r="F4492" s="2243">
        <v>11</v>
      </c>
      <c r="G4492" s="2243">
        <v>1</v>
      </c>
      <c r="H4492" s="2243"/>
      <c r="I4492" s="2256" t="s">
        <v>28</v>
      </c>
      <c r="J4492" s="2256"/>
      <c r="K4492" s="2243" t="s">
        <v>205</v>
      </c>
      <c r="L4492" s="2243" t="s">
        <v>246</v>
      </c>
      <c r="M4492" s="2245" t="s">
        <v>40</v>
      </c>
      <c r="N4492" s="2243" t="s">
        <v>32</v>
      </c>
      <c r="O4492" s="1767"/>
      <c r="P4492" s="2244"/>
      <c r="Q4492" s="2243" t="s">
        <v>10814</v>
      </c>
    </row>
    <row r="4493" spans="1:18" ht="26.25" hidden="1" customHeight="1" x14ac:dyDescent="0.35">
      <c r="A4493" s="2023">
        <f t="shared" si="32"/>
        <v>4581</v>
      </c>
      <c r="B4493" s="2243" t="s">
        <v>31</v>
      </c>
      <c r="C4493" s="2244" t="s">
        <v>10815</v>
      </c>
      <c r="D4493" s="2256">
        <v>60</v>
      </c>
      <c r="E4493" s="2256" t="s">
        <v>27</v>
      </c>
      <c r="F4493" s="2243">
        <v>11</v>
      </c>
      <c r="G4493" s="2243">
        <v>1</v>
      </c>
      <c r="H4493" s="2243"/>
      <c r="I4493" s="2256" t="s">
        <v>28</v>
      </c>
      <c r="J4493" s="2256"/>
      <c r="K4493" s="2243" t="s">
        <v>205</v>
      </c>
      <c r="L4493" s="2243" t="s">
        <v>246</v>
      </c>
      <c r="M4493" s="2245" t="s">
        <v>40</v>
      </c>
      <c r="N4493" s="2243" t="s">
        <v>32</v>
      </c>
      <c r="O4493" s="1767"/>
      <c r="P4493" s="2244"/>
      <c r="Q4493" s="2243" t="s">
        <v>10816</v>
      </c>
    </row>
    <row r="4494" spans="1:18" ht="26.25" hidden="1" customHeight="1" x14ac:dyDescent="0.35">
      <c r="A4494" s="2023">
        <f t="shared" si="32"/>
        <v>4582</v>
      </c>
      <c r="B4494" s="2243" t="s">
        <v>31</v>
      </c>
      <c r="C4494" s="2244" t="s">
        <v>10817</v>
      </c>
      <c r="D4494" s="2256">
        <v>40</v>
      </c>
      <c r="E4494" s="2256" t="s">
        <v>27</v>
      </c>
      <c r="F4494" s="2243">
        <v>11</v>
      </c>
      <c r="G4494" s="2243">
        <v>1</v>
      </c>
      <c r="H4494" s="2243"/>
      <c r="I4494" s="2256"/>
      <c r="J4494" s="2256" t="s">
        <v>28</v>
      </c>
      <c r="K4494" s="2243" t="s">
        <v>205</v>
      </c>
      <c r="L4494" s="2243" t="s">
        <v>246</v>
      </c>
      <c r="M4494" s="1620" t="s">
        <v>126</v>
      </c>
      <c r="N4494" s="2243" t="s">
        <v>32</v>
      </c>
      <c r="O4494" s="1767"/>
      <c r="P4494" s="2244"/>
      <c r="Q4494" s="2243" t="s">
        <v>10818</v>
      </c>
    </row>
    <row r="4495" spans="1:18" ht="26.25" hidden="1" customHeight="1" x14ac:dyDescent="0.4">
      <c r="A4495" s="2023">
        <f t="shared" ref="A4495:A4556" si="33">A4494+1</f>
        <v>4583</v>
      </c>
      <c r="B4495" s="2243" t="s">
        <v>31</v>
      </c>
      <c r="C4495" s="2244" t="s">
        <v>10819</v>
      </c>
      <c r="D4495" s="2256">
        <v>26</v>
      </c>
      <c r="E4495" s="2256" t="s">
        <v>27</v>
      </c>
      <c r="F4495" s="2243">
        <v>11</v>
      </c>
      <c r="G4495" s="2243">
        <v>1</v>
      </c>
      <c r="H4495" s="2243"/>
      <c r="I4495" s="2256"/>
      <c r="J4495" s="2256" t="s">
        <v>28</v>
      </c>
      <c r="K4495" s="2243" t="s">
        <v>205</v>
      </c>
      <c r="L4495" s="2243" t="s">
        <v>246</v>
      </c>
      <c r="M4495" s="2245" t="s">
        <v>40</v>
      </c>
      <c r="N4495" s="2243" t="s">
        <v>32</v>
      </c>
      <c r="O4495" s="1767"/>
      <c r="P4495" s="2244"/>
      <c r="Q4495" s="2243" t="s">
        <v>10820</v>
      </c>
    </row>
    <row r="4496" spans="1:18" ht="26.25" hidden="1" customHeight="1" x14ac:dyDescent="0.4">
      <c r="A4496" s="2023">
        <f t="shared" si="33"/>
        <v>4584</v>
      </c>
      <c r="B4496" s="2243" t="s">
        <v>31</v>
      </c>
      <c r="C4496" s="2244" t="s">
        <v>10821</v>
      </c>
      <c r="D4496" s="2256">
        <v>29</v>
      </c>
      <c r="E4496" s="2256" t="s">
        <v>30</v>
      </c>
      <c r="F4496" s="2243">
        <v>11</v>
      </c>
      <c r="G4496" s="2243">
        <v>1</v>
      </c>
      <c r="H4496" s="2243"/>
      <c r="I4496" s="2256"/>
      <c r="J4496" s="2256" t="s">
        <v>28</v>
      </c>
      <c r="K4496" s="2243" t="s">
        <v>205</v>
      </c>
      <c r="L4496" s="2243" t="s">
        <v>246</v>
      </c>
      <c r="M4496" s="2245" t="s">
        <v>40</v>
      </c>
      <c r="N4496" s="2243" t="s">
        <v>32</v>
      </c>
      <c r="O4496" s="1767"/>
      <c r="P4496" s="2244"/>
      <c r="Q4496" s="2243" t="s">
        <v>10822</v>
      </c>
    </row>
    <row r="4497" spans="1:18" ht="26.25" hidden="1" customHeight="1" x14ac:dyDescent="0.4">
      <c r="A4497" s="2023">
        <f t="shared" si="33"/>
        <v>4585</v>
      </c>
      <c r="B4497" s="2243" t="s">
        <v>31</v>
      </c>
      <c r="C4497" s="2244" t="s">
        <v>10823</v>
      </c>
      <c r="D4497" s="2256">
        <v>23</v>
      </c>
      <c r="E4497" s="2256" t="s">
        <v>27</v>
      </c>
      <c r="F4497" s="2243">
        <v>11</v>
      </c>
      <c r="G4497" s="2243">
        <v>1</v>
      </c>
      <c r="H4497" s="2243"/>
      <c r="I4497" s="2256"/>
      <c r="J4497" s="2256" t="s">
        <v>28</v>
      </c>
      <c r="K4497" s="2243" t="s">
        <v>205</v>
      </c>
      <c r="L4497" s="2243" t="s">
        <v>246</v>
      </c>
      <c r="M4497" s="2245" t="s">
        <v>40</v>
      </c>
      <c r="N4497" s="2243" t="s">
        <v>32</v>
      </c>
      <c r="O4497" s="1767"/>
      <c r="P4497" s="2244"/>
      <c r="Q4497" s="2243" t="s">
        <v>10824</v>
      </c>
    </row>
    <row r="4498" spans="1:18" ht="26.25" hidden="1" customHeight="1" x14ac:dyDescent="0.4">
      <c r="A4498" s="2023">
        <f t="shared" si="33"/>
        <v>4586</v>
      </c>
      <c r="B4498" s="2243" t="s">
        <v>31</v>
      </c>
      <c r="C4498" s="2244" t="s">
        <v>10825</v>
      </c>
      <c r="D4498" s="2256">
        <v>37</v>
      </c>
      <c r="E4498" s="2256" t="s">
        <v>27</v>
      </c>
      <c r="F4498" s="2243">
        <v>11</v>
      </c>
      <c r="G4498" s="2243">
        <v>1</v>
      </c>
      <c r="H4498" s="2243"/>
      <c r="I4498" s="2256"/>
      <c r="J4498" s="2256" t="s">
        <v>28</v>
      </c>
      <c r="K4498" s="2243" t="s">
        <v>205</v>
      </c>
      <c r="L4498" s="2243" t="s">
        <v>246</v>
      </c>
      <c r="M4498" s="2245" t="s">
        <v>40</v>
      </c>
      <c r="N4498" s="2243" t="s">
        <v>32</v>
      </c>
      <c r="O4498" s="1767"/>
      <c r="P4498" s="2244"/>
      <c r="Q4498" s="2243" t="s">
        <v>10826</v>
      </c>
    </row>
    <row r="4499" spans="1:18" ht="26.25" hidden="1" customHeight="1" x14ac:dyDescent="0.4">
      <c r="A4499" s="2023">
        <f t="shared" si="33"/>
        <v>4587</v>
      </c>
      <c r="B4499" s="2243" t="s">
        <v>31</v>
      </c>
      <c r="C4499" s="2244" t="s">
        <v>10827</v>
      </c>
      <c r="D4499" s="2256">
        <v>47</v>
      </c>
      <c r="E4499" s="2256" t="s">
        <v>27</v>
      </c>
      <c r="F4499" s="2243">
        <v>11</v>
      </c>
      <c r="G4499" s="2243">
        <v>1</v>
      </c>
      <c r="H4499" s="2243"/>
      <c r="I4499" s="2256"/>
      <c r="J4499" s="2256" t="s">
        <v>28</v>
      </c>
      <c r="K4499" s="2243" t="s">
        <v>205</v>
      </c>
      <c r="L4499" s="2243" t="s">
        <v>246</v>
      </c>
      <c r="M4499" s="2245" t="s">
        <v>40</v>
      </c>
      <c r="N4499" s="2243" t="s">
        <v>32</v>
      </c>
      <c r="O4499" s="1767"/>
      <c r="P4499" s="2244"/>
      <c r="Q4499" s="2243" t="s">
        <v>10828</v>
      </c>
    </row>
    <row r="4500" spans="1:18" ht="26.25" hidden="1" customHeight="1" x14ac:dyDescent="0.4">
      <c r="A4500" s="2023">
        <f t="shared" si="33"/>
        <v>4588</v>
      </c>
      <c r="B4500" s="2243" t="s">
        <v>31</v>
      </c>
      <c r="C4500" s="2244" t="s">
        <v>10829</v>
      </c>
      <c r="D4500" s="2256">
        <v>31</v>
      </c>
      <c r="E4500" s="2256" t="s">
        <v>27</v>
      </c>
      <c r="F4500" s="2243">
        <v>11</v>
      </c>
      <c r="G4500" s="2243">
        <v>1</v>
      </c>
      <c r="H4500" s="2243"/>
      <c r="I4500" s="2256"/>
      <c r="J4500" s="2256" t="s">
        <v>28</v>
      </c>
      <c r="K4500" s="2243" t="s">
        <v>205</v>
      </c>
      <c r="L4500" s="2243" t="s">
        <v>246</v>
      </c>
      <c r="M4500" s="2245" t="s">
        <v>40</v>
      </c>
      <c r="N4500" s="2243" t="s">
        <v>32</v>
      </c>
      <c r="O4500" s="1767"/>
      <c r="P4500" s="2244"/>
      <c r="Q4500" s="2243" t="s">
        <v>10830</v>
      </c>
    </row>
    <row r="4501" spans="1:18" ht="26.25" hidden="1" customHeight="1" x14ac:dyDescent="0.35">
      <c r="A4501" s="2023">
        <f t="shared" si="33"/>
        <v>4589</v>
      </c>
      <c r="B4501" s="2243" t="s">
        <v>31</v>
      </c>
      <c r="C4501" s="2244" t="s">
        <v>10831</v>
      </c>
      <c r="D4501" s="2256">
        <v>54</v>
      </c>
      <c r="E4501" s="2256" t="s">
        <v>27</v>
      </c>
      <c r="F4501" s="2243">
        <v>11</v>
      </c>
      <c r="G4501" s="2243">
        <v>1</v>
      </c>
      <c r="H4501" s="2243"/>
      <c r="I4501" s="2256" t="s">
        <v>28</v>
      </c>
      <c r="J4501" s="2256"/>
      <c r="K4501" s="2243" t="s">
        <v>205</v>
      </c>
      <c r="L4501" s="2243" t="s">
        <v>246</v>
      </c>
      <c r="M4501" s="2245" t="s">
        <v>42</v>
      </c>
      <c r="N4501" s="2243" t="s">
        <v>32</v>
      </c>
      <c r="O4501" s="1767"/>
      <c r="P4501" s="2244"/>
      <c r="Q4501" s="2243" t="s">
        <v>10832</v>
      </c>
    </row>
    <row r="4502" spans="1:18" ht="26.25" hidden="1" customHeight="1" x14ac:dyDescent="0.35">
      <c r="A4502" s="2023">
        <f t="shared" si="33"/>
        <v>4590</v>
      </c>
      <c r="B4502" s="2243" t="s">
        <v>31</v>
      </c>
      <c r="C4502" s="2244" t="s">
        <v>10833</v>
      </c>
      <c r="D4502" s="2256">
        <v>18</v>
      </c>
      <c r="E4502" s="2256" t="s">
        <v>30</v>
      </c>
      <c r="F4502" s="2243">
        <v>11</v>
      </c>
      <c r="G4502" s="2243">
        <v>1</v>
      </c>
      <c r="H4502" s="2243"/>
      <c r="I4502" s="2256" t="s">
        <v>28</v>
      </c>
      <c r="J4502" s="2256"/>
      <c r="K4502" s="2243" t="s">
        <v>205</v>
      </c>
      <c r="L4502" s="2243" t="s">
        <v>246</v>
      </c>
      <c r="M4502" s="2245" t="s">
        <v>40</v>
      </c>
      <c r="N4502" s="2243" t="s">
        <v>32</v>
      </c>
      <c r="O4502" s="1767"/>
      <c r="P4502" s="2244"/>
      <c r="Q4502" s="2243" t="s">
        <v>10834</v>
      </c>
    </row>
    <row r="4503" spans="1:18" ht="26.25" hidden="1" customHeight="1" x14ac:dyDescent="0.35">
      <c r="A4503" s="2023">
        <f t="shared" si="33"/>
        <v>4591</v>
      </c>
      <c r="B4503" s="2243" t="s">
        <v>31</v>
      </c>
      <c r="C4503" s="2244" t="s">
        <v>10835</v>
      </c>
      <c r="D4503" s="2256">
        <v>19</v>
      </c>
      <c r="E4503" s="2256" t="s">
        <v>30</v>
      </c>
      <c r="F4503" s="2243">
        <v>11</v>
      </c>
      <c r="G4503" s="2243">
        <v>1</v>
      </c>
      <c r="H4503" s="2243"/>
      <c r="I4503" s="2256" t="s">
        <v>28</v>
      </c>
      <c r="J4503" s="2256"/>
      <c r="K4503" s="2243" t="s">
        <v>205</v>
      </c>
      <c r="L4503" s="2243" t="s">
        <v>246</v>
      </c>
      <c r="M4503" s="2245" t="s">
        <v>66</v>
      </c>
      <c r="N4503" s="2243" t="s">
        <v>32</v>
      </c>
      <c r="O4503" s="1767"/>
      <c r="P4503" s="2244"/>
      <c r="Q4503" s="2243" t="s">
        <v>10836</v>
      </c>
    </row>
    <row r="4504" spans="1:18" ht="26.25" hidden="1" customHeight="1" x14ac:dyDescent="0.35">
      <c r="A4504" s="2023">
        <f t="shared" si="33"/>
        <v>4592</v>
      </c>
      <c r="B4504" s="2243" t="s">
        <v>31</v>
      </c>
      <c r="C4504" s="2244" t="s">
        <v>10837</v>
      </c>
      <c r="D4504" s="2256">
        <v>30</v>
      </c>
      <c r="E4504" s="2256" t="s">
        <v>27</v>
      </c>
      <c r="F4504" s="2243">
        <v>11</v>
      </c>
      <c r="G4504" s="2243">
        <v>1</v>
      </c>
      <c r="H4504" s="2243"/>
      <c r="I4504" s="2256"/>
      <c r="J4504" s="2256" t="s">
        <v>28</v>
      </c>
      <c r="K4504" s="2243" t="s">
        <v>205</v>
      </c>
      <c r="L4504" s="2243" t="s">
        <v>246</v>
      </c>
      <c r="M4504" s="2245" t="s">
        <v>243</v>
      </c>
      <c r="N4504" s="2243" t="s">
        <v>32</v>
      </c>
      <c r="O4504" s="1767"/>
      <c r="P4504" s="2244"/>
      <c r="Q4504" s="2243" t="s">
        <v>10838</v>
      </c>
    </row>
    <row r="4505" spans="1:18" ht="26.25" hidden="1" customHeight="1" x14ac:dyDescent="0.35">
      <c r="A4505" s="2023">
        <f t="shared" si="33"/>
        <v>4593</v>
      </c>
      <c r="B4505" s="2243" t="s">
        <v>31</v>
      </c>
      <c r="C4505" s="2244" t="s">
        <v>10839</v>
      </c>
      <c r="D4505" s="2256">
        <v>31</v>
      </c>
      <c r="E4505" s="2256" t="s">
        <v>27</v>
      </c>
      <c r="F4505" s="2243">
        <v>11</v>
      </c>
      <c r="G4505" s="2243">
        <v>1</v>
      </c>
      <c r="H4505" s="2243"/>
      <c r="I4505" s="2256" t="s">
        <v>28</v>
      </c>
      <c r="J4505" s="2256"/>
      <c r="K4505" s="2243" t="s">
        <v>205</v>
      </c>
      <c r="L4505" s="2243" t="s">
        <v>246</v>
      </c>
      <c r="M4505" s="2245" t="s">
        <v>40</v>
      </c>
      <c r="N4505" s="2243" t="s">
        <v>32</v>
      </c>
      <c r="O4505" s="1767"/>
      <c r="P4505" s="2244"/>
      <c r="Q4505" s="2243" t="s">
        <v>10840</v>
      </c>
    </row>
    <row r="4506" spans="1:18" ht="26.25" hidden="1" customHeight="1" x14ac:dyDescent="0.4">
      <c r="A4506" s="2023">
        <f t="shared" si="33"/>
        <v>4594</v>
      </c>
      <c r="B4506" s="2243" t="s">
        <v>31</v>
      </c>
      <c r="C4506" s="2244" t="s">
        <v>10841</v>
      </c>
      <c r="D4506" s="2256">
        <v>60</v>
      </c>
      <c r="E4506" s="2256" t="s">
        <v>27</v>
      </c>
      <c r="F4506" s="2243">
        <v>11</v>
      </c>
      <c r="G4506" s="2243">
        <v>1</v>
      </c>
      <c r="H4506" s="2243"/>
      <c r="I4506" s="2256"/>
      <c r="J4506" s="2256" t="s">
        <v>28</v>
      </c>
      <c r="K4506" s="2243" t="s">
        <v>205</v>
      </c>
      <c r="L4506" s="2243" t="s">
        <v>246</v>
      </c>
      <c r="M4506" s="2245" t="s">
        <v>40</v>
      </c>
      <c r="N4506" s="2243" t="s">
        <v>32</v>
      </c>
      <c r="O4506" s="1767"/>
      <c r="P4506" s="2244"/>
      <c r="Q4506" s="2243" t="s">
        <v>10842</v>
      </c>
    </row>
    <row r="4507" spans="1:18" ht="26.25" hidden="1" customHeight="1" x14ac:dyDescent="0.4">
      <c r="A4507" s="2023">
        <f t="shared" si="33"/>
        <v>4595</v>
      </c>
      <c r="B4507" s="2243" t="s">
        <v>31</v>
      </c>
      <c r="C4507" s="2244" t="s">
        <v>10843</v>
      </c>
      <c r="D4507" s="2256">
        <v>30</v>
      </c>
      <c r="E4507" s="2256" t="s">
        <v>27</v>
      </c>
      <c r="F4507" s="2243">
        <v>11</v>
      </c>
      <c r="G4507" s="2243">
        <v>1</v>
      </c>
      <c r="H4507" s="2243"/>
      <c r="I4507" s="2256"/>
      <c r="J4507" s="2256" t="s">
        <v>28</v>
      </c>
      <c r="K4507" s="2243" t="s">
        <v>205</v>
      </c>
      <c r="L4507" s="2243" t="s">
        <v>246</v>
      </c>
      <c r="M4507" s="2245" t="s">
        <v>40</v>
      </c>
      <c r="N4507" s="22" t="s">
        <v>25</v>
      </c>
      <c r="O4507" s="1145"/>
      <c r="P4507" s="2244"/>
      <c r="Q4507" s="2243" t="s">
        <v>10844</v>
      </c>
    </row>
    <row r="4508" spans="1:18" ht="26.25" hidden="1" customHeight="1" x14ac:dyDescent="0.4">
      <c r="A4508" s="2023">
        <f t="shared" si="33"/>
        <v>4596</v>
      </c>
      <c r="B4508" s="2243" t="s">
        <v>31</v>
      </c>
      <c r="C4508" s="2244" t="s">
        <v>3524</v>
      </c>
      <c r="D4508" s="2256">
        <v>50</v>
      </c>
      <c r="E4508" s="2256" t="s">
        <v>30</v>
      </c>
      <c r="F4508" s="2243">
        <v>11</v>
      </c>
      <c r="G4508" s="2243">
        <v>1</v>
      </c>
      <c r="H4508" s="2243"/>
      <c r="I4508" s="2256"/>
      <c r="J4508" s="2256" t="s">
        <v>28</v>
      </c>
      <c r="K4508" s="2243" t="s">
        <v>205</v>
      </c>
      <c r="L4508" s="2243" t="s">
        <v>246</v>
      </c>
      <c r="M4508" s="2245" t="s">
        <v>40</v>
      </c>
      <c r="N4508" s="2243" t="s">
        <v>32</v>
      </c>
      <c r="O4508" s="1767"/>
      <c r="P4508" s="2244"/>
      <c r="Q4508" s="2243" t="s">
        <v>10851</v>
      </c>
      <c r="R4508" s="2243"/>
    </row>
    <row r="4509" spans="1:18" ht="26.25" hidden="1" customHeight="1" x14ac:dyDescent="0.4">
      <c r="A4509" s="2023">
        <f t="shared" si="33"/>
        <v>4597</v>
      </c>
      <c r="B4509" s="2243" t="s">
        <v>31</v>
      </c>
      <c r="C4509" s="2244" t="s">
        <v>10852</v>
      </c>
      <c r="D4509" s="2256">
        <v>58</v>
      </c>
      <c r="E4509" s="2256" t="s">
        <v>27</v>
      </c>
      <c r="F4509" s="2243">
        <v>11</v>
      </c>
      <c r="G4509" s="2243">
        <v>1</v>
      </c>
      <c r="H4509" s="2243"/>
      <c r="I4509" s="2256"/>
      <c r="J4509" s="2256" t="s">
        <v>28</v>
      </c>
      <c r="K4509" s="2243" t="s">
        <v>205</v>
      </c>
      <c r="L4509" s="2243" t="s">
        <v>246</v>
      </c>
      <c r="M4509" s="2245" t="s">
        <v>40</v>
      </c>
      <c r="N4509" s="2243" t="s">
        <v>32</v>
      </c>
      <c r="O4509" s="1767"/>
      <c r="P4509" s="2244"/>
      <c r="Q4509" s="2243" t="s">
        <v>10853</v>
      </c>
      <c r="R4509" s="2243"/>
    </row>
    <row r="4510" spans="1:18" ht="26.25" hidden="1" customHeight="1" x14ac:dyDescent="0.4">
      <c r="A4510" s="2023">
        <f t="shared" si="33"/>
        <v>4598</v>
      </c>
      <c r="B4510" s="2243" t="s">
        <v>31</v>
      </c>
      <c r="C4510" s="2244" t="s">
        <v>10854</v>
      </c>
      <c r="D4510" s="2256">
        <v>52</v>
      </c>
      <c r="E4510" s="2256" t="s">
        <v>27</v>
      </c>
      <c r="F4510" s="2243">
        <v>11</v>
      </c>
      <c r="G4510" s="2243">
        <v>1</v>
      </c>
      <c r="H4510" s="2243"/>
      <c r="I4510" s="2256"/>
      <c r="J4510" s="2256" t="s">
        <v>28</v>
      </c>
      <c r="K4510" s="2243" t="s">
        <v>205</v>
      </c>
      <c r="L4510" s="2243" t="s">
        <v>246</v>
      </c>
      <c r="M4510" s="2245" t="s">
        <v>40</v>
      </c>
      <c r="N4510" s="2243" t="s">
        <v>32</v>
      </c>
      <c r="O4510" s="1767"/>
      <c r="P4510" s="2244"/>
      <c r="Q4510" s="2243" t="s">
        <v>10855</v>
      </c>
      <c r="R4510" s="2243"/>
    </row>
    <row r="4511" spans="1:18" ht="26.25" hidden="1" customHeight="1" x14ac:dyDescent="0.4">
      <c r="A4511" s="2023">
        <f t="shared" si="33"/>
        <v>4599</v>
      </c>
      <c r="B4511" s="2243" t="s">
        <v>31</v>
      </c>
      <c r="C4511" s="2244" t="s">
        <v>10856</v>
      </c>
      <c r="D4511" s="2256">
        <v>25</v>
      </c>
      <c r="E4511" s="2256" t="s">
        <v>27</v>
      </c>
      <c r="F4511" s="2243">
        <v>11</v>
      </c>
      <c r="G4511" s="2243">
        <v>1</v>
      </c>
      <c r="H4511" s="2243"/>
      <c r="I4511" s="2256"/>
      <c r="J4511" s="2256" t="s">
        <v>28</v>
      </c>
      <c r="K4511" s="2243" t="s">
        <v>205</v>
      </c>
      <c r="L4511" s="2243" t="s">
        <v>246</v>
      </c>
      <c r="M4511" s="2245" t="s">
        <v>42</v>
      </c>
      <c r="N4511" s="2243" t="s">
        <v>32</v>
      </c>
      <c r="O4511" s="1767"/>
      <c r="P4511" s="2244"/>
      <c r="Q4511" s="2243" t="s">
        <v>10857</v>
      </c>
      <c r="R4511" s="2243"/>
    </row>
    <row r="4512" spans="1:18" ht="26.25" hidden="1" customHeight="1" x14ac:dyDescent="0.4">
      <c r="A4512" s="2023">
        <f t="shared" si="33"/>
        <v>4600</v>
      </c>
      <c r="B4512" s="2243" t="s">
        <v>31</v>
      </c>
      <c r="C4512" s="2244" t="s">
        <v>10858</v>
      </c>
      <c r="D4512" s="2256">
        <v>42</v>
      </c>
      <c r="E4512" s="2256" t="s">
        <v>27</v>
      </c>
      <c r="F4512" s="2243">
        <v>11</v>
      </c>
      <c r="G4512" s="2243">
        <v>1</v>
      </c>
      <c r="H4512" s="2243"/>
      <c r="I4512" s="2256"/>
      <c r="J4512" s="2256" t="s">
        <v>28</v>
      </c>
      <c r="K4512" s="2243" t="s">
        <v>205</v>
      </c>
      <c r="L4512" s="2243" t="s">
        <v>246</v>
      </c>
      <c r="M4512" s="2245" t="s">
        <v>40</v>
      </c>
      <c r="N4512" s="2243" t="s">
        <v>32</v>
      </c>
      <c r="O4512" s="1767"/>
      <c r="P4512" s="2244"/>
      <c r="Q4512" s="2243" t="s">
        <v>10859</v>
      </c>
      <c r="R4512" s="2243"/>
    </row>
    <row r="4513" spans="1:18" ht="26.25" hidden="1" customHeight="1" x14ac:dyDescent="0.4">
      <c r="A4513" s="2023">
        <f t="shared" si="33"/>
        <v>4601</v>
      </c>
      <c r="B4513" s="2243" t="s">
        <v>31</v>
      </c>
      <c r="C4513" s="2244" t="s">
        <v>10860</v>
      </c>
      <c r="D4513" s="2256">
        <v>86</v>
      </c>
      <c r="E4513" s="2256" t="s">
        <v>30</v>
      </c>
      <c r="F4513" s="2243">
        <v>11</v>
      </c>
      <c r="G4513" s="2243">
        <v>1</v>
      </c>
      <c r="H4513" s="2243"/>
      <c r="I4513" s="2256"/>
      <c r="J4513" s="2256" t="s">
        <v>28</v>
      </c>
      <c r="K4513" s="2243" t="s">
        <v>205</v>
      </c>
      <c r="L4513" s="2243" t="s">
        <v>246</v>
      </c>
      <c r="M4513" s="2245" t="s">
        <v>40</v>
      </c>
      <c r="N4513" s="2243" t="s">
        <v>32</v>
      </c>
      <c r="O4513" s="1767"/>
      <c r="P4513" s="2244"/>
      <c r="Q4513" s="2243" t="s">
        <v>10861</v>
      </c>
      <c r="R4513" s="2243"/>
    </row>
    <row r="4514" spans="1:18" ht="26.25" hidden="1" customHeight="1" x14ac:dyDescent="0.35">
      <c r="A4514" s="2023">
        <f t="shared" si="33"/>
        <v>4602</v>
      </c>
      <c r="B4514" s="2243" t="s">
        <v>31</v>
      </c>
      <c r="C4514" s="2244" t="s">
        <v>10862</v>
      </c>
      <c r="D4514" s="2256">
        <v>69</v>
      </c>
      <c r="E4514" s="2256" t="s">
        <v>27</v>
      </c>
      <c r="F4514" s="2243">
        <v>11</v>
      </c>
      <c r="G4514" s="2243">
        <v>1</v>
      </c>
      <c r="H4514" s="2243"/>
      <c r="I4514" s="2256" t="s">
        <v>28</v>
      </c>
      <c r="J4514" s="2256"/>
      <c r="K4514" s="2243" t="s">
        <v>205</v>
      </c>
      <c r="L4514" s="2243" t="s">
        <v>246</v>
      </c>
      <c r="M4514" s="2245" t="s">
        <v>40</v>
      </c>
      <c r="N4514" s="2243" t="s">
        <v>32</v>
      </c>
      <c r="O4514" s="1767"/>
      <c r="P4514" s="2244"/>
      <c r="Q4514" s="2243" t="s">
        <v>10863</v>
      </c>
      <c r="R4514" s="2243"/>
    </row>
    <row r="4515" spans="1:18" ht="26.25" hidden="1" customHeight="1" x14ac:dyDescent="0.35">
      <c r="A4515" s="2023">
        <f t="shared" si="33"/>
        <v>4603</v>
      </c>
      <c r="B4515" s="2243" t="s">
        <v>31</v>
      </c>
      <c r="C4515" s="2218" t="s">
        <v>10864</v>
      </c>
      <c r="D4515" s="2256">
        <v>69</v>
      </c>
      <c r="E4515" s="2256" t="s">
        <v>30</v>
      </c>
      <c r="F4515" s="2243">
        <v>11</v>
      </c>
      <c r="G4515" s="2243">
        <v>1</v>
      </c>
      <c r="H4515" s="2243"/>
      <c r="I4515" s="2256" t="s">
        <v>28</v>
      </c>
      <c r="J4515" s="2256"/>
      <c r="K4515" s="2243" t="s">
        <v>205</v>
      </c>
      <c r="L4515" s="2243" t="s">
        <v>246</v>
      </c>
      <c r="M4515" s="2245" t="s">
        <v>40</v>
      </c>
      <c r="N4515" s="22" t="s">
        <v>25</v>
      </c>
      <c r="O4515" s="1145"/>
      <c r="P4515" s="2244"/>
      <c r="Q4515" s="2243" t="s">
        <v>10863</v>
      </c>
      <c r="R4515" s="2243"/>
    </row>
    <row r="4516" spans="1:18" ht="26.25" hidden="1" customHeight="1" x14ac:dyDescent="0.4">
      <c r="A4516" s="2023">
        <f t="shared" si="33"/>
        <v>4604</v>
      </c>
      <c r="B4516" s="2243" t="s">
        <v>31</v>
      </c>
      <c r="C4516" s="2244" t="s">
        <v>10865</v>
      </c>
      <c r="D4516" s="2256">
        <v>54</v>
      </c>
      <c r="E4516" s="2256" t="s">
        <v>27</v>
      </c>
      <c r="F4516" s="2243">
        <v>11</v>
      </c>
      <c r="G4516" s="2243">
        <v>1</v>
      </c>
      <c r="H4516" s="2243"/>
      <c r="I4516" s="2256"/>
      <c r="J4516" s="2256" t="s">
        <v>28</v>
      </c>
      <c r="K4516" s="2243" t="s">
        <v>205</v>
      </c>
      <c r="L4516" s="2243" t="s">
        <v>246</v>
      </c>
      <c r="M4516" s="2245" t="s">
        <v>40</v>
      </c>
      <c r="N4516" s="2243" t="s">
        <v>32</v>
      </c>
      <c r="O4516" s="1767"/>
      <c r="P4516" s="2244"/>
      <c r="Q4516" s="2243" t="s">
        <v>10866</v>
      </c>
      <c r="R4516" s="2243"/>
    </row>
    <row r="4517" spans="1:18" ht="26.25" hidden="1" customHeight="1" x14ac:dyDescent="0.4">
      <c r="A4517" s="2023">
        <f t="shared" si="33"/>
        <v>4605</v>
      </c>
      <c r="B4517" s="2243" t="s">
        <v>31</v>
      </c>
      <c r="C4517" s="2244" t="s">
        <v>10867</v>
      </c>
      <c r="D4517" s="2256">
        <v>49</v>
      </c>
      <c r="E4517" s="2256" t="s">
        <v>27</v>
      </c>
      <c r="F4517" s="2243">
        <v>11</v>
      </c>
      <c r="G4517" s="2243">
        <v>1</v>
      </c>
      <c r="H4517" s="2243"/>
      <c r="I4517" s="2256"/>
      <c r="J4517" s="2256" t="s">
        <v>28</v>
      </c>
      <c r="K4517" s="2243" t="s">
        <v>205</v>
      </c>
      <c r="L4517" s="2243" t="s">
        <v>246</v>
      </c>
      <c r="M4517" s="2245" t="s">
        <v>40</v>
      </c>
      <c r="N4517" s="2243" t="s">
        <v>32</v>
      </c>
      <c r="O4517" s="1767"/>
      <c r="P4517" s="2244"/>
      <c r="Q4517" s="2243" t="s">
        <v>10868</v>
      </c>
      <c r="R4517" s="2243"/>
    </row>
    <row r="4518" spans="1:18" ht="26.25" hidden="1" customHeight="1" x14ac:dyDescent="0.4">
      <c r="A4518" s="2023">
        <f t="shared" si="33"/>
        <v>4606</v>
      </c>
      <c r="B4518" s="2243" t="s">
        <v>31</v>
      </c>
      <c r="C4518" s="2244" t="s">
        <v>10869</v>
      </c>
      <c r="D4518" s="2256">
        <v>57</v>
      </c>
      <c r="E4518" s="2256" t="s">
        <v>27</v>
      </c>
      <c r="F4518" s="2243">
        <v>11</v>
      </c>
      <c r="G4518" s="2243">
        <v>1</v>
      </c>
      <c r="H4518" s="2243"/>
      <c r="I4518" s="2256"/>
      <c r="J4518" s="2256" t="s">
        <v>28</v>
      </c>
      <c r="K4518" s="2243" t="s">
        <v>205</v>
      </c>
      <c r="L4518" s="2243" t="s">
        <v>246</v>
      </c>
      <c r="M4518" s="2245" t="s">
        <v>40</v>
      </c>
      <c r="N4518" s="2243" t="s">
        <v>32</v>
      </c>
      <c r="O4518" s="1767"/>
      <c r="P4518" s="2244"/>
      <c r="Q4518" s="2243" t="s">
        <v>10870</v>
      </c>
      <c r="R4518" s="2243"/>
    </row>
    <row r="4519" spans="1:18" ht="26.25" hidden="1" customHeight="1" x14ac:dyDescent="0.4">
      <c r="A4519" s="2023">
        <f t="shared" si="33"/>
        <v>4607</v>
      </c>
      <c r="B4519" s="2243" t="s">
        <v>31</v>
      </c>
      <c r="C4519" s="2244" t="s">
        <v>10871</v>
      </c>
      <c r="D4519" s="2256">
        <v>29</v>
      </c>
      <c r="E4519" s="2256" t="s">
        <v>27</v>
      </c>
      <c r="F4519" s="2243">
        <v>11</v>
      </c>
      <c r="G4519" s="2243">
        <v>1</v>
      </c>
      <c r="H4519" s="2243"/>
      <c r="I4519" s="2256"/>
      <c r="J4519" s="2256" t="s">
        <v>28</v>
      </c>
      <c r="K4519" s="2243" t="s">
        <v>205</v>
      </c>
      <c r="L4519" s="2243" t="s">
        <v>246</v>
      </c>
      <c r="M4519" s="2245" t="s">
        <v>40</v>
      </c>
      <c r="N4519" s="2243" t="s">
        <v>32</v>
      </c>
      <c r="O4519" s="1767"/>
      <c r="P4519" s="2244"/>
      <c r="Q4519" s="2243" t="s">
        <v>10872</v>
      </c>
      <c r="R4519" s="2243"/>
    </row>
    <row r="4520" spans="1:18" ht="26.25" hidden="1" customHeight="1" x14ac:dyDescent="0.4">
      <c r="A4520" s="2023">
        <f t="shared" si="33"/>
        <v>4608</v>
      </c>
      <c r="B4520" s="2243" t="s">
        <v>31</v>
      </c>
      <c r="C4520" s="2244" t="s">
        <v>10873</v>
      </c>
      <c r="D4520" s="2256">
        <v>53</v>
      </c>
      <c r="E4520" s="2256" t="s">
        <v>27</v>
      </c>
      <c r="F4520" s="2243">
        <v>11</v>
      </c>
      <c r="G4520" s="2243">
        <v>1</v>
      </c>
      <c r="H4520" s="2243"/>
      <c r="I4520" s="2256"/>
      <c r="J4520" s="2256" t="s">
        <v>28</v>
      </c>
      <c r="K4520" s="2243" t="s">
        <v>205</v>
      </c>
      <c r="L4520" s="2243" t="s">
        <v>246</v>
      </c>
      <c r="M4520" s="2245" t="s">
        <v>40</v>
      </c>
      <c r="N4520" s="2243" t="s">
        <v>32</v>
      </c>
      <c r="O4520" s="1767"/>
      <c r="P4520" s="2244"/>
      <c r="Q4520" s="2243" t="s">
        <v>10874</v>
      </c>
      <c r="R4520" s="2243"/>
    </row>
    <row r="4521" spans="1:18" ht="26.25" hidden="1" customHeight="1" x14ac:dyDescent="0.4">
      <c r="A4521" s="2023" t="e">
        <f>#REF!+1</f>
        <v>#REF!</v>
      </c>
      <c r="B4521" s="2243" t="s">
        <v>31</v>
      </c>
      <c r="C4521" s="2244" t="s">
        <v>10875</v>
      </c>
      <c r="D4521" s="2256">
        <v>27</v>
      </c>
      <c r="E4521" s="2256" t="s">
        <v>27</v>
      </c>
      <c r="F4521" s="2243">
        <v>11</v>
      </c>
      <c r="G4521" s="2243">
        <v>1</v>
      </c>
      <c r="H4521" s="2243"/>
      <c r="I4521" s="2256"/>
      <c r="J4521" s="2256" t="s">
        <v>28</v>
      </c>
      <c r="K4521" s="2243" t="s">
        <v>205</v>
      </c>
      <c r="L4521" s="2243" t="s">
        <v>246</v>
      </c>
      <c r="M4521" s="2245" t="s">
        <v>40</v>
      </c>
      <c r="N4521" s="2243" t="s">
        <v>32</v>
      </c>
      <c r="O4521" s="1767"/>
      <c r="P4521" s="2244"/>
      <c r="Q4521" s="2243" t="s">
        <v>10876</v>
      </c>
      <c r="R4521" s="2243"/>
    </row>
    <row r="4522" spans="1:18" ht="26.25" hidden="1" customHeight="1" x14ac:dyDescent="0.4">
      <c r="A4522" s="2023" t="e">
        <f t="shared" si="33"/>
        <v>#REF!</v>
      </c>
      <c r="B4522" s="2243" t="s">
        <v>31</v>
      </c>
      <c r="C4522" s="2244" t="s">
        <v>10877</v>
      </c>
      <c r="D4522" s="2256">
        <v>54</v>
      </c>
      <c r="E4522" s="2256" t="s">
        <v>30</v>
      </c>
      <c r="F4522" s="2243">
        <v>11</v>
      </c>
      <c r="G4522" s="2243">
        <v>1</v>
      </c>
      <c r="H4522" s="2243"/>
      <c r="I4522" s="2256"/>
      <c r="J4522" s="2256" t="s">
        <v>28</v>
      </c>
      <c r="K4522" s="2243" t="s">
        <v>205</v>
      </c>
      <c r="L4522" s="2243" t="s">
        <v>246</v>
      </c>
      <c r="M4522" s="2245" t="s">
        <v>40</v>
      </c>
      <c r="N4522" s="2243" t="s">
        <v>32</v>
      </c>
      <c r="O4522" s="1767"/>
      <c r="P4522" s="2244"/>
      <c r="Q4522" s="2243" t="s">
        <v>10878</v>
      </c>
      <c r="R4522" s="2243"/>
    </row>
    <row r="4523" spans="1:18" ht="26.25" hidden="1" customHeight="1" x14ac:dyDescent="0.4">
      <c r="A4523" s="2023" t="e">
        <f>#REF!+1</f>
        <v>#REF!</v>
      </c>
      <c r="B4523" s="2243" t="s">
        <v>31</v>
      </c>
      <c r="C4523" s="2244" t="s">
        <v>10879</v>
      </c>
      <c r="D4523" s="2256">
        <v>31</v>
      </c>
      <c r="E4523" s="2256" t="s">
        <v>27</v>
      </c>
      <c r="F4523" s="2243">
        <v>11</v>
      </c>
      <c r="G4523" s="2243">
        <v>1</v>
      </c>
      <c r="H4523" s="2243"/>
      <c r="I4523" s="2256"/>
      <c r="J4523" s="2256" t="s">
        <v>28</v>
      </c>
      <c r="K4523" s="2243" t="s">
        <v>205</v>
      </c>
      <c r="L4523" s="2243" t="s">
        <v>246</v>
      </c>
      <c r="M4523" s="2245" t="s">
        <v>40</v>
      </c>
      <c r="N4523" s="2243" t="s">
        <v>32</v>
      </c>
      <c r="O4523" s="1767"/>
      <c r="P4523" s="2244"/>
      <c r="Q4523" s="2243" t="s">
        <v>10880</v>
      </c>
      <c r="R4523" s="2243"/>
    </row>
    <row r="4524" spans="1:18" ht="26.25" hidden="1" customHeight="1" x14ac:dyDescent="0.4">
      <c r="A4524" s="2023" t="e">
        <f t="shared" si="33"/>
        <v>#REF!</v>
      </c>
      <c r="B4524" s="2243" t="s">
        <v>31</v>
      </c>
      <c r="C4524" s="2244" t="s">
        <v>10881</v>
      </c>
      <c r="D4524" s="2256">
        <v>48</v>
      </c>
      <c r="E4524" s="2256" t="s">
        <v>27</v>
      </c>
      <c r="F4524" s="2243">
        <v>11</v>
      </c>
      <c r="G4524" s="2243">
        <v>1</v>
      </c>
      <c r="H4524" s="2243"/>
      <c r="I4524" s="2256"/>
      <c r="J4524" s="2256" t="s">
        <v>28</v>
      </c>
      <c r="K4524" s="2243" t="s">
        <v>205</v>
      </c>
      <c r="L4524" s="2243" t="s">
        <v>246</v>
      </c>
      <c r="M4524" s="2245" t="s">
        <v>40</v>
      </c>
      <c r="N4524" s="2243" t="s">
        <v>32</v>
      </c>
      <c r="O4524" s="1767"/>
      <c r="P4524" s="2244"/>
      <c r="Q4524" s="2243" t="s">
        <v>10882</v>
      </c>
      <c r="R4524" s="2243"/>
    </row>
    <row r="4525" spans="1:18" ht="26.25" hidden="1" customHeight="1" x14ac:dyDescent="0.4">
      <c r="A4525" s="2023" t="e">
        <f t="shared" si="33"/>
        <v>#REF!</v>
      </c>
      <c r="B4525" s="2243" t="s">
        <v>31</v>
      </c>
      <c r="C4525" s="2244" t="s">
        <v>10883</v>
      </c>
      <c r="D4525" s="2256">
        <v>26</v>
      </c>
      <c r="E4525" s="2256" t="s">
        <v>27</v>
      </c>
      <c r="F4525" s="2243">
        <v>11</v>
      </c>
      <c r="G4525" s="2243">
        <v>1</v>
      </c>
      <c r="H4525" s="2243"/>
      <c r="I4525" s="2256"/>
      <c r="J4525" s="2256" t="s">
        <v>28</v>
      </c>
      <c r="K4525" s="2243" t="s">
        <v>205</v>
      </c>
      <c r="L4525" s="2243" t="s">
        <v>246</v>
      </c>
      <c r="M4525" s="2245" t="s">
        <v>40</v>
      </c>
      <c r="N4525" s="2243" t="s">
        <v>32</v>
      </c>
      <c r="O4525" s="1767"/>
      <c r="P4525" s="2244"/>
      <c r="Q4525" s="2243" t="s">
        <v>10884</v>
      </c>
      <c r="R4525" s="2243"/>
    </row>
    <row r="4526" spans="1:18" ht="26.25" hidden="1" customHeight="1" x14ac:dyDescent="0.4">
      <c r="A4526" s="2023" t="e">
        <f t="shared" si="33"/>
        <v>#REF!</v>
      </c>
      <c r="B4526" s="2243" t="s">
        <v>31</v>
      </c>
      <c r="C4526" s="2244" t="s">
        <v>10885</v>
      </c>
      <c r="D4526" s="2256">
        <v>41</v>
      </c>
      <c r="E4526" s="2256" t="s">
        <v>27</v>
      </c>
      <c r="F4526" s="2243">
        <v>11</v>
      </c>
      <c r="G4526" s="2243">
        <v>1</v>
      </c>
      <c r="H4526" s="2243"/>
      <c r="I4526" s="2256"/>
      <c r="J4526" s="2256" t="s">
        <v>28</v>
      </c>
      <c r="K4526" s="2243" t="s">
        <v>205</v>
      </c>
      <c r="L4526" s="2243" t="s">
        <v>246</v>
      </c>
      <c r="M4526" s="2245" t="s">
        <v>40</v>
      </c>
      <c r="N4526" s="2243" t="s">
        <v>32</v>
      </c>
      <c r="O4526" s="1767"/>
      <c r="P4526" s="2244"/>
      <c r="Q4526" s="2243" t="s">
        <v>10886</v>
      </c>
      <c r="R4526" s="2243"/>
    </row>
    <row r="4527" spans="1:18" ht="26.25" hidden="1" customHeight="1" x14ac:dyDescent="0.4">
      <c r="A4527" s="2023" t="e">
        <f t="shared" si="33"/>
        <v>#REF!</v>
      </c>
      <c r="B4527" s="2243" t="s">
        <v>31</v>
      </c>
      <c r="C4527" s="2244" t="s">
        <v>10887</v>
      </c>
      <c r="D4527" s="2256">
        <v>80</v>
      </c>
      <c r="E4527" s="2256" t="s">
        <v>30</v>
      </c>
      <c r="F4527" s="2243">
        <v>11</v>
      </c>
      <c r="G4527" s="2243">
        <v>1</v>
      </c>
      <c r="H4527" s="2243"/>
      <c r="I4527" s="2256"/>
      <c r="J4527" s="2256" t="s">
        <v>28</v>
      </c>
      <c r="K4527" s="2243" t="s">
        <v>205</v>
      </c>
      <c r="L4527" s="2243" t="s">
        <v>246</v>
      </c>
      <c r="M4527" s="2245" t="s">
        <v>40</v>
      </c>
      <c r="N4527" s="2243" t="s">
        <v>32</v>
      </c>
      <c r="O4527" s="1767"/>
      <c r="P4527" s="2244"/>
      <c r="Q4527" s="2243" t="s">
        <v>10888</v>
      </c>
      <c r="R4527" s="2243"/>
    </row>
    <row r="4528" spans="1:18" ht="26.25" hidden="1" customHeight="1" x14ac:dyDescent="0.4">
      <c r="A4528" s="2023" t="e">
        <f t="shared" si="33"/>
        <v>#REF!</v>
      </c>
      <c r="B4528" s="2243" t="s">
        <v>31</v>
      </c>
      <c r="C4528" s="2244" t="s">
        <v>10945</v>
      </c>
      <c r="D4528" s="2256">
        <v>42</v>
      </c>
      <c r="E4528" s="2256" t="s">
        <v>30</v>
      </c>
      <c r="F4528" s="2243">
        <v>11</v>
      </c>
      <c r="G4528" s="2243">
        <v>1</v>
      </c>
      <c r="H4528" s="2243"/>
      <c r="I4528" s="2256"/>
      <c r="J4528" s="2256" t="s">
        <v>28</v>
      </c>
      <c r="K4528" s="2243" t="s">
        <v>205</v>
      </c>
      <c r="L4528" s="2243" t="s">
        <v>246</v>
      </c>
      <c r="M4528" s="2245" t="s">
        <v>165</v>
      </c>
      <c r="N4528" s="2243" t="s">
        <v>32</v>
      </c>
      <c r="O4528" s="1767"/>
      <c r="P4528" s="2244"/>
      <c r="Q4528" s="2243" t="s">
        <v>8873</v>
      </c>
      <c r="R4528" s="2243"/>
    </row>
    <row r="4529" spans="1:18" ht="26.25" hidden="1" customHeight="1" x14ac:dyDescent="0.35">
      <c r="A4529" s="2023" t="e">
        <f t="shared" si="33"/>
        <v>#REF!</v>
      </c>
      <c r="B4529" s="2243" t="s">
        <v>31</v>
      </c>
      <c r="C4529" s="2244" t="s">
        <v>10946</v>
      </c>
      <c r="D4529" s="2256">
        <v>48</v>
      </c>
      <c r="E4529" s="2256" t="s">
        <v>30</v>
      </c>
      <c r="F4529" s="2243">
        <v>11</v>
      </c>
      <c r="G4529" s="2243">
        <v>1</v>
      </c>
      <c r="H4529" s="2243"/>
      <c r="I4529" s="2256"/>
      <c r="J4529" s="2256" t="s">
        <v>28</v>
      </c>
      <c r="K4529" s="2243" t="s">
        <v>205</v>
      </c>
      <c r="L4529" s="2243" t="s">
        <v>246</v>
      </c>
      <c r="M4529" s="2245" t="s">
        <v>66</v>
      </c>
      <c r="N4529" s="2243" t="s">
        <v>32</v>
      </c>
      <c r="O4529" s="1767"/>
      <c r="P4529" s="2244"/>
      <c r="Q4529" s="2243" t="s">
        <v>10947</v>
      </c>
      <c r="R4529" s="2243"/>
    </row>
    <row r="4530" spans="1:18" ht="26.25" hidden="1" customHeight="1" x14ac:dyDescent="0.35">
      <c r="A4530" s="2023" t="e">
        <f t="shared" si="33"/>
        <v>#REF!</v>
      </c>
      <c r="B4530" s="2243" t="s">
        <v>31</v>
      </c>
      <c r="C4530" s="2244" t="s">
        <v>10948</v>
      </c>
      <c r="D4530" s="2256">
        <v>51</v>
      </c>
      <c r="E4530" s="2256" t="s">
        <v>27</v>
      </c>
      <c r="F4530" s="2243">
        <v>11</v>
      </c>
      <c r="G4530" s="2243">
        <v>1</v>
      </c>
      <c r="H4530" s="2243"/>
      <c r="I4530" s="2256" t="s">
        <v>28</v>
      </c>
      <c r="J4530" s="2256"/>
      <c r="K4530" s="2243" t="s">
        <v>205</v>
      </c>
      <c r="L4530" s="2243" t="s">
        <v>246</v>
      </c>
      <c r="M4530" s="2245" t="s">
        <v>66</v>
      </c>
      <c r="N4530" s="2243" t="s">
        <v>32</v>
      </c>
      <c r="O4530" s="1767"/>
      <c r="P4530" s="2244"/>
      <c r="Q4530" s="2243" t="s">
        <v>8736</v>
      </c>
      <c r="R4530" s="2243"/>
    </row>
    <row r="4531" spans="1:18" ht="26.25" hidden="1" customHeight="1" x14ac:dyDescent="0.35">
      <c r="A4531" s="2023" t="e">
        <f t="shared" si="33"/>
        <v>#REF!</v>
      </c>
      <c r="B4531" s="2243" t="s">
        <v>31</v>
      </c>
      <c r="C4531" s="2244" t="s">
        <v>10949</v>
      </c>
      <c r="D4531" s="2256">
        <v>60</v>
      </c>
      <c r="E4531" s="2256" t="s">
        <v>27</v>
      </c>
      <c r="F4531" s="2243">
        <v>11</v>
      </c>
      <c r="G4531" s="2243">
        <v>1</v>
      </c>
      <c r="H4531" s="2243"/>
      <c r="I4531" s="2256" t="s">
        <v>28</v>
      </c>
      <c r="J4531" s="2256"/>
      <c r="K4531" s="2243" t="s">
        <v>205</v>
      </c>
      <c r="L4531" s="2243" t="s">
        <v>246</v>
      </c>
      <c r="M4531" s="2245" t="s">
        <v>165</v>
      </c>
      <c r="N4531" s="2243" t="s">
        <v>32</v>
      </c>
      <c r="O4531" s="1767"/>
      <c r="P4531" s="2244"/>
      <c r="Q4531" s="2243" t="s">
        <v>10950</v>
      </c>
      <c r="R4531" s="2243"/>
    </row>
    <row r="4532" spans="1:18" ht="26.25" hidden="1" customHeight="1" x14ac:dyDescent="0.4">
      <c r="A4532" s="1190" t="e">
        <f t="shared" si="33"/>
        <v>#REF!</v>
      </c>
      <c r="B4532" s="2246" t="s">
        <v>31</v>
      </c>
      <c r="C4532" s="2255" t="s">
        <v>11025</v>
      </c>
      <c r="D4532" s="2247">
        <v>54</v>
      </c>
      <c r="E4532" s="2247" t="s">
        <v>30</v>
      </c>
      <c r="F4532" s="2246">
        <v>12</v>
      </c>
      <c r="G4532" s="2246">
        <v>1</v>
      </c>
      <c r="H4532" s="2246"/>
      <c r="I4532" s="2247"/>
      <c r="J4532" s="2247" t="s">
        <v>28</v>
      </c>
      <c r="K4532" s="2246" t="s">
        <v>205</v>
      </c>
      <c r="L4532" s="2246" t="s">
        <v>246</v>
      </c>
      <c r="M4532" s="2254" t="s">
        <v>165</v>
      </c>
      <c r="N4532" s="2246" t="s">
        <v>32</v>
      </c>
      <c r="O4532" s="1767"/>
      <c r="P4532" s="2255"/>
      <c r="Q4532" s="2246" t="s">
        <v>11026</v>
      </c>
    </row>
    <row r="4533" spans="1:18" ht="26.25" hidden="1" customHeight="1" x14ac:dyDescent="0.4">
      <c r="A4533" s="1190" t="e">
        <f t="shared" si="33"/>
        <v>#REF!</v>
      </c>
      <c r="B4533" s="2246" t="s">
        <v>31</v>
      </c>
      <c r="C4533" s="2255" t="s">
        <v>11027</v>
      </c>
      <c r="D4533" s="2247">
        <v>32</v>
      </c>
      <c r="E4533" s="2247" t="s">
        <v>27</v>
      </c>
      <c r="F4533" s="2246">
        <v>12</v>
      </c>
      <c r="G4533" s="2246">
        <v>1</v>
      </c>
      <c r="H4533" s="2246"/>
      <c r="I4533" s="2247"/>
      <c r="J4533" s="2247" t="s">
        <v>28</v>
      </c>
      <c r="K4533" s="2246" t="s">
        <v>205</v>
      </c>
      <c r="L4533" s="2246" t="s">
        <v>246</v>
      </c>
      <c r="M4533" s="2254" t="s">
        <v>165</v>
      </c>
      <c r="N4533" s="2246" t="s">
        <v>32</v>
      </c>
      <c r="O4533" s="1767"/>
      <c r="P4533" s="2255"/>
      <c r="Q4533" s="2246" t="s">
        <v>10058</v>
      </c>
    </row>
    <row r="4534" spans="1:18" ht="26.25" hidden="1" customHeight="1" x14ac:dyDescent="0.35">
      <c r="A4534" s="1190" t="e">
        <f t="shared" si="33"/>
        <v>#REF!</v>
      </c>
      <c r="B4534" s="2246" t="s">
        <v>31</v>
      </c>
      <c r="C4534" s="2255" t="s">
        <v>11028</v>
      </c>
      <c r="D4534" s="2247">
        <v>52</v>
      </c>
      <c r="E4534" s="2247" t="s">
        <v>27</v>
      </c>
      <c r="F4534" s="2246">
        <v>12</v>
      </c>
      <c r="G4534" s="2246">
        <v>1</v>
      </c>
      <c r="H4534" s="2246"/>
      <c r="I4534" s="2247" t="s">
        <v>28</v>
      </c>
      <c r="J4534" s="2247"/>
      <c r="K4534" s="2246" t="s">
        <v>205</v>
      </c>
      <c r="L4534" s="2246" t="s">
        <v>246</v>
      </c>
      <c r="M4534" s="2254" t="s">
        <v>7493</v>
      </c>
      <c r="N4534" s="2246" t="s">
        <v>32</v>
      </c>
      <c r="O4534" s="1767"/>
      <c r="P4534" s="2255"/>
      <c r="Q4534" s="2246" t="s">
        <v>11029</v>
      </c>
    </row>
    <row r="4535" spans="1:18" ht="26.25" hidden="1" customHeight="1" x14ac:dyDescent="0.4">
      <c r="A4535" s="1190" t="e">
        <f t="shared" si="33"/>
        <v>#REF!</v>
      </c>
      <c r="B4535" s="2246" t="s">
        <v>31</v>
      </c>
      <c r="C4535" s="2255" t="s">
        <v>11030</v>
      </c>
      <c r="D4535" s="2247">
        <v>60</v>
      </c>
      <c r="E4535" s="2247" t="s">
        <v>27</v>
      </c>
      <c r="F4535" s="2246">
        <v>12</v>
      </c>
      <c r="G4535" s="2246">
        <v>1</v>
      </c>
      <c r="H4535" s="2246"/>
      <c r="I4535" s="2247"/>
      <c r="J4535" s="2247" t="s">
        <v>28</v>
      </c>
      <c r="K4535" s="2246" t="s">
        <v>205</v>
      </c>
      <c r="L4535" s="2246" t="s">
        <v>246</v>
      </c>
      <c r="M4535" s="2254" t="s">
        <v>165</v>
      </c>
      <c r="N4535" s="2246" t="s">
        <v>32</v>
      </c>
      <c r="O4535" s="1767"/>
      <c r="P4535" s="2255"/>
      <c r="Q4535" s="2246" t="s">
        <v>11031</v>
      </c>
    </row>
    <row r="4536" spans="1:18" ht="26.25" hidden="1" customHeight="1" x14ac:dyDescent="0.4">
      <c r="A4536" s="1190" t="e">
        <f t="shared" si="33"/>
        <v>#REF!</v>
      </c>
      <c r="B4536" s="2246" t="s">
        <v>31</v>
      </c>
      <c r="C4536" s="2255" t="s">
        <v>11032</v>
      </c>
      <c r="D4536" s="2247">
        <v>19</v>
      </c>
      <c r="E4536" s="2247" t="s">
        <v>27</v>
      </c>
      <c r="F4536" s="2246">
        <v>12</v>
      </c>
      <c r="G4536" s="2246">
        <v>1</v>
      </c>
      <c r="H4536" s="2246"/>
      <c r="I4536" s="2247"/>
      <c r="J4536" s="2247" t="s">
        <v>28</v>
      </c>
      <c r="K4536" s="2246" t="s">
        <v>205</v>
      </c>
      <c r="L4536" s="2246" t="s">
        <v>246</v>
      </c>
      <c r="M4536" s="2254" t="s">
        <v>165</v>
      </c>
      <c r="N4536" s="2246" t="s">
        <v>32</v>
      </c>
      <c r="O4536" s="1767"/>
      <c r="P4536" s="2255"/>
      <c r="Q4536" s="2246" t="s">
        <v>11033</v>
      </c>
    </row>
    <row r="4537" spans="1:18" ht="26.25" hidden="1" customHeight="1" x14ac:dyDescent="0.4">
      <c r="A4537" s="1190" t="e">
        <f t="shared" si="33"/>
        <v>#REF!</v>
      </c>
      <c r="B4537" s="2246" t="s">
        <v>31</v>
      </c>
      <c r="C4537" s="2255" t="s">
        <v>11034</v>
      </c>
      <c r="D4537" s="2247">
        <v>51</v>
      </c>
      <c r="E4537" s="2247" t="s">
        <v>30</v>
      </c>
      <c r="F4537" s="2246">
        <v>12</v>
      </c>
      <c r="G4537" s="2246">
        <v>1</v>
      </c>
      <c r="H4537" s="2246"/>
      <c r="I4537" s="2247"/>
      <c r="J4537" s="2247" t="s">
        <v>28</v>
      </c>
      <c r="K4537" s="2246" t="s">
        <v>205</v>
      </c>
      <c r="L4537" s="2246" t="s">
        <v>246</v>
      </c>
      <c r="M4537" s="2254" t="s">
        <v>165</v>
      </c>
      <c r="N4537" s="2246" t="s">
        <v>32</v>
      </c>
      <c r="O4537" s="1767"/>
      <c r="P4537" s="2255"/>
      <c r="Q4537" s="2246" t="s">
        <v>11035</v>
      </c>
    </row>
    <row r="4538" spans="1:18" ht="26.25" hidden="1" customHeight="1" x14ac:dyDescent="0.4">
      <c r="A4538" s="1190" t="e">
        <f t="shared" si="33"/>
        <v>#REF!</v>
      </c>
      <c r="B4538" s="2246" t="s">
        <v>31</v>
      </c>
      <c r="C4538" s="2255" t="s">
        <v>11036</v>
      </c>
      <c r="D4538" s="2247">
        <v>51</v>
      </c>
      <c r="E4538" s="2247" t="s">
        <v>30</v>
      </c>
      <c r="F4538" s="2246">
        <v>12</v>
      </c>
      <c r="G4538" s="2246">
        <v>1</v>
      </c>
      <c r="H4538" s="2246"/>
      <c r="I4538" s="2247"/>
      <c r="J4538" s="2247" t="s">
        <v>28</v>
      </c>
      <c r="K4538" s="2246" t="s">
        <v>205</v>
      </c>
      <c r="L4538" s="2246" t="s">
        <v>246</v>
      </c>
      <c r="M4538" s="2254" t="s">
        <v>165</v>
      </c>
      <c r="N4538" s="2246" t="s">
        <v>32</v>
      </c>
      <c r="O4538" s="1767"/>
      <c r="P4538" s="2255"/>
      <c r="Q4538" s="2246" t="s">
        <v>11037</v>
      </c>
    </row>
    <row r="4539" spans="1:18" ht="26.25" hidden="1" customHeight="1" x14ac:dyDescent="0.4">
      <c r="A4539" s="1190" t="e">
        <f t="shared" si="33"/>
        <v>#REF!</v>
      </c>
      <c r="B4539" s="2246" t="s">
        <v>31</v>
      </c>
      <c r="C4539" s="2255" t="s">
        <v>11038</v>
      </c>
      <c r="D4539" s="2247">
        <v>61</v>
      </c>
      <c r="E4539" s="2247" t="s">
        <v>30</v>
      </c>
      <c r="F4539" s="2246">
        <v>12</v>
      </c>
      <c r="G4539" s="2246">
        <v>1</v>
      </c>
      <c r="H4539" s="2246"/>
      <c r="I4539" s="2247"/>
      <c r="J4539" s="2247" t="s">
        <v>28</v>
      </c>
      <c r="K4539" s="2246" t="s">
        <v>205</v>
      </c>
      <c r="L4539" s="2246" t="s">
        <v>246</v>
      </c>
      <c r="M4539" s="2254" t="s">
        <v>165</v>
      </c>
      <c r="N4539" s="2246" t="s">
        <v>32</v>
      </c>
      <c r="O4539" s="1767"/>
      <c r="P4539" s="2255"/>
      <c r="Q4539" s="2246" t="s">
        <v>11039</v>
      </c>
    </row>
    <row r="4540" spans="1:18" ht="26.25" hidden="1" customHeight="1" x14ac:dyDescent="0.4">
      <c r="A4540" s="1190" t="e">
        <f t="shared" si="33"/>
        <v>#REF!</v>
      </c>
      <c r="B4540" s="2246" t="s">
        <v>31</v>
      </c>
      <c r="C4540" s="2255" t="s">
        <v>11040</v>
      </c>
      <c r="D4540" s="2247">
        <v>73</v>
      </c>
      <c r="E4540" s="2247" t="s">
        <v>30</v>
      </c>
      <c r="F4540" s="2246">
        <v>12</v>
      </c>
      <c r="G4540" s="2246">
        <v>1</v>
      </c>
      <c r="H4540" s="2246"/>
      <c r="I4540" s="2247"/>
      <c r="J4540" s="2247" t="s">
        <v>28</v>
      </c>
      <c r="K4540" s="2246" t="s">
        <v>205</v>
      </c>
      <c r="L4540" s="2246" t="s">
        <v>246</v>
      </c>
      <c r="M4540" s="2254" t="s">
        <v>165</v>
      </c>
      <c r="N4540" s="2246" t="s">
        <v>32</v>
      </c>
      <c r="O4540" s="1767"/>
      <c r="P4540" s="2255"/>
      <c r="Q4540" s="2246" t="s">
        <v>11041</v>
      </c>
    </row>
    <row r="4541" spans="1:18" ht="26.25" hidden="1" customHeight="1" x14ac:dyDescent="0.35">
      <c r="A4541" s="1190" t="e">
        <f t="shared" si="33"/>
        <v>#REF!</v>
      </c>
      <c r="B4541" s="2246" t="s">
        <v>31</v>
      </c>
      <c r="C4541" s="2255" t="s">
        <v>11042</v>
      </c>
      <c r="D4541" s="2247">
        <v>50</v>
      </c>
      <c r="E4541" s="2247" t="s">
        <v>30</v>
      </c>
      <c r="F4541" s="2246">
        <v>12</v>
      </c>
      <c r="G4541" s="2246">
        <v>1</v>
      </c>
      <c r="H4541" s="2246"/>
      <c r="I4541" s="2247" t="s">
        <v>28</v>
      </c>
      <c r="J4541" s="2247"/>
      <c r="K4541" s="2246" t="s">
        <v>205</v>
      </c>
      <c r="L4541" s="2246" t="s">
        <v>246</v>
      </c>
      <c r="M4541" s="2254" t="s">
        <v>165</v>
      </c>
      <c r="N4541" s="2246" t="s">
        <v>32</v>
      </c>
      <c r="O4541" s="1767"/>
      <c r="P4541" s="2255"/>
      <c r="Q4541" s="2246" t="s">
        <v>11043</v>
      </c>
    </row>
    <row r="4542" spans="1:18" ht="26.25" hidden="1" customHeight="1" x14ac:dyDescent="0.4">
      <c r="A4542" s="1190" t="e">
        <f t="shared" si="33"/>
        <v>#REF!</v>
      </c>
      <c r="B4542" s="2246" t="s">
        <v>31</v>
      </c>
      <c r="C4542" s="2255" t="s">
        <v>11044</v>
      </c>
      <c r="D4542" s="2247">
        <v>39</v>
      </c>
      <c r="E4542" s="2247" t="s">
        <v>27</v>
      </c>
      <c r="F4542" s="2246">
        <v>12</v>
      </c>
      <c r="G4542" s="2246">
        <v>1</v>
      </c>
      <c r="H4542" s="2246"/>
      <c r="I4542" s="2247"/>
      <c r="J4542" s="2247" t="s">
        <v>28</v>
      </c>
      <c r="K4542" s="2246" t="s">
        <v>205</v>
      </c>
      <c r="L4542" s="2246" t="s">
        <v>246</v>
      </c>
      <c r="M4542" s="2254" t="s">
        <v>42</v>
      </c>
      <c r="N4542" s="2246" t="s">
        <v>32</v>
      </c>
      <c r="O4542" s="1767"/>
      <c r="P4542" s="2255"/>
      <c r="Q4542" s="2246" t="s">
        <v>11045</v>
      </c>
    </row>
    <row r="4543" spans="1:18" ht="26.25" hidden="1" customHeight="1" x14ac:dyDescent="0.35">
      <c r="A4543" s="1190" t="e">
        <f t="shared" si="33"/>
        <v>#REF!</v>
      </c>
      <c r="B4543" s="2246" t="s">
        <v>31</v>
      </c>
      <c r="C4543" s="2255" t="s">
        <v>11046</v>
      </c>
      <c r="D4543" s="2247">
        <v>49</v>
      </c>
      <c r="E4543" s="2247" t="s">
        <v>27</v>
      </c>
      <c r="F4543" s="2246">
        <v>12</v>
      </c>
      <c r="G4543" s="2246">
        <v>1</v>
      </c>
      <c r="H4543" s="2246"/>
      <c r="I4543" s="2247" t="s">
        <v>28</v>
      </c>
      <c r="J4543" s="2247"/>
      <c r="K4543" s="2246" t="s">
        <v>205</v>
      </c>
      <c r="L4543" s="2246" t="s">
        <v>246</v>
      </c>
      <c r="M4543" s="2254" t="s">
        <v>42</v>
      </c>
      <c r="N4543" s="2246" t="s">
        <v>32</v>
      </c>
      <c r="O4543" s="1767"/>
      <c r="P4543" s="2255"/>
      <c r="Q4543" s="2246" t="s">
        <v>11047</v>
      </c>
    </row>
    <row r="4544" spans="1:18" ht="26.25" hidden="1" customHeight="1" x14ac:dyDescent="0.35">
      <c r="A4544" s="1190" t="e">
        <f t="shared" si="33"/>
        <v>#REF!</v>
      </c>
      <c r="B4544" s="2246" t="s">
        <v>31</v>
      </c>
      <c r="C4544" s="2255" t="s">
        <v>11048</v>
      </c>
      <c r="D4544" s="2247">
        <v>54</v>
      </c>
      <c r="E4544" s="2247" t="s">
        <v>27</v>
      </c>
      <c r="F4544" s="2246">
        <v>12</v>
      </c>
      <c r="G4544" s="2246">
        <v>1</v>
      </c>
      <c r="H4544" s="2246"/>
      <c r="I4544" s="2247" t="s">
        <v>28</v>
      </c>
      <c r="J4544" s="2247"/>
      <c r="K4544" s="2246" t="s">
        <v>205</v>
      </c>
      <c r="L4544" s="2246" t="s">
        <v>246</v>
      </c>
      <c r="M4544" s="2254" t="s">
        <v>165</v>
      </c>
      <c r="N4544" s="2246" t="s">
        <v>32</v>
      </c>
      <c r="O4544" s="1767"/>
      <c r="P4544" s="2255"/>
      <c r="Q4544" s="2246" t="s">
        <v>11049</v>
      </c>
    </row>
    <row r="4545" spans="1:18" ht="26.25" hidden="1" customHeight="1" x14ac:dyDescent="0.35">
      <c r="A4545" s="1190" t="e">
        <f t="shared" si="33"/>
        <v>#REF!</v>
      </c>
      <c r="B4545" s="2246" t="s">
        <v>31</v>
      </c>
      <c r="C4545" s="2255" t="s">
        <v>11107</v>
      </c>
      <c r="D4545" s="2247">
        <v>26</v>
      </c>
      <c r="E4545" s="2247" t="s">
        <v>27</v>
      </c>
      <c r="F4545" s="2246">
        <v>12</v>
      </c>
      <c r="G4545" s="2246">
        <v>1</v>
      </c>
      <c r="H4545" s="2246"/>
      <c r="I4545" s="2247" t="s">
        <v>28</v>
      </c>
      <c r="J4545" s="2247"/>
      <c r="K4545" s="2246" t="s">
        <v>205</v>
      </c>
      <c r="L4545" s="2246" t="s">
        <v>246</v>
      </c>
      <c r="M4545" s="2254" t="s">
        <v>42</v>
      </c>
      <c r="N4545" s="2246" t="s">
        <v>32</v>
      </c>
      <c r="O4545" s="1767"/>
      <c r="P4545" s="2255"/>
      <c r="Q4545" s="2246" t="s">
        <v>11108</v>
      </c>
      <c r="R4545" s="2246"/>
    </row>
    <row r="4546" spans="1:18" ht="26.25" hidden="1" customHeight="1" x14ac:dyDescent="0.4">
      <c r="A4546" s="1190" t="e">
        <f t="shared" si="33"/>
        <v>#REF!</v>
      </c>
      <c r="B4546" s="2246" t="s">
        <v>31</v>
      </c>
      <c r="C4546" s="2255" t="s">
        <v>11109</v>
      </c>
      <c r="D4546" s="2247">
        <v>43</v>
      </c>
      <c r="E4546" s="2247" t="s">
        <v>27</v>
      </c>
      <c r="F4546" s="2246">
        <v>12</v>
      </c>
      <c r="G4546" s="2246">
        <v>1</v>
      </c>
      <c r="H4546" s="2246"/>
      <c r="I4546" s="2247"/>
      <c r="J4546" s="2247" t="s">
        <v>28</v>
      </c>
      <c r="K4546" s="2246" t="s">
        <v>205</v>
      </c>
      <c r="L4546" s="2246" t="s">
        <v>246</v>
      </c>
      <c r="M4546" s="2254" t="s">
        <v>165</v>
      </c>
      <c r="N4546" s="2246" t="s">
        <v>32</v>
      </c>
      <c r="O4546" s="1767"/>
      <c r="P4546" s="2255"/>
      <c r="Q4546" s="2246" t="s">
        <v>11110</v>
      </c>
      <c r="R4546" s="2246"/>
    </row>
    <row r="4547" spans="1:18" ht="26.25" hidden="1" customHeight="1" x14ac:dyDescent="0.4">
      <c r="A4547" s="1190" t="e">
        <f t="shared" si="33"/>
        <v>#REF!</v>
      </c>
      <c r="B4547" s="2246" t="s">
        <v>31</v>
      </c>
      <c r="C4547" s="2255" t="s">
        <v>11111</v>
      </c>
      <c r="D4547" s="2247">
        <v>56</v>
      </c>
      <c r="E4547" s="2247" t="s">
        <v>30</v>
      </c>
      <c r="F4547" s="2246">
        <v>12</v>
      </c>
      <c r="G4547" s="2246">
        <v>1</v>
      </c>
      <c r="H4547" s="2246"/>
      <c r="I4547" s="2247"/>
      <c r="J4547" s="2247" t="s">
        <v>28</v>
      </c>
      <c r="K4547" s="2246" t="s">
        <v>205</v>
      </c>
      <c r="L4547" s="2246" t="s">
        <v>246</v>
      </c>
      <c r="M4547" s="2254" t="s">
        <v>165</v>
      </c>
      <c r="N4547" s="2246" t="s">
        <v>32</v>
      </c>
      <c r="O4547" s="1767"/>
      <c r="P4547" s="2255"/>
      <c r="Q4547" s="2246" t="s">
        <v>11110</v>
      </c>
      <c r="R4547" s="2246"/>
    </row>
    <row r="4548" spans="1:18" ht="26.25" hidden="1" customHeight="1" x14ac:dyDescent="0.35">
      <c r="A4548" s="1190" t="e">
        <f t="shared" si="33"/>
        <v>#REF!</v>
      </c>
      <c r="B4548" s="2246" t="s">
        <v>31</v>
      </c>
      <c r="C4548" s="2255" t="s">
        <v>11112</v>
      </c>
      <c r="D4548" s="2247">
        <v>51</v>
      </c>
      <c r="E4548" s="2247" t="s">
        <v>27</v>
      </c>
      <c r="F4548" s="2246">
        <v>12</v>
      </c>
      <c r="G4548" s="2246">
        <v>1</v>
      </c>
      <c r="H4548" s="2246"/>
      <c r="I4548" s="2247" t="s">
        <v>28</v>
      </c>
      <c r="J4548" s="2247"/>
      <c r="K4548" s="2246" t="s">
        <v>205</v>
      </c>
      <c r="L4548" s="2246" t="s">
        <v>246</v>
      </c>
      <c r="M4548" s="2254" t="s">
        <v>165</v>
      </c>
      <c r="N4548" s="2246" t="s">
        <v>32</v>
      </c>
      <c r="O4548" s="1767"/>
      <c r="P4548" s="2255"/>
      <c r="Q4548" s="2246" t="s">
        <v>11113</v>
      </c>
      <c r="R4548" s="2246"/>
    </row>
    <row r="4549" spans="1:18" ht="26.25" hidden="1" customHeight="1" x14ac:dyDescent="0.35">
      <c r="A4549" s="1190" t="e">
        <f t="shared" si="33"/>
        <v>#REF!</v>
      </c>
      <c r="B4549" s="2246" t="s">
        <v>31</v>
      </c>
      <c r="C4549" s="2255" t="s">
        <v>11114</v>
      </c>
      <c r="D4549" s="2247">
        <v>30</v>
      </c>
      <c r="E4549" s="2247" t="s">
        <v>27</v>
      </c>
      <c r="F4549" s="2246">
        <v>12</v>
      </c>
      <c r="G4549" s="2246">
        <v>1</v>
      </c>
      <c r="H4549" s="2246"/>
      <c r="I4549" s="2247" t="s">
        <v>28</v>
      </c>
      <c r="J4549" s="2247"/>
      <c r="K4549" s="2246" t="s">
        <v>205</v>
      </c>
      <c r="L4549" s="2246" t="s">
        <v>246</v>
      </c>
      <c r="M4549" s="2254" t="s">
        <v>165</v>
      </c>
      <c r="N4549" s="2246" t="s">
        <v>32</v>
      </c>
      <c r="O4549" s="1767"/>
      <c r="P4549" s="2255"/>
      <c r="Q4549" s="2246" t="s">
        <v>11115</v>
      </c>
      <c r="R4549" s="2246"/>
    </row>
    <row r="4550" spans="1:18" ht="26.25" hidden="1" customHeight="1" x14ac:dyDescent="0.35">
      <c r="A4550" s="1190" t="e">
        <f t="shared" si="33"/>
        <v>#REF!</v>
      </c>
      <c r="B4550" s="2246" t="s">
        <v>31</v>
      </c>
      <c r="C4550" s="2255" t="s">
        <v>11116</v>
      </c>
      <c r="D4550" s="2247">
        <v>45</v>
      </c>
      <c r="E4550" s="2247" t="s">
        <v>27</v>
      </c>
      <c r="F4550" s="2246">
        <v>12</v>
      </c>
      <c r="G4550" s="2246">
        <v>1</v>
      </c>
      <c r="H4550" s="2246"/>
      <c r="I4550" s="2247" t="s">
        <v>28</v>
      </c>
      <c r="J4550" s="2247"/>
      <c r="K4550" s="2246" t="s">
        <v>205</v>
      </c>
      <c r="L4550" s="2246" t="s">
        <v>246</v>
      </c>
      <c r="M4550" s="2254" t="s">
        <v>165</v>
      </c>
      <c r="N4550" s="2246" t="s">
        <v>32</v>
      </c>
      <c r="O4550" s="1767"/>
      <c r="P4550" s="2255"/>
      <c r="Q4550" s="2246" t="s">
        <v>11117</v>
      </c>
      <c r="R4550" s="2246"/>
    </row>
    <row r="4551" spans="1:18" ht="26.25" hidden="1" customHeight="1" x14ac:dyDescent="0.35">
      <c r="A4551" s="1190" t="e">
        <f t="shared" si="33"/>
        <v>#REF!</v>
      </c>
      <c r="B4551" s="2246" t="s">
        <v>31</v>
      </c>
      <c r="C4551" s="2255" t="s">
        <v>11118</v>
      </c>
      <c r="D4551" s="2247">
        <v>78</v>
      </c>
      <c r="E4551" s="2247" t="s">
        <v>27</v>
      </c>
      <c r="F4551" s="2246">
        <v>12</v>
      </c>
      <c r="G4551" s="2246">
        <v>1</v>
      </c>
      <c r="H4551" s="2246"/>
      <c r="I4551" s="2247" t="s">
        <v>28</v>
      </c>
      <c r="J4551" s="2247"/>
      <c r="K4551" s="2246" t="s">
        <v>205</v>
      </c>
      <c r="L4551" s="2246" t="s">
        <v>246</v>
      </c>
      <c r="M4551" s="2254" t="s">
        <v>165</v>
      </c>
      <c r="N4551" s="2246" t="s">
        <v>32</v>
      </c>
      <c r="O4551" s="1767"/>
      <c r="P4551" s="2255"/>
      <c r="Q4551" s="2246" t="s">
        <v>11117</v>
      </c>
      <c r="R4551" s="2246"/>
    </row>
    <row r="4552" spans="1:18" ht="26.25" hidden="1" customHeight="1" x14ac:dyDescent="0.35">
      <c r="A4552" s="1190" t="e">
        <f t="shared" si="33"/>
        <v>#REF!</v>
      </c>
      <c r="B4552" s="2246" t="s">
        <v>31</v>
      </c>
      <c r="C4552" s="2255" t="s">
        <v>11119</v>
      </c>
      <c r="D4552" s="2247">
        <v>20</v>
      </c>
      <c r="E4552" s="2247" t="s">
        <v>30</v>
      </c>
      <c r="F4552" s="2246">
        <v>12</v>
      </c>
      <c r="G4552" s="2246">
        <v>1</v>
      </c>
      <c r="H4552" s="2246"/>
      <c r="I4552" s="2247" t="s">
        <v>28</v>
      </c>
      <c r="J4552" s="2247"/>
      <c r="K4552" s="2246" t="s">
        <v>205</v>
      </c>
      <c r="L4552" s="2246" t="s">
        <v>246</v>
      </c>
      <c r="M4552" s="2254" t="s">
        <v>165</v>
      </c>
      <c r="N4552" s="2246" t="s">
        <v>32</v>
      </c>
      <c r="O4552" s="1767"/>
      <c r="P4552" s="2255"/>
      <c r="Q4552" s="2246" t="s">
        <v>11120</v>
      </c>
      <c r="R4552" s="2246"/>
    </row>
    <row r="4553" spans="1:18" ht="26.25" hidden="1" customHeight="1" x14ac:dyDescent="0.35">
      <c r="A4553" s="1190" t="e">
        <f t="shared" si="33"/>
        <v>#REF!</v>
      </c>
    </row>
    <row r="4554" spans="1:18" ht="26.25" hidden="1" customHeight="1" x14ac:dyDescent="0.35">
      <c r="A4554" s="1190" t="e">
        <f t="shared" si="33"/>
        <v>#REF!</v>
      </c>
    </row>
    <row r="4555" spans="1:18" ht="26.25" hidden="1" customHeight="1" x14ac:dyDescent="0.35">
      <c r="A4555" s="1190" t="e">
        <f t="shared" si="33"/>
        <v>#REF!</v>
      </c>
    </row>
    <row r="4556" spans="1:18" ht="26.25" hidden="1" customHeight="1" x14ac:dyDescent="0.35">
      <c r="A4556" s="1190" t="e">
        <f t="shared" si="33"/>
        <v>#REF!</v>
      </c>
    </row>
    <row r="4557" spans="1:18" ht="26.25" hidden="1" customHeight="1" x14ac:dyDescent="0.35">
      <c r="A4557" s="1190" t="e">
        <f t="shared" ref="A4557:A4620" si="34">A4556+1</f>
        <v>#REF!</v>
      </c>
    </row>
    <row r="4558" spans="1:18" ht="26.25" hidden="1" customHeight="1" x14ac:dyDescent="0.35">
      <c r="A4558" s="1190" t="e">
        <f t="shared" si="34"/>
        <v>#REF!</v>
      </c>
    </row>
    <row r="4559" spans="1:18" ht="26.25" hidden="1" customHeight="1" x14ac:dyDescent="0.35">
      <c r="A4559" s="1190" t="e">
        <f t="shared" si="34"/>
        <v>#REF!</v>
      </c>
    </row>
    <row r="4560" spans="1:18" ht="26.25" hidden="1" customHeight="1" x14ac:dyDescent="0.35">
      <c r="A4560" s="1190" t="e">
        <f t="shared" si="34"/>
        <v>#REF!</v>
      </c>
    </row>
    <row r="4561" spans="1:1" ht="26.25" hidden="1" customHeight="1" x14ac:dyDescent="0.35">
      <c r="A4561" s="1190" t="e">
        <f t="shared" si="34"/>
        <v>#REF!</v>
      </c>
    </row>
    <row r="4562" spans="1:1" ht="26.25" hidden="1" customHeight="1" x14ac:dyDescent="0.35">
      <c r="A4562" s="1190" t="e">
        <f t="shared" si="34"/>
        <v>#REF!</v>
      </c>
    </row>
    <row r="4563" spans="1:1" ht="26.25" hidden="1" customHeight="1" x14ac:dyDescent="0.35">
      <c r="A4563" s="1190" t="e">
        <f t="shared" si="34"/>
        <v>#REF!</v>
      </c>
    </row>
    <row r="4564" spans="1:1" ht="26.25" hidden="1" customHeight="1" x14ac:dyDescent="0.35">
      <c r="A4564" s="1190" t="e">
        <f t="shared" si="34"/>
        <v>#REF!</v>
      </c>
    </row>
    <row r="4565" spans="1:1" ht="26.25" hidden="1" customHeight="1" x14ac:dyDescent="0.35">
      <c r="A4565" s="1190" t="e">
        <f t="shared" si="34"/>
        <v>#REF!</v>
      </c>
    </row>
    <row r="4566" spans="1:1" ht="26.25" hidden="1" customHeight="1" x14ac:dyDescent="0.35">
      <c r="A4566" s="1190" t="e">
        <f t="shared" si="34"/>
        <v>#REF!</v>
      </c>
    </row>
    <row r="4567" spans="1:1" ht="26.25" hidden="1" customHeight="1" x14ac:dyDescent="0.35">
      <c r="A4567" s="1190" t="e">
        <f t="shared" si="34"/>
        <v>#REF!</v>
      </c>
    </row>
    <row r="4568" spans="1:1" ht="26.25" hidden="1" customHeight="1" x14ac:dyDescent="0.35">
      <c r="A4568" s="1190" t="e">
        <f t="shared" si="34"/>
        <v>#REF!</v>
      </c>
    </row>
    <row r="4569" spans="1:1" ht="26.25" hidden="1" customHeight="1" x14ac:dyDescent="0.35">
      <c r="A4569" s="1190" t="e">
        <f t="shared" si="34"/>
        <v>#REF!</v>
      </c>
    </row>
    <row r="4570" spans="1:1" ht="26.25" hidden="1" customHeight="1" x14ac:dyDescent="0.35">
      <c r="A4570" s="1190" t="e">
        <f t="shared" si="34"/>
        <v>#REF!</v>
      </c>
    </row>
    <row r="4571" spans="1:1" ht="26.25" hidden="1" customHeight="1" x14ac:dyDescent="0.35">
      <c r="A4571" s="1190" t="e">
        <f t="shared" si="34"/>
        <v>#REF!</v>
      </c>
    </row>
    <row r="4572" spans="1:1" ht="26.25" hidden="1" customHeight="1" x14ac:dyDescent="0.35">
      <c r="A4572" s="1190" t="e">
        <f t="shared" si="34"/>
        <v>#REF!</v>
      </c>
    </row>
    <row r="4573" spans="1:1" ht="26.25" hidden="1" customHeight="1" x14ac:dyDescent="0.35">
      <c r="A4573" s="1190" t="e">
        <f t="shared" si="34"/>
        <v>#REF!</v>
      </c>
    </row>
    <row r="4574" spans="1:1" ht="26.25" hidden="1" customHeight="1" x14ac:dyDescent="0.35">
      <c r="A4574" s="1190" t="e">
        <f t="shared" si="34"/>
        <v>#REF!</v>
      </c>
    </row>
    <row r="4575" spans="1:1" ht="26.25" hidden="1" customHeight="1" x14ac:dyDescent="0.35">
      <c r="A4575" s="1190" t="e">
        <f t="shared" si="34"/>
        <v>#REF!</v>
      </c>
    </row>
    <row r="4576" spans="1:1" ht="26.25" hidden="1" customHeight="1" x14ac:dyDescent="0.35">
      <c r="A4576" s="1190" t="e">
        <f t="shared" si="34"/>
        <v>#REF!</v>
      </c>
    </row>
    <row r="4577" spans="1:1" ht="26.25" hidden="1" customHeight="1" x14ac:dyDescent="0.35">
      <c r="A4577" s="1190" t="e">
        <f t="shared" si="34"/>
        <v>#REF!</v>
      </c>
    </row>
    <row r="4578" spans="1:1" ht="26.25" hidden="1" customHeight="1" x14ac:dyDescent="0.35">
      <c r="A4578" s="1190" t="e">
        <f t="shared" si="34"/>
        <v>#REF!</v>
      </c>
    </row>
    <row r="4579" spans="1:1" ht="26.25" hidden="1" customHeight="1" x14ac:dyDescent="0.35">
      <c r="A4579" s="1190" t="e">
        <f t="shared" si="34"/>
        <v>#REF!</v>
      </c>
    </row>
    <row r="4580" spans="1:1" ht="26.25" hidden="1" customHeight="1" x14ac:dyDescent="0.35">
      <c r="A4580" s="1190" t="e">
        <f t="shared" si="34"/>
        <v>#REF!</v>
      </c>
    </row>
    <row r="4581" spans="1:1" ht="26.25" hidden="1" customHeight="1" x14ac:dyDescent="0.35">
      <c r="A4581" s="1190" t="e">
        <f t="shared" si="34"/>
        <v>#REF!</v>
      </c>
    </row>
    <row r="4582" spans="1:1" ht="26.25" hidden="1" customHeight="1" x14ac:dyDescent="0.35">
      <c r="A4582" s="1190" t="e">
        <f t="shared" si="34"/>
        <v>#REF!</v>
      </c>
    </row>
    <row r="4583" spans="1:1" ht="26.25" hidden="1" customHeight="1" x14ac:dyDescent="0.35">
      <c r="A4583" s="1190" t="e">
        <f t="shared" si="34"/>
        <v>#REF!</v>
      </c>
    </row>
    <row r="4584" spans="1:1" ht="26.25" hidden="1" customHeight="1" x14ac:dyDescent="0.35">
      <c r="A4584" s="1190" t="e">
        <f t="shared" si="34"/>
        <v>#REF!</v>
      </c>
    </row>
    <row r="4585" spans="1:1" ht="26.25" hidden="1" customHeight="1" x14ac:dyDescent="0.35">
      <c r="A4585" s="1190" t="e">
        <f t="shared" si="34"/>
        <v>#REF!</v>
      </c>
    </row>
    <row r="4586" spans="1:1" ht="26.25" hidden="1" customHeight="1" x14ac:dyDescent="0.35">
      <c r="A4586" s="1190" t="e">
        <f t="shared" si="34"/>
        <v>#REF!</v>
      </c>
    </row>
    <row r="4587" spans="1:1" ht="26.25" hidden="1" customHeight="1" x14ac:dyDescent="0.35">
      <c r="A4587" s="1190" t="e">
        <f t="shared" si="34"/>
        <v>#REF!</v>
      </c>
    </row>
    <row r="4588" spans="1:1" ht="26.25" hidden="1" customHeight="1" x14ac:dyDescent="0.35">
      <c r="A4588" s="1190" t="e">
        <f t="shared" si="34"/>
        <v>#REF!</v>
      </c>
    </row>
    <row r="4589" spans="1:1" ht="26.25" hidden="1" customHeight="1" x14ac:dyDescent="0.35">
      <c r="A4589" s="1190" t="e">
        <f t="shared" si="34"/>
        <v>#REF!</v>
      </c>
    </row>
    <row r="4590" spans="1:1" ht="26.25" hidden="1" customHeight="1" x14ac:dyDescent="0.35">
      <c r="A4590" s="1190" t="e">
        <f t="shared" si="34"/>
        <v>#REF!</v>
      </c>
    </row>
    <row r="4591" spans="1:1" ht="26.25" hidden="1" customHeight="1" x14ac:dyDescent="0.35">
      <c r="A4591" s="1190" t="e">
        <f t="shared" si="34"/>
        <v>#REF!</v>
      </c>
    </row>
    <row r="4592" spans="1:1" ht="26.25" hidden="1" customHeight="1" x14ac:dyDescent="0.35">
      <c r="A4592" s="1190" t="e">
        <f t="shared" si="34"/>
        <v>#REF!</v>
      </c>
    </row>
    <row r="4593" spans="1:1" ht="26.25" hidden="1" customHeight="1" x14ac:dyDescent="0.35">
      <c r="A4593" s="1190" t="e">
        <f t="shared" si="34"/>
        <v>#REF!</v>
      </c>
    </row>
    <row r="4594" spans="1:1" ht="26.25" hidden="1" customHeight="1" x14ac:dyDescent="0.35">
      <c r="A4594" s="1190" t="e">
        <f t="shared" si="34"/>
        <v>#REF!</v>
      </c>
    </row>
    <row r="4595" spans="1:1" ht="26.25" hidden="1" customHeight="1" x14ac:dyDescent="0.35">
      <c r="A4595" s="1190" t="e">
        <f t="shared" si="34"/>
        <v>#REF!</v>
      </c>
    </row>
    <row r="4596" spans="1:1" ht="26.25" hidden="1" customHeight="1" x14ac:dyDescent="0.35">
      <c r="A4596" s="1190" t="e">
        <f t="shared" si="34"/>
        <v>#REF!</v>
      </c>
    </row>
    <row r="4597" spans="1:1" ht="26.25" hidden="1" customHeight="1" x14ac:dyDescent="0.35">
      <c r="A4597" s="1190" t="e">
        <f t="shared" si="34"/>
        <v>#REF!</v>
      </c>
    </row>
    <row r="4598" spans="1:1" ht="26.25" hidden="1" customHeight="1" x14ac:dyDescent="0.35">
      <c r="A4598" s="1190" t="e">
        <f t="shared" si="34"/>
        <v>#REF!</v>
      </c>
    </row>
    <row r="4599" spans="1:1" ht="26.25" hidden="1" customHeight="1" x14ac:dyDescent="0.35">
      <c r="A4599" s="1190" t="e">
        <f t="shared" si="34"/>
        <v>#REF!</v>
      </c>
    </row>
    <row r="4600" spans="1:1" ht="26.25" hidden="1" customHeight="1" x14ac:dyDescent="0.35">
      <c r="A4600" s="1190" t="e">
        <f t="shared" si="34"/>
        <v>#REF!</v>
      </c>
    </row>
    <row r="4601" spans="1:1" ht="26.25" hidden="1" customHeight="1" x14ac:dyDescent="0.35">
      <c r="A4601" s="1190" t="e">
        <f t="shared" si="34"/>
        <v>#REF!</v>
      </c>
    </row>
    <row r="4602" spans="1:1" ht="26.25" hidden="1" customHeight="1" x14ac:dyDescent="0.35">
      <c r="A4602" s="1190" t="e">
        <f t="shared" si="34"/>
        <v>#REF!</v>
      </c>
    </row>
    <row r="4603" spans="1:1" ht="26.25" hidden="1" customHeight="1" x14ac:dyDescent="0.35">
      <c r="A4603" s="1190" t="e">
        <f t="shared" si="34"/>
        <v>#REF!</v>
      </c>
    </row>
    <row r="4604" spans="1:1" ht="26.25" hidden="1" customHeight="1" x14ac:dyDescent="0.35">
      <c r="A4604" s="1190" t="e">
        <f t="shared" si="34"/>
        <v>#REF!</v>
      </c>
    </row>
    <row r="4605" spans="1:1" ht="26.25" hidden="1" customHeight="1" x14ac:dyDescent="0.35">
      <c r="A4605" s="1190" t="e">
        <f t="shared" si="34"/>
        <v>#REF!</v>
      </c>
    </row>
    <row r="4606" spans="1:1" ht="26.25" hidden="1" customHeight="1" x14ac:dyDescent="0.35">
      <c r="A4606" s="1190" t="e">
        <f t="shared" si="34"/>
        <v>#REF!</v>
      </c>
    </row>
    <row r="4607" spans="1:1" ht="26.25" hidden="1" customHeight="1" x14ac:dyDescent="0.35">
      <c r="A4607" s="1190" t="e">
        <f t="shared" si="34"/>
        <v>#REF!</v>
      </c>
    </row>
    <row r="4608" spans="1:1" ht="26.25" hidden="1" customHeight="1" x14ac:dyDescent="0.35">
      <c r="A4608" s="1190" t="e">
        <f t="shared" si="34"/>
        <v>#REF!</v>
      </c>
    </row>
    <row r="4609" spans="1:1" ht="26.25" hidden="1" customHeight="1" x14ac:dyDescent="0.35">
      <c r="A4609" s="1190" t="e">
        <f t="shared" si="34"/>
        <v>#REF!</v>
      </c>
    </row>
    <row r="4610" spans="1:1" ht="26.25" hidden="1" customHeight="1" x14ac:dyDescent="0.35">
      <c r="A4610" s="1190" t="e">
        <f t="shared" si="34"/>
        <v>#REF!</v>
      </c>
    </row>
    <row r="4611" spans="1:1" ht="26.25" hidden="1" customHeight="1" x14ac:dyDescent="0.35">
      <c r="A4611" s="1190" t="e">
        <f t="shared" si="34"/>
        <v>#REF!</v>
      </c>
    </row>
    <row r="4612" spans="1:1" ht="26.25" hidden="1" customHeight="1" x14ac:dyDescent="0.35">
      <c r="A4612" s="1190" t="e">
        <f t="shared" si="34"/>
        <v>#REF!</v>
      </c>
    </row>
    <row r="4613" spans="1:1" ht="26.25" hidden="1" customHeight="1" x14ac:dyDescent="0.35">
      <c r="A4613" s="1190" t="e">
        <f t="shared" si="34"/>
        <v>#REF!</v>
      </c>
    </row>
    <row r="4614" spans="1:1" ht="26.25" hidden="1" customHeight="1" x14ac:dyDescent="0.35">
      <c r="A4614" s="1190" t="e">
        <f t="shared" si="34"/>
        <v>#REF!</v>
      </c>
    </row>
    <row r="4615" spans="1:1" ht="26.25" hidden="1" customHeight="1" x14ac:dyDescent="0.35">
      <c r="A4615" s="1190" t="e">
        <f t="shared" si="34"/>
        <v>#REF!</v>
      </c>
    </row>
    <row r="4616" spans="1:1" ht="26.25" hidden="1" customHeight="1" x14ac:dyDescent="0.35">
      <c r="A4616" s="1190" t="e">
        <f t="shared" si="34"/>
        <v>#REF!</v>
      </c>
    </row>
    <row r="4617" spans="1:1" ht="26.25" hidden="1" customHeight="1" x14ac:dyDescent="0.35">
      <c r="A4617" s="1190" t="e">
        <f t="shared" si="34"/>
        <v>#REF!</v>
      </c>
    </row>
    <row r="4618" spans="1:1" ht="26.25" hidden="1" customHeight="1" x14ac:dyDescent="0.35">
      <c r="A4618" s="1190" t="e">
        <f t="shared" si="34"/>
        <v>#REF!</v>
      </c>
    </row>
    <row r="4619" spans="1:1" ht="26.25" hidden="1" customHeight="1" x14ac:dyDescent="0.35">
      <c r="A4619" s="1190" t="e">
        <f t="shared" si="34"/>
        <v>#REF!</v>
      </c>
    </row>
    <row r="4620" spans="1:1" ht="26.25" hidden="1" customHeight="1" x14ac:dyDescent="0.35">
      <c r="A4620" s="1190" t="e">
        <f t="shared" si="34"/>
        <v>#REF!</v>
      </c>
    </row>
    <row r="4621" spans="1:1" ht="26.25" hidden="1" customHeight="1" x14ac:dyDescent="0.35">
      <c r="A4621" s="1190" t="e">
        <f t="shared" ref="A4621:A4684" si="35">A4620+1</f>
        <v>#REF!</v>
      </c>
    </row>
    <row r="4622" spans="1:1" ht="26.25" hidden="1" customHeight="1" x14ac:dyDescent="0.35">
      <c r="A4622" s="1190" t="e">
        <f t="shared" si="35"/>
        <v>#REF!</v>
      </c>
    </row>
    <row r="4623" spans="1:1" ht="26.25" hidden="1" customHeight="1" x14ac:dyDescent="0.35">
      <c r="A4623" s="1190" t="e">
        <f t="shared" si="35"/>
        <v>#REF!</v>
      </c>
    </row>
    <row r="4624" spans="1:1" ht="26.25" hidden="1" customHeight="1" x14ac:dyDescent="0.35">
      <c r="A4624" s="1190" t="e">
        <f t="shared" si="35"/>
        <v>#REF!</v>
      </c>
    </row>
    <row r="4625" spans="1:1" ht="26.25" hidden="1" customHeight="1" x14ac:dyDescent="0.35">
      <c r="A4625" s="1190" t="e">
        <f t="shared" si="35"/>
        <v>#REF!</v>
      </c>
    </row>
    <row r="4626" spans="1:1" ht="26.25" hidden="1" customHeight="1" x14ac:dyDescent="0.35">
      <c r="A4626" s="1190" t="e">
        <f t="shared" si="35"/>
        <v>#REF!</v>
      </c>
    </row>
    <row r="4627" spans="1:1" ht="26.25" hidden="1" customHeight="1" x14ac:dyDescent="0.35">
      <c r="A4627" s="1190" t="e">
        <f t="shared" si="35"/>
        <v>#REF!</v>
      </c>
    </row>
    <row r="4628" spans="1:1" ht="26.25" hidden="1" customHeight="1" x14ac:dyDescent="0.35">
      <c r="A4628" s="1190" t="e">
        <f t="shared" si="35"/>
        <v>#REF!</v>
      </c>
    </row>
    <row r="4629" spans="1:1" ht="26.25" hidden="1" customHeight="1" x14ac:dyDescent="0.35">
      <c r="A4629" s="1190" t="e">
        <f t="shared" si="35"/>
        <v>#REF!</v>
      </c>
    </row>
    <row r="4630" spans="1:1" ht="26.25" hidden="1" customHeight="1" x14ac:dyDescent="0.35">
      <c r="A4630" s="1190" t="e">
        <f t="shared" si="35"/>
        <v>#REF!</v>
      </c>
    </row>
    <row r="4631" spans="1:1" ht="26.25" hidden="1" customHeight="1" x14ac:dyDescent="0.35">
      <c r="A4631" s="1190" t="e">
        <f t="shared" si="35"/>
        <v>#REF!</v>
      </c>
    </row>
    <row r="4632" spans="1:1" ht="26.25" hidden="1" customHeight="1" x14ac:dyDescent="0.35">
      <c r="A4632" s="1190" t="e">
        <f t="shared" si="35"/>
        <v>#REF!</v>
      </c>
    </row>
    <row r="4633" spans="1:1" ht="26.25" hidden="1" customHeight="1" x14ac:dyDescent="0.35">
      <c r="A4633" s="1190" t="e">
        <f t="shared" si="35"/>
        <v>#REF!</v>
      </c>
    </row>
    <row r="4634" spans="1:1" ht="26.25" hidden="1" customHeight="1" x14ac:dyDescent="0.35">
      <c r="A4634" s="1190" t="e">
        <f t="shared" si="35"/>
        <v>#REF!</v>
      </c>
    </row>
    <row r="4635" spans="1:1" ht="26.25" hidden="1" customHeight="1" x14ac:dyDescent="0.35">
      <c r="A4635" s="1190" t="e">
        <f t="shared" si="35"/>
        <v>#REF!</v>
      </c>
    </row>
    <row r="4636" spans="1:1" ht="26.25" hidden="1" customHeight="1" x14ac:dyDescent="0.35">
      <c r="A4636" s="1190" t="e">
        <f t="shared" si="35"/>
        <v>#REF!</v>
      </c>
    </row>
    <row r="4637" spans="1:1" ht="26.25" hidden="1" customHeight="1" x14ac:dyDescent="0.35">
      <c r="A4637" s="1190" t="e">
        <f t="shared" si="35"/>
        <v>#REF!</v>
      </c>
    </row>
    <row r="4638" spans="1:1" ht="26.25" hidden="1" customHeight="1" x14ac:dyDescent="0.35">
      <c r="A4638" s="1190" t="e">
        <f t="shared" si="35"/>
        <v>#REF!</v>
      </c>
    </row>
    <row r="4639" spans="1:1" ht="26.25" hidden="1" customHeight="1" x14ac:dyDescent="0.35">
      <c r="A4639" s="1190" t="e">
        <f t="shared" si="35"/>
        <v>#REF!</v>
      </c>
    </row>
    <row r="4640" spans="1:1" ht="26.25" hidden="1" customHeight="1" x14ac:dyDescent="0.35">
      <c r="A4640" s="1190" t="e">
        <f t="shared" si="35"/>
        <v>#REF!</v>
      </c>
    </row>
    <row r="4641" spans="1:1" ht="26.25" hidden="1" customHeight="1" x14ac:dyDescent="0.35">
      <c r="A4641" s="1190" t="e">
        <f t="shared" si="35"/>
        <v>#REF!</v>
      </c>
    </row>
    <row r="4642" spans="1:1" ht="26.25" hidden="1" customHeight="1" x14ac:dyDescent="0.35">
      <c r="A4642" s="1190" t="e">
        <f t="shared" si="35"/>
        <v>#REF!</v>
      </c>
    </row>
    <row r="4643" spans="1:1" ht="26.25" hidden="1" customHeight="1" x14ac:dyDescent="0.35">
      <c r="A4643" s="1190" t="e">
        <f t="shared" si="35"/>
        <v>#REF!</v>
      </c>
    </row>
    <row r="4644" spans="1:1" ht="26.25" hidden="1" customHeight="1" x14ac:dyDescent="0.35">
      <c r="A4644" s="1190" t="e">
        <f t="shared" si="35"/>
        <v>#REF!</v>
      </c>
    </row>
    <row r="4645" spans="1:1" ht="26.25" hidden="1" customHeight="1" x14ac:dyDescent="0.35">
      <c r="A4645" s="1190" t="e">
        <f t="shared" si="35"/>
        <v>#REF!</v>
      </c>
    </row>
    <row r="4646" spans="1:1" ht="26.25" hidden="1" customHeight="1" x14ac:dyDescent="0.35">
      <c r="A4646" s="1190" t="e">
        <f t="shared" si="35"/>
        <v>#REF!</v>
      </c>
    </row>
    <row r="4647" spans="1:1" ht="26.25" hidden="1" customHeight="1" x14ac:dyDescent="0.35">
      <c r="A4647" s="1190" t="e">
        <f t="shared" si="35"/>
        <v>#REF!</v>
      </c>
    </row>
    <row r="4648" spans="1:1" ht="26.25" hidden="1" customHeight="1" x14ac:dyDescent="0.35">
      <c r="A4648" s="1190" t="e">
        <f t="shared" si="35"/>
        <v>#REF!</v>
      </c>
    </row>
    <row r="4649" spans="1:1" ht="26.25" hidden="1" customHeight="1" x14ac:dyDescent="0.35">
      <c r="A4649" s="1190" t="e">
        <f t="shared" si="35"/>
        <v>#REF!</v>
      </c>
    </row>
    <row r="4650" spans="1:1" ht="26.25" hidden="1" customHeight="1" x14ac:dyDescent="0.35">
      <c r="A4650" s="1190" t="e">
        <f t="shared" si="35"/>
        <v>#REF!</v>
      </c>
    </row>
    <row r="4651" spans="1:1" ht="26.25" hidden="1" customHeight="1" x14ac:dyDescent="0.35">
      <c r="A4651" s="1190" t="e">
        <f t="shared" si="35"/>
        <v>#REF!</v>
      </c>
    </row>
    <row r="4652" spans="1:1" ht="26.25" hidden="1" customHeight="1" x14ac:dyDescent="0.35">
      <c r="A4652" s="1190" t="e">
        <f t="shared" si="35"/>
        <v>#REF!</v>
      </c>
    </row>
    <row r="4653" spans="1:1" ht="26.25" hidden="1" customHeight="1" x14ac:dyDescent="0.35">
      <c r="A4653" s="1190" t="e">
        <f t="shared" si="35"/>
        <v>#REF!</v>
      </c>
    </row>
    <row r="4654" spans="1:1" ht="26.25" hidden="1" customHeight="1" x14ac:dyDescent="0.35">
      <c r="A4654" s="1190" t="e">
        <f t="shared" si="35"/>
        <v>#REF!</v>
      </c>
    </row>
    <row r="4655" spans="1:1" ht="26.25" hidden="1" customHeight="1" x14ac:dyDescent="0.35">
      <c r="A4655" s="1190" t="e">
        <f t="shared" si="35"/>
        <v>#REF!</v>
      </c>
    </row>
    <row r="4656" spans="1:1" ht="26.25" hidden="1" customHeight="1" x14ac:dyDescent="0.35">
      <c r="A4656" s="1190" t="e">
        <f t="shared" si="35"/>
        <v>#REF!</v>
      </c>
    </row>
    <row r="4657" spans="1:1" ht="26.25" hidden="1" customHeight="1" x14ac:dyDescent="0.35">
      <c r="A4657" s="1190" t="e">
        <f t="shared" si="35"/>
        <v>#REF!</v>
      </c>
    </row>
    <row r="4658" spans="1:1" ht="26.25" hidden="1" customHeight="1" x14ac:dyDescent="0.35">
      <c r="A4658" s="1190" t="e">
        <f t="shared" si="35"/>
        <v>#REF!</v>
      </c>
    </row>
    <row r="4659" spans="1:1" ht="26.25" hidden="1" customHeight="1" x14ac:dyDescent="0.35">
      <c r="A4659" s="1190" t="e">
        <f t="shared" si="35"/>
        <v>#REF!</v>
      </c>
    </row>
    <row r="4660" spans="1:1" ht="26.25" hidden="1" customHeight="1" x14ac:dyDescent="0.35">
      <c r="A4660" s="1190" t="e">
        <f t="shared" si="35"/>
        <v>#REF!</v>
      </c>
    </row>
    <row r="4661" spans="1:1" ht="26.25" hidden="1" customHeight="1" x14ac:dyDescent="0.35">
      <c r="A4661" s="1190" t="e">
        <f t="shared" si="35"/>
        <v>#REF!</v>
      </c>
    </row>
    <row r="4662" spans="1:1" ht="26.25" hidden="1" customHeight="1" x14ac:dyDescent="0.35">
      <c r="A4662" s="1190" t="e">
        <f t="shared" si="35"/>
        <v>#REF!</v>
      </c>
    </row>
    <row r="4663" spans="1:1" ht="26.25" hidden="1" customHeight="1" x14ac:dyDescent="0.35">
      <c r="A4663" s="1190" t="e">
        <f t="shared" si="35"/>
        <v>#REF!</v>
      </c>
    </row>
    <row r="4664" spans="1:1" ht="26.25" hidden="1" customHeight="1" x14ac:dyDescent="0.35">
      <c r="A4664" s="1190" t="e">
        <f t="shared" si="35"/>
        <v>#REF!</v>
      </c>
    </row>
    <row r="4665" spans="1:1" ht="26.25" hidden="1" customHeight="1" x14ac:dyDescent="0.35">
      <c r="A4665" s="1190" t="e">
        <f t="shared" si="35"/>
        <v>#REF!</v>
      </c>
    </row>
    <row r="4666" spans="1:1" ht="26.25" hidden="1" customHeight="1" x14ac:dyDescent="0.35">
      <c r="A4666" s="1190" t="e">
        <f t="shared" si="35"/>
        <v>#REF!</v>
      </c>
    </row>
    <row r="4667" spans="1:1" ht="26.25" hidden="1" customHeight="1" x14ac:dyDescent="0.35">
      <c r="A4667" s="1190" t="e">
        <f t="shared" si="35"/>
        <v>#REF!</v>
      </c>
    </row>
    <row r="4668" spans="1:1" ht="26.25" hidden="1" customHeight="1" x14ac:dyDescent="0.35">
      <c r="A4668" s="1190" t="e">
        <f t="shared" si="35"/>
        <v>#REF!</v>
      </c>
    </row>
    <row r="4669" spans="1:1" ht="26.25" hidden="1" customHeight="1" x14ac:dyDescent="0.35">
      <c r="A4669" s="1190" t="e">
        <f t="shared" si="35"/>
        <v>#REF!</v>
      </c>
    </row>
    <row r="4670" spans="1:1" ht="26.25" hidden="1" customHeight="1" x14ac:dyDescent="0.35">
      <c r="A4670" s="1190" t="e">
        <f t="shared" si="35"/>
        <v>#REF!</v>
      </c>
    </row>
    <row r="4671" spans="1:1" ht="26.25" hidden="1" customHeight="1" x14ac:dyDescent="0.35">
      <c r="A4671" s="1190" t="e">
        <f t="shared" si="35"/>
        <v>#REF!</v>
      </c>
    </row>
    <row r="4672" spans="1:1" ht="26.25" hidden="1" customHeight="1" x14ac:dyDescent="0.35">
      <c r="A4672" s="1190" t="e">
        <f t="shared" si="35"/>
        <v>#REF!</v>
      </c>
    </row>
    <row r="4673" spans="1:1" ht="26.25" hidden="1" customHeight="1" x14ac:dyDescent="0.35">
      <c r="A4673" s="1190" t="e">
        <f t="shared" si="35"/>
        <v>#REF!</v>
      </c>
    </row>
    <row r="4674" spans="1:1" ht="26.25" hidden="1" customHeight="1" x14ac:dyDescent="0.35">
      <c r="A4674" s="1190" t="e">
        <f t="shared" si="35"/>
        <v>#REF!</v>
      </c>
    </row>
    <row r="4675" spans="1:1" ht="26.25" hidden="1" customHeight="1" x14ac:dyDescent="0.35">
      <c r="A4675" s="1190" t="e">
        <f t="shared" si="35"/>
        <v>#REF!</v>
      </c>
    </row>
    <row r="4676" spans="1:1" ht="26.25" hidden="1" customHeight="1" x14ac:dyDescent="0.35">
      <c r="A4676" s="1190" t="e">
        <f t="shared" si="35"/>
        <v>#REF!</v>
      </c>
    </row>
    <row r="4677" spans="1:1" ht="26.25" hidden="1" customHeight="1" x14ac:dyDescent="0.35">
      <c r="A4677" s="1190" t="e">
        <f t="shared" si="35"/>
        <v>#REF!</v>
      </c>
    </row>
    <row r="4678" spans="1:1" ht="26.25" hidden="1" customHeight="1" x14ac:dyDescent="0.35">
      <c r="A4678" s="1190" t="e">
        <f t="shared" si="35"/>
        <v>#REF!</v>
      </c>
    </row>
    <row r="4679" spans="1:1" ht="26.25" hidden="1" customHeight="1" x14ac:dyDescent="0.35">
      <c r="A4679" s="1190" t="e">
        <f t="shared" si="35"/>
        <v>#REF!</v>
      </c>
    </row>
    <row r="4680" spans="1:1" ht="26.25" hidden="1" customHeight="1" x14ac:dyDescent="0.35">
      <c r="A4680" s="1190" t="e">
        <f t="shared" si="35"/>
        <v>#REF!</v>
      </c>
    </row>
    <row r="4681" spans="1:1" ht="26.25" hidden="1" customHeight="1" x14ac:dyDescent="0.35">
      <c r="A4681" s="1190" t="e">
        <f t="shared" si="35"/>
        <v>#REF!</v>
      </c>
    </row>
    <row r="4682" spans="1:1" ht="26.25" hidden="1" customHeight="1" x14ac:dyDescent="0.35">
      <c r="A4682" s="1190" t="e">
        <f t="shared" si="35"/>
        <v>#REF!</v>
      </c>
    </row>
    <row r="4683" spans="1:1" ht="26.25" hidden="1" customHeight="1" x14ac:dyDescent="0.35">
      <c r="A4683" s="1190" t="e">
        <f t="shared" si="35"/>
        <v>#REF!</v>
      </c>
    </row>
    <row r="4684" spans="1:1" ht="26.25" hidden="1" customHeight="1" x14ac:dyDescent="0.35">
      <c r="A4684" s="1190" t="e">
        <f t="shared" si="35"/>
        <v>#REF!</v>
      </c>
    </row>
    <row r="4685" spans="1:1" ht="26.25" hidden="1" customHeight="1" x14ac:dyDescent="0.35">
      <c r="A4685" s="1190" t="e">
        <f t="shared" ref="A4685:A4748" si="36">A4684+1</f>
        <v>#REF!</v>
      </c>
    </row>
    <row r="4686" spans="1:1" ht="26.25" hidden="1" customHeight="1" x14ac:dyDescent="0.35">
      <c r="A4686" s="1190" t="e">
        <f t="shared" si="36"/>
        <v>#REF!</v>
      </c>
    </row>
    <row r="4687" spans="1:1" ht="26.25" hidden="1" customHeight="1" x14ac:dyDescent="0.35">
      <c r="A4687" s="1190" t="e">
        <f t="shared" si="36"/>
        <v>#REF!</v>
      </c>
    </row>
    <row r="4688" spans="1:1" ht="26.25" hidden="1" customHeight="1" x14ac:dyDescent="0.35">
      <c r="A4688" s="1190" t="e">
        <f t="shared" si="36"/>
        <v>#REF!</v>
      </c>
    </row>
    <row r="4689" spans="1:1" ht="26.25" hidden="1" customHeight="1" x14ac:dyDescent="0.35">
      <c r="A4689" s="1190" t="e">
        <f t="shared" si="36"/>
        <v>#REF!</v>
      </c>
    </row>
    <row r="4690" spans="1:1" ht="26.25" hidden="1" customHeight="1" x14ac:dyDescent="0.35">
      <c r="A4690" s="1190" t="e">
        <f t="shared" si="36"/>
        <v>#REF!</v>
      </c>
    </row>
    <row r="4691" spans="1:1" ht="26.25" hidden="1" customHeight="1" x14ac:dyDescent="0.35">
      <c r="A4691" s="1190" t="e">
        <f t="shared" si="36"/>
        <v>#REF!</v>
      </c>
    </row>
    <row r="4692" spans="1:1" ht="26.25" hidden="1" customHeight="1" x14ac:dyDescent="0.35">
      <c r="A4692" s="1190" t="e">
        <f t="shared" si="36"/>
        <v>#REF!</v>
      </c>
    </row>
    <row r="4693" spans="1:1" ht="26.25" hidden="1" customHeight="1" x14ac:dyDescent="0.35">
      <c r="A4693" s="1190" t="e">
        <f t="shared" si="36"/>
        <v>#REF!</v>
      </c>
    </row>
    <row r="4694" spans="1:1" ht="26.25" hidden="1" customHeight="1" x14ac:dyDescent="0.35">
      <c r="A4694" s="1190" t="e">
        <f t="shared" si="36"/>
        <v>#REF!</v>
      </c>
    </row>
    <row r="4695" spans="1:1" ht="26.25" hidden="1" customHeight="1" x14ac:dyDescent="0.35">
      <c r="A4695" s="1190" t="e">
        <f t="shared" si="36"/>
        <v>#REF!</v>
      </c>
    </row>
    <row r="4696" spans="1:1" ht="26.25" hidden="1" customHeight="1" x14ac:dyDescent="0.35">
      <c r="A4696" s="1190" t="e">
        <f t="shared" si="36"/>
        <v>#REF!</v>
      </c>
    </row>
    <row r="4697" spans="1:1" ht="26.25" hidden="1" customHeight="1" x14ac:dyDescent="0.35">
      <c r="A4697" s="1190" t="e">
        <f t="shared" si="36"/>
        <v>#REF!</v>
      </c>
    </row>
    <row r="4698" spans="1:1" ht="26.25" hidden="1" customHeight="1" x14ac:dyDescent="0.35">
      <c r="A4698" s="1190" t="e">
        <f t="shared" si="36"/>
        <v>#REF!</v>
      </c>
    </row>
    <row r="4699" spans="1:1" ht="26.25" hidden="1" customHeight="1" x14ac:dyDescent="0.35">
      <c r="A4699" s="1190" t="e">
        <f t="shared" si="36"/>
        <v>#REF!</v>
      </c>
    </row>
    <row r="4700" spans="1:1" ht="26.25" hidden="1" customHeight="1" x14ac:dyDescent="0.35">
      <c r="A4700" s="1190" t="e">
        <f t="shared" si="36"/>
        <v>#REF!</v>
      </c>
    </row>
    <row r="4701" spans="1:1" ht="26.25" hidden="1" customHeight="1" x14ac:dyDescent="0.35">
      <c r="A4701" s="1190" t="e">
        <f t="shared" si="36"/>
        <v>#REF!</v>
      </c>
    </row>
    <row r="4702" spans="1:1" ht="26.25" hidden="1" customHeight="1" x14ac:dyDescent="0.35">
      <c r="A4702" s="1190" t="e">
        <f t="shared" si="36"/>
        <v>#REF!</v>
      </c>
    </row>
    <row r="4703" spans="1:1" ht="26.25" hidden="1" customHeight="1" x14ac:dyDescent="0.35">
      <c r="A4703" s="1190" t="e">
        <f t="shared" si="36"/>
        <v>#REF!</v>
      </c>
    </row>
    <row r="4704" spans="1:1" ht="26.25" hidden="1" customHeight="1" x14ac:dyDescent="0.35">
      <c r="A4704" s="1190" t="e">
        <f t="shared" si="36"/>
        <v>#REF!</v>
      </c>
    </row>
    <row r="4705" spans="1:1" ht="26.25" hidden="1" customHeight="1" x14ac:dyDescent="0.35">
      <c r="A4705" s="1190" t="e">
        <f t="shared" si="36"/>
        <v>#REF!</v>
      </c>
    </row>
    <row r="4706" spans="1:1" ht="26.25" hidden="1" customHeight="1" x14ac:dyDescent="0.35">
      <c r="A4706" s="1190" t="e">
        <f t="shared" si="36"/>
        <v>#REF!</v>
      </c>
    </row>
    <row r="4707" spans="1:1" ht="26.25" hidden="1" customHeight="1" x14ac:dyDescent="0.35">
      <c r="A4707" s="1190" t="e">
        <f t="shared" si="36"/>
        <v>#REF!</v>
      </c>
    </row>
    <row r="4708" spans="1:1" ht="26.25" hidden="1" customHeight="1" x14ac:dyDescent="0.35">
      <c r="A4708" s="1190" t="e">
        <f t="shared" si="36"/>
        <v>#REF!</v>
      </c>
    </row>
    <row r="4709" spans="1:1" ht="26.25" hidden="1" customHeight="1" x14ac:dyDescent="0.35">
      <c r="A4709" s="1190" t="e">
        <f t="shared" si="36"/>
        <v>#REF!</v>
      </c>
    </row>
    <row r="4710" spans="1:1" ht="26.25" hidden="1" customHeight="1" x14ac:dyDescent="0.35">
      <c r="A4710" s="1190" t="e">
        <f t="shared" si="36"/>
        <v>#REF!</v>
      </c>
    </row>
    <row r="4711" spans="1:1" ht="26.25" hidden="1" customHeight="1" x14ac:dyDescent="0.35">
      <c r="A4711" s="1190" t="e">
        <f t="shared" si="36"/>
        <v>#REF!</v>
      </c>
    </row>
    <row r="4712" spans="1:1" ht="26.25" hidden="1" customHeight="1" x14ac:dyDescent="0.35">
      <c r="A4712" s="1190" t="e">
        <f t="shared" si="36"/>
        <v>#REF!</v>
      </c>
    </row>
    <row r="4713" spans="1:1" ht="26.25" hidden="1" customHeight="1" x14ac:dyDescent="0.35">
      <c r="A4713" s="1190" t="e">
        <f t="shared" si="36"/>
        <v>#REF!</v>
      </c>
    </row>
    <row r="4714" spans="1:1" ht="26.25" hidden="1" customHeight="1" x14ac:dyDescent="0.35">
      <c r="A4714" s="1190" t="e">
        <f t="shared" si="36"/>
        <v>#REF!</v>
      </c>
    </row>
    <row r="4715" spans="1:1" ht="26.25" hidden="1" customHeight="1" x14ac:dyDescent="0.35">
      <c r="A4715" s="1190" t="e">
        <f t="shared" si="36"/>
        <v>#REF!</v>
      </c>
    </row>
    <row r="4716" spans="1:1" ht="26.25" hidden="1" customHeight="1" x14ac:dyDescent="0.35">
      <c r="A4716" s="1190" t="e">
        <f t="shared" si="36"/>
        <v>#REF!</v>
      </c>
    </row>
    <row r="4717" spans="1:1" ht="26.25" hidden="1" customHeight="1" x14ac:dyDescent="0.35">
      <c r="A4717" s="1190" t="e">
        <f t="shared" si="36"/>
        <v>#REF!</v>
      </c>
    </row>
    <row r="4718" spans="1:1" ht="26.25" hidden="1" customHeight="1" x14ac:dyDescent="0.35">
      <c r="A4718" s="1190" t="e">
        <f t="shared" si="36"/>
        <v>#REF!</v>
      </c>
    </row>
    <row r="4719" spans="1:1" ht="26.25" hidden="1" customHeight="1" x14ac:dyDescent="0.35">
      <c r="A4719" s="1190" t="e">
        <f t="shared" si="36"/>
        <v>#REF!</v>
      </c>
    </row>
    <row r="4720" spans="1:1" ht="26.25" hidden="1" customHeight="1" x14ac:dyDescent="0.35">
      <c r="A4720" s="1190" t="e">
        <f t="shared" si="36"/>
        <v>#REF!</v>
      </c>
    </row>
    <row r="4721" spans="1:1" ht="26.25" hidden="1" customHeight="1" x14ac:dyDescent="0.35">
      <c r="A4721" s="1190" t="e">
        <f t="shared" si="36"/>
        <v>#REF!</v>
      </c>
    </row>
    <row r="4722" spans="1:1" ht="26.25" hidden="1" customHeight="1" x14ac:dyDescent="0.35">
      <c r="A4722" s="1190" t="e">
        <f t="shared" si="36"/>
        <v>#REF!</v>
      </c>
    </row>
    <row r="4723" spans="1:1" ht="26.25" hidden="1" customHeight="1" x14ac:dyDescent="0.35">
      <c r="A4723" s="1190" t="e">
        <f t="shared" si="36"/>
        <v>#REF!</v>
      </c>
    </row>
    <row r="4724" spans="1:1" ht="26.25" hidden="1" customHeight="1" x14ac:dyDescent="0.35">
      <c r="A4724" s="1190" t="e">
        <f t="shared" si="36"/>
        <v>#REF!</v>
      </c>
    </row>
    <row r="4725" spans="1:1" ht="26.25" hidden="1" customHeight="1" x14ac:dyDescent="0.35">
      <c r="A4725" s="1190" t="e">
        <f t="shared" si="36"/>
        <v>#REF!</v>
      </c>
    </row>
    <row r="4726" spans="1:1" ht="26.25" hidden="1" customHeight="1" x14ac:dyDescent="0.35">
      <c r="A4726" s="1190" t="e">
        <f t="shared" si="36"/>
        <v>#REF!</v>
      </c>
    </row>
    <row r="4727" spans="1:1" ht="26.25" hidden="1" customHeight="1" x14ac:dyDescent="0.35">
      <c r="A4727" s="1190" t="e">
        <f t="shared" si="36"/>
        <v>#REF!</v>
      </c>
    </row>
    <row r="4728" spans="1:1" ht="26.25" hidden="1" customHeight="1" x14ac:dyDescent="0.35">
      <c r="A4728" s="1190" t="e">
        <f t="shared" si="36"/>
        <v>#REF!</v>
      </c>
    </row>
    <row r="4729" spans="1:1" ht="26.25" hidden="1" customHeight="1" x14ac:dyDescent="0.35">
      <c r="A4729" s="1190" t="e">
        <f t="shared" si="36"/>
        <v>#REF!</v>
      </c>
    </row>
    <row r="4730" spans="1:1" ht="26.25" hidden="1" customHeight="1" x14ac:dyDescent="0.35">
      <c r="A4730" s="1190" t="e">
        <f t="shared" si="36"/>
        <v>#REF!</v>
      </c>
    </row>
    <row r="4731" spans="1:1" ht="26.25" hidden="1" customHeight="1" x14ac:dyDescent="0.35">
      <c r="A4731" s="1190" t="e">
        <f t="shared" si="36"/>
        <v>#REF!</v>
      </c>
    </row>
    <row r="4732" spans="1:1" ht="26.25" hidden="1" customHeight="1" x14ac:dyDescent="0.35">
      <c r="A4732" s="1190" t="e">
        <f t="shared" si="36"/>
        <v>#REF!</v>
      </c>
    </row>
    <row r="4733" spans="1:1" ht="26.25" hidden="1" customHeight="1" x14ac:dyDescent="0.35">
      <c r="A4733" s="1190" t="e">
        <f t="shared" si="36"/>
        <v>#REF!</v>
      </c>
    </row>
    <row r="4734" spans="1:1" ht="26.25" hidden="1" customHeight="1" x14ac:dyDescent="0.35">
      <c r="A4734" s="1190" t="e">
        <f t="shared" si="36"/>
        <v>#REF!</v>
      </c>
    </row>
    <row r="4735" spans="1:1" ht="26.25" hidden="1" customHeight="1" x14ac:dyDescent="0.35">
      <c r="A4735" s="1190" t="e">
        <f t="shared" si="36"/>
        <v>#REF!</v>
      </c>
    </row>
    <row r="4736" spans="1:1" ht="26.25" hidden="1" customHeight="1" x14ac:dyDescent="0.35">
      <c r="A4736" s="1190" t="e">
        <f t="shared" si="36"/>
        <v>#REF!</v>
      </c>
    </row>
    <row r="4737" spans="1:1" ht="26.25" hidden="1" customHeight="1" x14ac:dyDescent="0.35">
      <c r="A4737" s="1190" t="e">
        <f t="shared" si="36"/>
        <v>#REF!</v>
      </c>
    </row>
    <row r="4738" spans="1:1" ht="26.25" hidden="1" customHeight="1" x14ac:dyDescent="0.35">
      <c r="A4738" s="1190" t="e">
        <f t="shared" si="36"/>
        <v>#REF!</v>
      </c>
    </row>
    <row r="4739" spans="1:1" ht="26.25" hidden="1" customHeight="1" x14ac:dyDescent="0.35">
      <c r="A4739" s="1190" t="e">
        <f t="shared" si="36"/>
        <v>#REF!</v>
      </c>
    </row>
    <row r="4740" spans="1:1" ht="26.25" hidden="1" customHeight="1" x14ac:dyDescent="0.35">
      <c r="A4740" s="1190" t="e">
        <f t="shared" si="36"/>
        <v>#REF!</v>
      </c>
    </row>
    <row r="4741" spans="1:1" ht="26.25" hidden="1" customHeight="1" x14ac:dyDescent="0.35">
      <c r="A4741" s="1190" t="e">
        <f t="shared" si="36"/>
        <v>#REF!</v>
      </c>
    </row>
    <row r="4742" spans="1:1" ht="26.25" hidden="1" customHeight="1" x14ac:dyDescent="0.35">
      <c r="A4742" s="1190" t="e">
        <f t="shared" si="36"/>
        <v>#REF!</v>
      </c>
    </row>
    <row r="4743" spans="1:1" ht="26.25" hidden="1" customHeight="1" x14ac:dyDescent="0.35">
      <c r="A4743" s="1190" t="e">
        <f t="shared" si="36"/>
        <v>#REF!</v>
      </c>
    </row>
    <row r="4744" spans="1:1" ht="26.25" hidden="1" customHeight="1" x14ac:dyDescent="0.35">
      <c r="A4744" s="1190" t="e">
        <f t="shared" si="36"/>
        <v>#REF!</v>
      </c>
    </row>
    <row r="4745" spans="1:1" ht="26.25" hidden="1" customHeight="1" x14ac:dyDescent="0.35">
      <c r="A4745" s="1190" t="e">
        <f t="shared" si="36"/>
        <v>#REF!</v>
      </c>
    </row>
    <row r="4746" spans="1:1" ht="26.25" hidden="1" customHeight="1" x14ac:dyDescent="0.35">
      <c r="A4746" s="1190" t="e">
        <f t="shared" si="36"/>
        <v>#REF!</v>
      </c>
    </row>
    <row r="4747" spans="1:1" ht="26.25" hidden="1" customHeight="1" x14ac:dyDescent="0.35">
      <c r="A4747" s="1190" t="e">
        <f t="shared" si="36"/>
        <v>#REF!</v>
      </c>
    </row>
    <row r="4748" spans="1:1" ht="26.25" hidden="1" customHeight="1" x14ac:dyDescent="0.35">
      <c r="A4748" s="1190" t="e">
        <f t="shared" si="36"/>
        <v>#REF!</v>
      </c>
    </row>
    <row r="4749" spans="1:1" ht="26.25" hidden="1" customHeight="1" x14ac:dyDescent="0.35">
      <c r="A4749" s="1190" t="e">
        <f t="shared" ref="A4749:A4812" si="37">A4748+1</f>
        <v>#REF!</v>
      </c>
    </row>
    <row r="4750" spans="1:1" ht="26.25" hidden="1" customHeight="1" x14ac:dyDescent="0.35">
      <c r="A4750" s="1190" t="e">
        <f t="shared" si="37"/>
        <v>#REF!</v>
      </c>
    </row>
    <row r="4751" spans="1:1" ht="26.25" hidden="1" customHeight="1" x14ac:dyDescent="0.35">
      <c r="A4751" s="1190" t="e">
        <f t="shared" si="37"/>
        <v>#REF!</v>
      </c>
    </row>
    <row r="4752" spans="1:1" ht="26.25" hidden="1" customHeight="1" x14ac:dyDescent="0.35">
      <c r="A4752" s="1190" t="e">
        <f t="shared" si="37"/>
        <v>#REF!</v>
      </c>
    </row>
    <row r="4753" spans="1:1" ht="26.25" hidden="1" customHeight="1" x14ac:dyDescent="0.35">
      <c r="A4753" s="1190" t="e">
        <f t="shared" si="37"/>
        <v>#REF!</v>
      </c>
    </row>
    <row r="4754" spans="1:1" ht="26.25" hidden="1" customHeight="1" x14ac:dyDescent="0.35">
      <c r="A4754" s="1190" t="e">
        <f t="shared" si="37"/>
        <v>#REF!</v>
      </c>
    </row>
    <row r="4755" spans="1:1" ht="26.25" hidden="1" customHeight="1" x14ac:dyDescent="0.35">
      <c r="A4755" s="1190" t="e">
        <f t="shared" si="37"/>
        <v>#REF!</v>
      </c>
    </row>
    <row r="4756" spans="1:1" ht="26.25" hidden="1" customHeight="1" x14ac:dyDescent="0.35">
      <c r="A4756" s="1190" t="e">
        <f t="shared" si="37"/>
        <v>#REF!</v>
      </c>
    </row>
    <row r="4757" spans="1:1" ht="26.25" hidden="1" customHeight="1" x14ac:dyDescent="0.35">
      <c r="A4757" s="1190" t="e">
        <f t="shared" si="37"/>
        <v>#REF!</v>
      </c>
    </row>
    <row r="4758" spans="1:1" ht="26.25" hidden="1" customHeight="1" x14ac:dyDescent="0.35">
      <c r="A4758" s="1190" t="e">
        <f t="shared" si="37"/>
        <v>#REF!</v>
      </c>
    </row>
    <row r="4759" spans="1:1" ht="26.25" hidden="1" customHeight="1" x14ac:dyDescent="0.35">
      <c r="A4759" s="1190" t="e">
        <f t="shared" si="37"/>
        <v>#REF!</v>
      </c>
    </row>
    <row r="4760" spans="1:1" ht="26.25" hidden="1" customHeight="1" x14ac:dyDescent="0.35">
      <c r="A4760" s="1190" t="e">
        <f t="shared" si="37"/>
        <v>#REF!</v>
      </c>
    </row>
    <row r="4761" spans="1:1" ht="26.25" hidden="1" customHeight="1" x14ac:dyDescent="0.35">
      <c r="A4761" s="1190" t="e">
        <f t="shared" si="37"/>
        <v>#REF!</v>
      </c>
    </row>
    <row r="4762" spans="1:1" ht="26.25" hidden="1" customHeight="1" x14ac:dyDescent="0.35">
      <c r="A4762" s="1190" t="e">
        <f t="shared" si="37"/>
        <v>#REF!</v>
      </c>
    </row>
    <row r="4763" spans="1:1" ht="26.25" hidden="1" customHeight="1" x14ac:dyDescent="0.35">
      <c r="A4763" s="1190" t="e">
        <f t="shared" si="37"/>
        <v>#REF!</v>
      </c>
    </row>
    <row r="4764" spans="1:1" ht="26.25" hidden="1" customHeight="1" x14ac:dyDescent="0.35">
      <c r="A4764" s="1190" t="e">
        <f t="shared" si="37"/>
        <v>#REF!</v>
      </c>
    </row>
    <row r="4765" spans="1:1" ht="26.25" hidden="1" customHeight="1" x14ac:dyDescent="0.35">
      <c r="A4765" s="1190" t="e">
        <f t="shared" si="37"/>
        <v>#REF!</v>
      </c>
    </row>
    <row r="4766" spans="1:1" ht="26.25" hidden="1" customHeight="1" x14ac:dyDescent="0.35">
      <c r="A4766" s="1190" t="e">
        <f t="shared" si="37"/>
        <v>#REF!</v>
      </c>
    </row>
    <row r="4767" spans="1:1" ht="26.25" hidden="1" customHeight="1" x14ac:dyDescent="0.35">
      <c r="A4767" s="1190" t="e">
        <f t="shared" si="37"/>
        <v>#REF!</v>
      </c>
    </row>
    <row r="4768" spans="1:1" ht="26.25" hidden="1" customHeight="1" x14ac:dyDescent="0.35">
      <c r="A4768" s="1190" t="e">
        <f t="shared" si="37"/>
        <v>#REF!</v>
      </c>
    </row>
    <row r="4769" spans="1:1" ht="26.25" hidden="1" customHeight="1" x14ac:dyDescent="0.35">
      <c r="A4769" s="1190" t="e">
        <f t="shared" si="37"/>
        <v>#REF!</v>
      </c>
    </row>
    <row r="4770" spans="1:1" ht="26.25" hidden="1" customHeight="1" x14ac:dyDescent="0.35">
      <c r="A4770" s="1190" t="e">
        <f t="shared" si="37"/>
        <v>#REF!</v>
      </c>
    </row>
    <row r="4771" spans="1:1" ht="26.25" hidden="1" customHeight="1" x14ac:dyDescent="0.35">
      <c r="A4771" s="1190" t="e">
        <f t="shared" si="37"/>
        <v>#REF!</v>
      </c>
    </row>
    <row r="4772" spans="1:1" ht="26.25" hidden="1" customHeight="1" x14ac:dyDescent="0.35">
      <c r="A4772" s="1190" t="e">
        <f t="shared" si="37"/>
        <v>#REF!</v>
      </c>
    </row>
    <row r="4773" spans="1:1" ht="26.25" hidden="1" customHeight="1" x14ac:dyDescent="0.35">
      <c r="A4773" s="1190" t="e">
        <f t="shared" si="37"/>
        <v>#REF!</v>
      </c>
    </row>
    <row r="4774" spans="1:1" ht="26.25" hidden="1" customHeight="1" x14ac:dyDescent="0.35">
      <c r="A4774" s="1190" t="e">
        <f t="shared" si="37"/>
        <v>#REF!</v>
      </c>
    </row>
    <row r="4775" spans="1:1" ht="26.25" hidden="1" customHeight="1" x14ac:dyDescent="0.35">
      <c r="A4775" s="1190" t="e">
        <f t="shared" si="37"/>
        <v>#REF!</v>
      </c>
    </row>
    <row r="4776" spans="1:1" ht="26.25" hidden="1" customHeight="1" x14ac:dyDescent="0.35">
      <c r="A4776" s="1190" t="e">
        <f t="shared" si="37"/>
        <v>#REF!</v>
      </c>
    </row>
    <row r="4777" spans="1:1" ht="26.25" hidden="1" customHeight="1" x14ac:dyDescent="0.35">
      <c r="A4777" s="1190" t="e">
        <f t="shared" si="37"/>
        <v>#REF!</v>
      </c>
    </row>
    <row r="4778" spans="1:1" ht="26.25" hidden="1" customHeight="1" x14ac:dyDescent="0.35">
      <c r="A4778" s="1190" t="e">
        <f t="shared" si="37"/>
        <v>#REF!</v>
      </c>
    </row>
    <row r="4779" spans="1:1" ht="26.25" hidden="1" customHeight="1" x14ac:dyDescent="0.35">
      <c r="A4779" s="1190" t="e">
        <f t="shared" si="37"/>
        <v>#REF!</v>
      </c>
    </row>
    <row r="4780" spans="1:1" ht="26.25" hidden="1" customHeight="1" x14ac:dyDescent="0.35">
      <c r="A4780" s="1190" t="e">
        <f t="shared" si="37"/>
        <v>#REF!</v>
      </c>
    </row>
    <row r="4781" spans="1:1" ht="26.25" hidden="1" customHeight="1" x14ac:dyDescent="0.35">
      <c r="A4781" s="1190" t="e">
        <f t="shared" si="37"/>
        <v>#REF!</v>
      </c>
    </row>
    <row r="4782" spans="1:1" ht="26.25" hidden="1" customHeight="1" x14ac:dyDescent="0.35">
      <c r="A4782" s="1190" t="e">
        <f t="shared" si="37"/>
        <v>#REF!</v>
      </c>
    </row>
    <row r="4783" spans="1:1" ht="26.25" hidden="1" customHeight="1" x14ac:dyDescent="0.35">
      <c r="A4783" s="1190" t="e">
        <f t="shared" si="37"/>
        <v>#REF!</v>
      </c>
    </row>
    <row r="4784" spans="1:1" ht="26.25" hidden="1" customHeight="1" x14ac:dyDescent="0.35">
      <c r="A4784" s="1190" t="e">
        <f t="shared" si="37"/>
        <v>#REF!</v>
      </c>
    </row>
    <row r="4785" spans="1:1" ht="26.25" hidden="1" customHeight="1" x14ac:dyDescent="0.35">
      <c r="A4785" s="1190" t="e">
        <f t="shared" si="37"/>
        <v>#REF!</v>
      </c>
    </row>
    <row r="4786" spans="1:1" ht="26.25" hidden="1" customHeight="1" x14ac:dyDescent="0.35">
      <c r="A4786" s="1190" t="e">
        <f t="shared" si="37"/>
        <v>#REF!</v>
      </c>
    </row>
    <row r="4787" spans="1:1" ht="26.25" hidden="1" customHeight="1" x14ac:dyDescent="0.35">
      <c r="A4787" s="1190" t="e">
        <f t="shared" si="37"/>
        <v>#REF!</v>
      </c>
    </row>
    <row r="4788" spans="1:1" ht="26.25" hidden="1" customHeight="1" x14ac:dyDescent="0.35">
      <c r="A4788" s="1190" t="e">
        <f t="shared" si="37"/>
        <v>#REF!</v>
      </c>
    </row>
    <row r="4789" spans="1:1" ht="26.25" hidden="1" customHeight="1" x14ac:dyDescent="0.35">
      <c r="A4789" s="1190" t="e">
        <f t="shared" si="37"/>
        <v>#REF!</v>
      </c>
    </row>
    <row r="4790" spans="1:1" ht="26.25" hidden="1" customHeight="1" x14ac:dyDescent="0.35">
      <c r="A4790" s="1190" t="e">
        <f t="shared" si="37"/>
        <v>#REF!</v>
      </c>
    </row>
    <row r="4791" spans="1:1" ht="26.25" hidden="1" customHeight="1" x14ac:dyDescent="0.35">
      <c r="A4791" s="1190" t="e">
        <f t="shared" si="37"/>
        <v>#REF!</v>
      </c>
    </row>
    <row r="4792" spans="1:1" ht="26.25" hidden="1" customHeight="1" x14ac:dyDescent="0.35">
      <c r="A4792" s="1190" t="e">
        <f t="shared" si="37"/>
        <v>#REF!</v>
      </c>
    </row>
    <row r="4793" spans="1:1" ht="26.25" hidden="1" customHeight="1" x14ac:dyDescent="0.35">
      <c r="A4793" s="1190" t="e">
        <f t="shared" si="37"/>
        <v>#REF!</v>
      </c>
    </row>
    <row r="4794" spans="1:1" ht="26.25" hidden="1" customHeight="1" x14ac:dyDescent="0.35">
      <c r="A4794" s="1190" t="e">
        <f t="shared" si="37"/>
        <v>#REF!</v>
      </c>
    </row>
    <row r="4795" spans="1:1" ht="26.25" hidden="1" customHeight="1" x14ac:dyDescent="0.35">
      <c r="A4795" s="1190" t="e">
        <f t="shared" si="37"/>
        <v>#REF!</v>
      </c>
    </row>
    <row r="4796" spans="1:1" ht="26.25" hidden="1" customHeight="1" x14ac:dyDescent="0.35">
      <c r="A4796" s="1190" t="e">
        <f t="shared" si="37"/>
        <v>#REF!</v>
      </c>
    </row>
    <row r="4797" spans="1:1" ht="26.25" hidden="1" customHeight="1" x14ac:dyDescent="0.35">
      <c r="A4797" s="1190" t="e">
        <f t="shared" si="37"/>
        <v>#REF!</v>
      </c>
    </row>
    <row r="4798" spans="1:1" ht="26.25" hidden="1" customHeight="1" x14ac:dyDescent="0.35">
      <c r="A4798" s="1190" t="e">
        <f t="shared" si="37"/>
        <v>#REF!</v>
      </c>
    </row>
    <row r="4799" spans="1:1" ht="26.25" hidden="1" customHeight="1" x14ac:dyDescent="0.35">
      <c r="A4799" s="1190" t="e">
        <f t="shared" si="37"/>
        <v>#REF!</v>
      </c>
    </row>
    <row r="4800" spans="1:1" ht="26.25" hidden="1" customHeight="1" x14ac:dyDescent="0.35">
      <c r="A4800" s="1190" t="e">
        <f t="shared" si="37"/>
        <v>#REF!</v>
      </c>
    </row>
    <row r="4801" spans="1:1" ht="26.25" hidden="1" customHeight="1" x14ac:dyDescent="0.35">
      <c r="A4801" s="1190" t="e">
        <f t="shared" si="37"/>
        <v>#REF!</v>
      </c>
    </row>
    <row r="4802" spans="1:1" ht="26.25" hidden="1" customHeight="1" x14ac:dyDescent="0.35">
      <c r="A4802" s="1190" t="e">
        <f t="shared" si="37"/>
        <v>#REF!</v>
      </c>
    </row>
    <row r="4803" spans="1:1" ht="26.25" hidden="1" customHeight="1" x14ac:dyDescent="0.35">
      <c r="A4803" s="1190" t="e">
        <f t="shared" si="37"/>
        <v>#REF!</v>
      </c>
    </row>
    <row r="4804" spans="1:1" ht="26.25" hidden="1" customHeight="1" x14ac:dyDescent="0.35">
      <c r="A4804" s="1190" t="e">
        <f t="shared" si="37"/>
        <v>#REF!</v>
      </c>
    </row>
    <row r="4805" spans="1:1" ht="26.25" hidden="1" customHeight="1" x14ac:dyDescent="0.35">
      <c r="A4805" s="1190" t="e">
        <f t="shared" si="37"/>
        <v>#REF!</v>
      </c>
    </row>
    <row r="4806" spans="1:1" ht="26.25" hidden="1" customHeight="1" x14ac:dyDescent="0.35">
      <c r="A4806" s="1190" t="e">
        <f t="shared" si="37"/>
        <v>#REF!</v>
      </c>
    </row>
    <row r="4807" spans="1:1" ht="26.25" hidden="1" customHeight="1" x14ac:dyDescent="0.35">
      <c r="A4807" s="1190" t="e">
        <f t="shared" si="37"/>
        <v>#REF!</v>
      </c>
    </row>
    <row r="4808" spans="1:1" ht="26.25" hidden="1" customHeight="1" x14ac:dyDescent="0.35">
      <c r="A4808" s="1190" t="e">
        <f t="shared" si="37"/>
        <v>#REF!</v>
      </c>
    </row>
    <row r="4809" spans="1:1" ht="26.25" hidden="1" customHeight="1" x14ac:dyDescent="0.35">
      <c r="A4809" s="1190" t="e">
        <f t="shared" si="37"/>
        <v>#REF!</v>
      </c>
    </row>
    <row r="4810" spans="1:1" ht="26.25" hidden="1" customHeight="1" x14ac:dyDescent="0.35">
      <c r="A4810" s="1190" t="e">
        <f t="shared" si="37"/>
        <v>#REF!</v>
      </c>
    </row>
    <row r="4811" spans="1:1" ht="26.25" hidden="1" customHeight="1" x14ac:dyDescent="0.35">
      <c r="A4811" s="1190" t="e">
        <f t="shared" si="37"/>
        <v>#REF!</v>
      </c>
    </row>
    <row r="4812" spans="1:1" ht="26.25" hidden="1" customHeight="1" x14ac:dyDescent="0.35">
      <c r="A4812" s="1190" t="e">
        <f t="shared" si="37"/>
        <v>#REF!</v>
      </c>
    </row>
    <row r="4813" spans="1:1" ht="26.25" hidden="1" customHeight="1" x14ac:dyDescent="0.35">
      <c r="A4813" s="1190" t="e">
        <f t="shared" ref="A4813:A4876" si="38">A4812+1</f>
        <v>#REF!</v>
      </c>
    </row>
    <row r="4814" spans="1:1" ht="26.25" hidden="1" customHeight="1" x14ac:dyDescent="0.35">
      <c r="A4814" s="1190" t="e">
        <f t="shared" si="38"/>
        <v>#REF!</v>
      </c>
    </row>
    <row r="4815" spans="1:1" ht="26.25" hidden="1" customHeight="1" x14ac:dyDescent="0.35">
      <c r="A4815" s="1190" t="e">
        <f t="shared" si="38"/>
        <v>#REF!</v>
      </c>
    </row>
    <row r="4816" spans="1:1" ht="26.25" hidden="1" customHeight="1" x14ac:dyDescent="0.35">
      <c r="A4816" s="1190" t="e">
        <f t="shared" si="38"/>
        <v>#REF!</v>
      </c>
    </row>
    <row r="4817" spans="1:1" ht="26.25" hidden="1" customHeight="1" x14ac:dyDescent="0.35">
      <c r="A4817" s="1190" t="e">
        <f t="shared" si="38"/>
        <v>#REF!</v>
      </c>
    </row>
    <row r="4818" spans="1:1" ht="26.25" hidden="1" customHeight="1" x14ac:dyDescent="0.35">
      <c r="A4818" s="1190" t="e">
        <f t="shared" si="38"/>
        <v>#REF!</v>
      </c>
    </row>
    <row r="4819" spans="1:1" ht="26.25" hidden="1" customHeight="1" x14ac:dyDescent="0.35">
      <c r="A4819" s="1190" t="e">
        <f t="shared" si="38"/>
        <v>#REF!</v>
      </c>
    </row>
    <row r="4820" spans="1:1" ht="26.25" hidden="1" customHeight="1" x14ac:dyDescent="0.35">
      <c r="A4820" s="1190" t="e">
        <f t="shared" si="38"/>
        <v>#REF!</v>
      </c>
    </row>
    <row r="4821" spans="1:1" ht="26.25" hidden="1" customHeight="1" x14ac:dyDescent="0.35">
      <c r="A4821" s="1190" t="e">
        <f t="shared" si="38"/>
        <v>#REF!</v>
      </c>
    </row>
    <row r="4822" spans="1:1" ht="26.25" hidden="1" customHeight="1" x14ac:dyDescent="0.35">
      <c r="A4822" s="1190" t="e">
        <f t="shared" si="38"/>
        <v>#REF!</v>
      </c>
    </row>
    <row r="4823" spans="1:1" ht="26.25" hidden="1" customHeight="1" x14ac:dyDescent="0.35">
      <c r="A4823" s="1190" t="e">
        <f t="shared" si="38"/>
        <v>#REF!</v>
      </c>
    </row>
    <row r="4824" spans="1:1" ht="26.25" hidden="1" customHeight="1" x14ac:dyDescent="0.35">
      <c r="A4824" s="1190" t="e">
        <f t="shared" si="38"/>
        <v>#REF!</v>
      </c>
    </row>
    <row r="4825" spans="1:1" ht="26.25" hidden="1" customHeight="1" x14ac:dyDescent="0.35">
      <c r="A4825" s="1190" t="e">
        <f t="shared" si="38"/>
        <v>#REF!</v>
      </c>
    </row>
    <row r="4826" spans="1:1" ht="26.25" hidden="1" customHeight="1" x14ac:dyDescent="0.35">
      <c r="A4826" s="1190" t="e">
        <f t="shared" si="38"/>
        <v>#REF!</v>
      </c>
    </row>
    <row r="4827" spans="1:1" ht="26.25" hidden="1" customHeight="1" x14ac:dyDescent="0.35">
      <c r="A4827" s="1190" t="e">
        <f t="shared" si="38"/>
        <v>#REF!</v>
      </c>
    </row>
    <row r="4828" spans="1:1" ht="26.25" hidden="1" customHeight="1" x14ac:dyDescent="0.35">
      <c r="A4828" s="1190" t="e">
        <f t="shared" si="38"/>
        <v>#REF!</v>
      </c>
    </row>
    <row r="4829" spans="1:1" ht="26.25" hidden="1" customHeight="1" x14ac:dyDescent="0.35">
      <c r="A4829" s="1190" t="e">
        <f t="shared" si="38"/>
        <v>#REF!</v>
      </c>
    </row>
    <row r="4830" spans="1:1" ht="26.25" hidden="1" customHeight="1" x14ac:dyDescent="0.35">
      <c r="A4830" s="1190" t="e">
        <f t="shared" si="38"/>
        <v>#REF!</v>
      </c>
    </row>
    <row r="4831" spans="1:1" ht="26.25" hidden="1" customHeight="1" x14ac:dyDescent="0.35">
      <c r="A4831" s="1190" t="e">
        <f t="shared" si="38"/>
        <v>#REF!</v>
      </c>
    </row>
    <row r="4832" spans="1:1" ht="26.25" hidden="1" customHeight="1" x14ac:dyDescent="0.35">
      <c r="A4832" s="1190" t="e">
        <f t="shared" si="38"/>
        <v>#REF!</v>
      </c>
    </row>
    <row r="4833" spans="1:1" ht="26.25" hidden="1" customHeight="1" x14ac:dyDescent="0.35">
      <c r="A4833" s="1190" t="e">
        <f t="shared" si="38"/>
        <v>#REF!</v>
      </c>
    </row>
    <row r="4834" spans="1:1" ht="26.25" hidden="1" customHeight="1" x14ac:dyDescent="0.35">
      <c r="A4834" s="1190" t="e">
        <f t="shared" si="38"/>
        <v>#REF!</v>
      </c>
    </row>
    <row r="4835" spans="1:1" ht="26.25" hidden="1" customHeight="1" x14ac:dyDescent="0.35">
      <c r="A4835" s="1190" t="e">
        <f t="shared" si="38"/>
        <v>#REF!</v>
      </c>
    </row>
    <row r="4836" spans="1:1" ht="26.25" hidden="1" customHeight="1" x14ac:dyDescent="0.35">
      <c r="A4836" s="1190" t="e">
        <f t="shared" si="38"/>
        <v>#REF!</v>
      </c>
    </row>
    <row r="4837" spans="1:1" ht="26.25" hidden="1" customHeight="1" x14ac:dyDescent="0.35">
      <c r="A4837" s="1190" t="e">
        <f t="shared" si="38"/>
        <v>#REF!</v>
      </c>
    </row>
    <row r="4838" spans="1:1" ht="26.25" hidden="1" customHeight="1" x14ac:dyDescent="0.35">
      <c r="A4838" s="1190" t="e">
        <f t="shared" si="38"/>
        <v>#REF!</v>
      </c>
    </row>
    <row r="4839" spans="1:1" ht="26.25" hidden="1" customHeight="1" x14ac:dyDescent="0.35">
      <c r="A4839" s="1190" t="e">
        <f t="shared" si="38"/>
        <v>#REF!</v>
      </c>
    </row>
    <row r="4840" spans="1:1" ht="26.25" hidden="1" customHeight="1" x14ac:dyDescent="0.35">
      <c r="A4840" s="1190" t="e">
        <f t="shared" si="38"/>
        <v>#REF!</v>
      </c>
    </row>
    <row r="4841" spans="1:1" ht="26.25" hidden="1" customHeight="1" x14ac:dyDescent="0.35">
      <c r="A4841" s="1190" t="e">
        <f t="shared" si="38"/>
        <v>#REF!</v>
      </c>
    </row>
    <row r="4842" spans="1:1" ht="26.25" hidden="1" customHeight="1" x14ac:dyDescent="0.35">
      <c r="A4842" s="1190" t="e">
        <f t="shared" si="38"/>
        <v>#REF!</v>
      </c>
    </row>
    <row r="4843" spans="1:1" ht="26.25" hidden="1" customHeight="1" x14ac:dyDescent="0.35">
      <c r="A4843" s="1190" t="e">
        <f t="shared" si="38"/>
        <v>#REF!</v>
      </c>
    </row>
    <row r="4844" spans="1:1" ht="26.25" hidden="1" customHeight="1" x14ac:dyDescent="0.35">
      <c r="A4844" s="1190" t="e">
        <f t="shared" si="38"/>
        <v>#REF!</v>
      </c>
    </row>
    <row r="4845" spans="1:1" ht="26.25" hidden="1" customHeight="1" x14ac:dyDescent="0.35">
      <c r="A4845" s="1190" t="e">
        <f t="shared" si="38"/>
        <v>#REF!</v>
      </c>
    </row>
    <row r="4846" spans="1:1" ht="26.25" hidden="1" customHeight="1" x14ac:dyDescent="0.35">
      <c r="A4846" s="1190" t="e">
        <f t="shared" si="38"/>
        <v>#REF!</v>
      </c>
    </row>
    <row r="4847" spans="1:1" ht="26.25" hidden="1" customHeight="1" x14ac:dyDescent="0.35">
      <c r="A4847" s="1190" t="e">
        <f t="shared" si="38"/>
        <v>#REF!</v>
      </c>
    </row>
    <row r="4848" spans="1:1" ht="26.25" hidden="1" customHeight="1" x14ac:dyDescent="0.35">
      <c r="A4848" s="1190" t="e">
        <f t="shared" si="38"/>
        <v>#REF!</v>
      </c>
    </row>
    <row r="4849" spans="1:1" ht="26.25" hidden="1" customHeight="1" x14ac:dyDescent="0.35">
      <c r="A4849" s="1190" t="e">
        <f t="shared" si="38"/>
        <v>#REF!</v>
      </c>
    </row>
    <row r="4850" spans="1:1" ht="26.25" hidden="1" customHeight="1" x14ac:dyDescent="0.35">
      <c r="A4850" s="1190" t="e">
        <f t="shared" si="38"/>
        <v>#REF!</v>
      </c>
    </row>
    <row r="4851" spans="1:1" ht="26.25" hidden="1" customHeight="1" x14ac:dyDescent="0.35">
      <c r="A4851" s="1190" t="e">
        <f t="shared" si="38"/>
        <v>#REF!</v>
      </c>
    </row>
    <row r="4852" spans="1:1" ht="26.25" hidden="1" customHeight="1" x14ac:dyDescent="0.35">
      <c r="A4852" s="1190" t="e">
        <f t="shared" si="38"/>
        <v>#REF!</v>
      </c>
    </row>
    <row r="4853" spans="1:1" ht="26.25" hidden="1" customHeight="1" x14ac:dyDescent="0.35">
      <c r="A4853" s="1190" t="e">
        <f t="shared" si="38"/>
        <v>#REF!</v>
      </c>
    </row>
    <row r="4854" spans="1:1" ht="26.25" hidden="1" customHeight="1" x14ac:dyDescent="0.35">
      <c r="A4854" s="1190" t="e">
        <f t="shared" si="38"/>
        <v>#REF!</v>
      </c>
    </row>
    <row r="4855" spans="1:1" ht="26.25" hidden="1" customHeight="1" x14ac:dyDescent="0.35">
      <c r="A4855" s="1190" t="e">
        <f t="shared" si="38"/>
        <v>#REF!</v>
      </c>
    </row>
    <row r="4856" spans="1:1" ht="26.25" hidden="1" customHeight="1" x14ac:dyDescent="0.35">
      <c r="A4856" s="1190" t="e">
        <f t="shared" si="38"/>
        <v>#REF!</v>
      </c>
    </row>
    <row r="4857" spans="1:1" ht="26.25" hidden="1" customHeight="1" x14ac:dyDescent="0.35">
      <c r="A4857" s="1190" t="e">
        <f t="shared" si="38"/>
        <v>#REF!</v>
      </c>
    </row>
    <row r="4858" spans="1:1" ht="26.25" hidden="1" customHeight="1" x14ac:dyDescent="0.35">
      <c r="A4858" s="1190" t="e">
        <f t="shared" si="38"/>
        <v>#REF!</v>
      </c>
    </row>
    <row r="4859" spans="1:1" ht="26.25" hidden="1" customHeight="1" x14ac:dyDescent="0.35">
      <c r="A4859" s="1190" t="e">
        <f t="shared" si="38"/>
        <v>#REF!</v>
      </c>
    </row>
    <row r="4860" spans="1:1" ht="26.25" hidden="1" customHeight="1" x14ac:dyDescent="0.35">
      <c r="A4860" s="1190" t="e">
        <f t="shared" si="38"/>
        <v>#REF!</v>
      </c>
    </row>
    <row r="4861" spans="1:1" ht="26.25" hidden="1" customHeight="1" x14ac:dyDescent="0.35">
      <c r="A4861" s="1190" t="e">
        <f t="shared" si="38"/>
        <v>#REF!</v>
      </c>
    </row>
    <row r="4862" spans="1:1" ht="26.25" hidden="1" customHeight="1" x14ac:dyDescent="0.35">
      <c r="A4862" s="1190" t="e">
        <f t="shared" si="38"/>
        <v>#REF!</v>
      </c>
    </row>
    <row r="4863" spans="1:1" ht="26.25" hidden="1" customHeight="1" x14ac:dyDescent="0.35">
      <c r="A4863" s="1190" t="e">
        <f t="shared" si="38"/>
        <v>#REF!</v>
      </c>
    </row>
    <row r="4864" spans="1:1" ht="26.25" hidden="1" customHeight="1" x14ac:dyDescent="0.35">
      <c r="A4864" s="1190" t="e">
        <f t="shared" si="38"/>
        <v>#REF!</v>
      </c>
    </row>
    <row r="4865" spans="1:1" ht="26.25" hidden="1" customHeight="1" x14ac:dyDescent="0.35">
      <c r="A4865" s="1190" t="e">
        <f t="shared" si="38"/>
        <v>#REF!</v>
      </c>
    </row>
    <row r="4866" spans="1:1" ht="26.25" hidden="1" customHeight="1" x14ac:dyDescent="0.35">
      <c r="A4866" s="1190" t="e">
        <f t="shared" si="38"/>
        <v>#REF!</v>
      </c>
    </row>
    <row r="4867" spans="1:1" ht="26.25" hidden="1" customHeight="1" x14ac:dyDescent="0.35">
      <c r="A4867" s="1190" t="e">
        <f t="shared" si="38"/>
        <v>#REF!</v>
      </c>
    </row>
    <row r="4868" spans="1:1" ht="26.25" hidden="1" customHeight="1" x14ac:dyDescent="0.35">
      <c r="A4868" s="1190" t="e">
        <f t="shared" si="38"/>
        <v>#REF!</v>
      </c>
    </row>
    <row r="4869" spans="1:1" ht="26.25" hidden="1" customHeight="1" x14ac:dyDescent="0.35">
      <c r="A4869" s="1190" t="e">
        <f t="shared" si="38"/>
        <v>#REF!</v>
      </c>
    </row>
    <row r="4870" spans="1:1" ht="26.25" hidden="1" customHeight="1" x14ac:dyDescent="0.35">
      <c r="A4870" s="1190" t="e">
        <f t="shared" si="38"/>
        <v>#REF!</v>
      </c>
    </row>
    <row r="4871" spans="1:1" ht="26.25" hidden="1" customHeight="1" x14ac:dyDescent="0.35">
      <c r="A4871" s="1190" t="e">
        <f t="shared" si="38"/>
        <v>#REF!</v>
      </c>
    </row>
    <row r="4872" spans="1:1" ht="26.25" hidden="1" customHeight="1" x14ac:dyDescent="0.35">
      <c r="A4872" s="1190" t="e">
        <f t="shared" si="38"/>
        <v>#REF!</v>
      </c>
    </row>
    <row r="4873" spans="1:1" ht="26.25" hidden="1" customHeight="1" x14ac:dyDescent="0.35">
      <c r="A4873" s="1190" t="e">
        <f t="shared" si="38"/>
        <v>#REF!</v>
      </c>
    </row>
    <row r="4874" spans="1:1" ht="26.25" hidden="1" customHeight="1" x14ac:dyDescent="0.35">
      <c r="A4874" s="1190" t="e">
        <f t="shared" si="38"/>
        <v>#REF!</v>
      </c>
    </row>
    <row r="4875" spans="1:1" ht="26.25" hidden="1" customHeight="1" x14ac:dyDescent="0.35">
      <c r="A4875" s="1190" t="e">
        <f t="shared" si="38"/>
        <v>#REF!</v>
      </c>
    </row>
    <row r="4876" spans="1:1" ht="26.25" hidden="1" customHeight="1" x14ac:dyDescent="0.35">
      <c r="A4876" s="1190" t="e">
        <f t="shared" si="38"/>
        <v>#REF!</v>
      </c>
    </row>
    <row r="4877" spans="1:1" ht="26.25" hidden="1" customHeight="1" x14ac:dyDescent="0.35">
      <c r="A4877" s="1190" t="e">
        <f t="shared" ref="A4877:A4921" si="39">A4876+1</f>
        <v>#REF!</v>
      </c>
    </row>
    <row r="4878" spans="1:1" ht="26.25" hidden="1" customHeight="1" x14ac:dyDescent="0.35">
      <c r="A4878" s="1190" t="e">
        <f t="shared" si="39"/>
        <v>#REF!</v>
      </c>
    </row>
    <row r="4879" spans="1:1" ht="26.25" hidden="1" customHeight="1" x14ac:dyDescent="0.35">
      <c r="A4879" s="1190" t="e">
        <f t="shared" si="39"/>
        <v>#REF!</v>
      </c>
    </row>
    <row r="4880" spans="1:1" ht="26.25" hidden="1" customHeight="1" x14ac:dyDescent="0.35">
      <c r="A4880" s="1190" t="e">
        <f t="shared" si="39"/>
        <v>#REF!</v>
      </c>
    </row>
    <row r="4881" spans="1:1" ht="26.25" hidden="1" customHeight="1" x14ac:dyDescent="0.35">
      <c r="A4881" s="1190" t="e">
        <f t="shared" si="39"/>
        <v>#REF!</v>
      </c>
    </row>
    <row r="4882" spans="1:1" ht="26.25" hidden="1" customHeight="1" x14ac:dyDescent="0.35">
      <c r="A4882" s="1190" t="e">
        <f t="shared" si="39"/>
        <v>#REF!</v>
      </c>
    </row>
    <row r="4883" spans="1:1" ht="26.25" hidden="1" customHeight="1" x14ac:dyDescent="0.35">
      <c r="A4883" s="1190" t="e">
        <f t="shared" si="39"/>
        <v>#REF!</v>
      </c>
    </row>
    <row r="4884" spans="1:1" ht="26.25" hidden="1" customHeight="1" x14ac:dyDescent="0.35">
      <c r="A4884" s="1190" t="e">
        <f t="shared" si="39"/>
        <v>#REF!</v>
      </c>
    </row>
    <row r="4885" spans="1:1" ht="26.25" hidden="1" customHeight="1" x14ac:dyDescent="0.35">
      <c r="A4885" s="1190" t="e">
        <f t="shared" si="39"/>
        <v>#REF!</v>
      </c>
    </row>
    <row r="4886" spans="1:1" ht="26.25" hidden="1" customHeight="1" x14ac:dyDescent="0.35">
      <c r="A4886" s="1190" t="e">
        <f t="shared" si="39"/>
        <v>#REF!</v>
      </c>
    </row>
    <row r="4887" spans="1:1" ht="26.25" hidden="1" customHeight="1" x14ac:dyDescent="0.35">
      <c r="A4887" s="1190" t="e">
        <f t="shared" si="39"/>
        <v>#REF!</v>
      </c>
    </row>
    <row r="4888" spans="1:1" ht="26.25" hidden="1" customHeight="1" x14ac:dyDescent="0.35">
      <c r="A4888" s="1190" t="e">
        <f t="shared" si="39"/>
        <v>#REF!</v>
      </c>
    </row>
    <row r="4889" spans="1:1" ht="26.25" hidden="1" customHeight="1" x14ac:dyDescent="0.35">
      <c r="A4889" s="1190" t="e">
        <f t="shared" si="39"/>
        <v>#REF!</v>
      </c>
    </row>
    <row r="4890" spans="1:1" ht="26.25" hidden="1" customHeight="1" x14ac:dyDescent="0.35">
      <c r="A4890" s="1190" t="e">
        <f t="shared" si="39"/>
        <v>#REF!</v>
      </c>
    </row>
    <row r="4891" spans="1:1" ht="26.25" hidden="1" customHeight="1" x14ac:dyDescent="0.35">
      <c r="A4891" s="1190" t="e">
        <f t="shared" si="39"/>
        <v>#REF!</v>
      </c>
    </row>
    <row r="4892" spans="1:1" ht="26.25" hidden="1" customHeight="1" x14ac:dyDescent="0.35">
      <c r="A4892" s="1190" t="e">
        <f t="shared" si="39"/>
        <v>#REF!</v>
      </c>
    </row>
    <row r="4893" spans="1:1" ht="26.25" hidden="1" customHeight="1" x14ac:dyDescent="0.35">
      <c r="A4893" s="1190" t="e">
        <f t="shared" si="39"/>
        <v>#REF!</v>
      </c>
    </row>
    <row r="4894" spans="1:1" ht="26.25" hidden="1" customHeight="1" x14ac:dyDescent="0.35">
      <c r="A4894" s="1190" t="e">
        <f t="shared" si="39"/>
        <v>#REF!</v>
      </c>
    </row>
    <row r="4895" spans="1:1" ht="26.25" hidden="1" customHeight="1" x14ac:dyDescent="0.35">
      <c r="A4895" s="1190" t="e">
        <f t="shared" si="39"/>
        <v>#REF!</v>
      </c>
    </row>
    <row r="4896" spans="1:1" ht="26.25" hidden="1" customHeight="1" x14ac:dyDescent="0.35">
      <c r="A4896" s="1190" t="e">
        <f t="shared" si="39"/>
        <v>#REF!</v>
      </c>
    </row>
    <row r="4897" spans="1:1" ht="26.25" hidden="1" customHeight="1" x14ac:dyDescent="0.35">
      <c r="A4897" s="1190" t="e">
        <f t="shared" si="39"/>
        <v>#REF!</v>
      </c>
    </row>
    <row r="4898" spans="1:1" ht="26.25" hidden="1" customHeight="1" x14ac:dyDescent="0.35">
      <c r="A4898" s="1190" t="e">
        <f t="shared" si="39"/>
        <v>#REF!</v>
      </c>
    </row>
    <row r="4899" spans="1:1" ht="26.25" hidden="1" customHeight="1" x14ac:dyDescent="0.35">
      <c r="A4899" s="1190" t="e">
        <f t="shared" si="39"/>
        <v>#REF!</v>
      </c>
    </row>
    <row r="4900" spans="1:1" ht="26.25" hidden="1" customHeight="1" x14ac:dyDescent="0.35">
      <c r="A4900" s="1190" t="e">
        <f t="shared" si="39"/>
        <v>#REF!</v>
      </c>
    </row>
    <row r="4901" spans="1:1" ht="26.25" hidden="1" customHeight="1" x14ac:dyDescent="0.35">
      <c r="A4901" s="1190" t="e">
        <f t="shared" si="39"/>
        <v>#REF!</v>
      </c>
    </row>
    <row r="4902" spans="1:1" ht="26.25" hidden="1" customHeight="1" x14ac:dyDescent="0.35">
      <c r="A4902" s="1190" t="e">
        <f t="shared" si="39"/>
        <v>#REF!</v>
      </c>
    </row>
    <row r="4903" spans="1:1" ht="26.25" hidden="1" customHeight="1" x14ac:dyDescent="0.35">
      <c r="A4903" s="1190" t="e">
        <f t="shared" si="39"/>
        <v>#REF!</v>
      </c>
    </row>
    <row r="4904" spans="1:1" ht="26.25" hidden="1" customHeight="1" x14ac:dyDescent="0.35">
      <c r="A4904" s="1190" t="e">
        <f t="shared" si="39"/>
        <v>#REF!</v>
      </c>
    </row>
    <row r="4905" spans="1:1" ht="26.25" hidden="1" customHeight="1" x14ac:dyDescent="0.35">
      <c r="A4905" s="1190" t="e">
        <f t="shared" si="39"/>
        <v>#REF!</v>
      </c>
    </row>
    <row r="4906" spans="1:1" ht="26.25" hidden="1" customHeight="1" x14ac:dyDescent="0.35">
      <c r="A4906" s="1190" t="e">
        <f t="shared" si="39"/>
        <v>#REF!</v>
      </c>
    </row>
    <row r="4907" spans="1:1" ht="26.25" hidden="1" customHeight="1" x14ac:dyDescent="0.35">
      <c r="A4907" s="1190" t="e">
        <f t="shared" si="39"/>
        <v>#REF!</v>
      </c>
    </row>
    <row r="4908" spans="1:1" ht="26.25" hidden="1" customHeight="1" x14ac:dyDescent="0.35">
      <c r="A4908" s="1190" t="e">
        <f t="shared" si="39"/>
        <v>#REF!</v>
      </c>
    </row>
    <row r="4909" spans="1:1" ht="26.25" hidden="1" customHeight="1" x14ac:dyDescent="0.35">
      <c r="A4909" s="1190" t="e">
        <f t="shared" si="39"/>
        <v>#REF!</v>
      </c>
    </row>
    <row r="4910" spans="1:1" ht="26.25" hidden="1" customHeight="1" x14ac:dyDescent="0.35">
      <c r="A4910" s="1190" t="e">
        <f t="shared" si="39"/>
        <v>#REF!</v>
      </c>
    </row>
    <row r="4911" spans="1:1" ht="26.25" hidden="1" customHeight="1" x14ac:dyDescent="0.35">
      <c r="A4911" s="1190" t="e">
        <f t="shared" si="39"/>
        <v>#REF!</v>
      </c>
    </row>
    <row r="4912" spans="1:1" ht="26.25" hidden="1" customHeight="1" x14ac:dyDescent="0.35">
      <c r="A4912" s="1190" t="e">
        <f t="shared" si="39"/>
        <v>#REF!</v>
      </c>
    </row>
    <row r="4913" spans="1:7" ht="26.25" hidden="1" customHeight="1" x14ac:dyDescent="0.35">
      <c r="A4913" s="1190" t="e">
        <f t="shared" si="39"/>
        <v>#REF!</v>
      </c>
    </row>
    <row r="4914" spans="1:7" ht="26.25" hidden="1" customHeight="1" x14ac:dyDescent="0.35">
      <c r="A4914" s="1190" t="e">
        <f t="shared" si="39"/>
        <v>#REF!</v>
      </c>
    </row>
    <row r="4915" spans="1:7" ht="26.25" hidden="1" customHeight="1" x14ac:dyDescent="0.35">
      <c r="A4915" s="1190" t="e">
        <f t="shared" si="39"/>
        <v>#REF!</v>
      </c>
    </row>
    <row r="4916" spans="1:7" ht="26.25" hidden="1" customHeight="1" x14ac:dyDescent="0.35">
      <c r="A4916" s="1190" t="e">
        <f t="shared" si="39"/>
        <v>#REF!</v>
      </c>
    </row>
    <row r="4917" spans="1:7" ht="26.25" hidden="1" customHeight="1" x14ac:dyDescent="0.35">
      <c r="A4917" s="1190" t="e">
        <f t="shared" si="39"/>
        <v>#REF!</v>
      </c>
    </row>
    <row r="4918" spans="1:7" ht="26.25" hidden="1" customHeight="1" x14ac:dyDescent="0.35">
      <c r="A4918" s="1190" t="e">
        <f t="shared" si="39"/>
        <v>#REF!</v>
      </c>
    </row>
    <row r="4919" spans="1:7" ht="26.25" hidden="1" customHeight="1" x14ac:dyDescent="0.35">
      <c r="A4919" s="1190" t="e">
        <f t="shared" si="39"/>
        <v>#REF!</v>
      </c>
    </row>
    <row r="4920" spans="1:7" ht="26.25" hidden="1" customHeight="1" x14ac:dyDescent="0.35">
      <c r="A4920" s="1190" t="e">
        <f t="shared" si="39"/>
        <v>#REF!</v>
      </c>
    </row>
    <row r="4921" spans="1:7" ht="26.25" hidden="1" customHeight="1" x14ac:dyDescent="0.35">
      <c r="A4921" s="1190" t="e">
        <f t="shared" si="39"/>
        <v>#REF!</v>
      </c>
    </row>
    <row r="4928" spans="1:7" ht="26.25" customHeight="1" x14ac:dyDescent="0.35">
      <c r="G4928" s="1187"/>
    </row>
  </sheetData>
  <autoFilter ref="A9:AH4921">
    <filterColumn colId="9">
      <customFilters>
        <customFilter operator="notEqual" val=" "/>
      </customFilters>
    </filterColumn>
    <filterColumn colId="11">
      <filters>
        <filter val="EE.UU"/>
        <filter val="España"/>
        <filter val="Haiti"/>
        <filter val="Haytí"/>
      </filters>
    </filterColumn>
    <filterColumn colId="12">
      <filters>
        <filter val="II Frente"/>
        <filter val="Palma Soriano"/>
        <filter val="Santiago de Cuba"/>
      </filters>
    </filterColumn>
  </autoFilter>
  <mergeCells count="17">
    <mergeCell ref="W8:Z8"/>
    <mergeCell ref="A8:A9"/>
    <mergeCell ref="B8:B9"/>
    <mergeCell ref="C8:C9"/>
    <mergeCell ref="D8:D9"/>
    <mergeCell ref="E8:E9"/>
    <mergeCell ref="Q8:Q9"/>
    <mergeCell ref="B2:P2"/>
    <mergeCell ref="F8:G8"/>
    <mergeCell ref="H8:J8"/>
    <mergeCell ref="K8:K9"/>
    <mergeCell ref="M8:M9"/>
    <mergeCell ref="L8:L9"/>
    <mergeCell ref="N8:N9"/>
    <mergeCell ref="O8:P8"/>
    <mergeCell ref="B5:C5"/>
    <mergeCell ref="B6:C6"/>
  </mergeCells>
  <conditionalFormatting sqref="C10:C293">
    <cfRule type="duplicateValues" dxfId="44" priority="2"/>
  </conditionalFormatting>
  <conditionalFormatting sqref="C10:C340">
    <cfRule type="duplicateValues" dxfId="43" priority="1"/>
  </conditionalFormatting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Y1226"/>
  <sheetViews>
    <sheetView tabSelected="1" topLeftCell="A3" zoomScale="93" zoomScaleNormal="93" workbookViewId="0">
      <selection activeCell="O6" sqref="O6"/>
    </sheetView>
  </sheetViews>
  <sheetFormatPr baseColWidth="10" defaultColWidth="11.42578125" defaultRowHeight="19.7" customHeight="1" x14ac:dyDescent="0.25"/>
  <cols>
    <col min="1" max="1" width="11" style="19" customWidth="1"/>
    <col min="2" max="2" width="12.140625" style="19" customWidth="1"/>
    <col min="3" max="3" width="36.28515625" style="19" customWidth="1"/>
    <col min="4" max="4" width="11.28515625" style="80" customWidth="1"/>
    <col min="5" max="5" width="5.5703125" style="80" customWidth="1"/>
    <col min="6" max="6" width="9.140625" style="80" customWidth="1"/>
    <col min="7" max="7" width="5.28515625" style="80" customWidth="1"/>
    <col min="8" max="8" width="7" style="80" hidden="1" customWidth="1"/>
    <col min="9" max="9" width="7.28515625" style="80" hidden="1" customWidth="1"/>
    <col min="10" max="10" width="7.7109375" style="80" customWidth="1"/>
    <col min="11" max="11" width="15.28515625" style="24" customWidth="1"/>
    <col min="12" max="12" width="18.5703125" style="19" customWidth="1"/>
    <col min="13" max="13" width="11.85546875" style="183" customWidth="1"/>
    <col min="14" max="14" width="11.5703125" style="19" customWidth="1"/>
    <col min="15" max="16" width="11.42578125" style="19"/>
    <col min="17" max="17" width="19.42578125" style="19" customWidth="1"/>
    <col min="18" max="16384" width="11.42578125" style="19"/>
  </cols>
  <sheetData>
    <row r="1" spans="1:23" s="2085" customFormat="1" ht="19.7" customHeight="1" x14ac:dyDescent="0.3">
      <c r="B1" s="2302" t="s">
        <v>0</v>
      </c>
      <c r="C1" s="2302"/>
      <c r="D1" s="2302"/>
      <c r="E1" s="2302"/>
      <c r="F1" s="2302"/>
      <c r="G1" s="2302"/>
      <c r="H1" s="116"/>
      <c r="I1" s="116"/>
      <c r="J1" s="2302"/>
      <c r="K1" s="2302"/>
      <c r="L1" s="2302"/>
      <c r="M1" s="2306"/>
      <c r="N1" s="2302"/>
      <c r="O1" s="2236"/>
    </row>
    <row r="2" spans="1:23" s="2085" customFormat="1" ht="19.7" customHeight="1" x14ac:dyDescent="0.3">
      <c r="B2" s="2312" t="s">
        <v>676</v>
      </c>
      <c r="H2" s="82"/>
      <c r="I2" s="82"/>
      <c r="J2" s="2307"/>
      <c r="M2" s="2314"/>
      <c r="O2" s="2236"/>
    </row>
    <row r="3" spans="1:23" s="2085" customFormat="1" ht="19.7" customHeight="1" x14ac:dyDescent="0.3">
      <c r="B3" s="2312" t="s">
        <v>677</v>
      </c>
      <c r="D3" s="2085">
        <v>2020</v>
      </c>
      <c r="H3" s="82"/>
      <c r="I3" s="82"/>
      <c r="J3" s="2307"/>
      <c r="M3" s="2314"/>
      <c r="O3" s="2236"/>
    </row>
    <row r="4" spans="1:23" s="2085" customFormat="1" ht="19.7" customHeight="1" x14ac:dyDescent="0.3">
      <c r="B4" s="2312"/>
      <c r="C4" s="2313"/>
      <c r="H4" s="82"/>
      <c r="I4" s="82"/>
      <c r="J4" s="2307"/>
      <c r="M4" s="2314"/>
      <c r="O4" s="2236"/>
    </row>
    <row r="5" spans="1:23" s="2085" customFormat="1" ht="19.7" customHeight="1" x14ac:dyDescent="0.3">
      <c r="H5" s="82"/>
      <c r="I5" s="82"/>
      <c r="J5" s="2307"/>
      <c r="M5" s="2314"/>
      <c r="O5" s="2236"/>
    </row>
    <row r="6" spans="1:23" s="2085" customFormat="1" ht="48.75" customHeight="1" x14ac:dyDescent="0.2">
      <c r="A6" s="2303" t="s">
        <v>2</v>
      </c>
      <c r="B6" s="2304" t="s">
        <v>3</v>
      </c>
      <c r="C6" s="2304" t="s">
        <v>4</v>
      </c>
      <c r="D6" s="2304" t="s">
        <v>5</v>
      </c>
      <c r="E6" s="2304" t="s">
        <v>6</v>
      </c>
      <c r="F6" s="2305" t="s">
        <v>7</v>
      </c>
      <c r="G6" s="2305"/>
      <c r="H6" s="2346" t="s">
        <v>8</v>
      </c>
      <c r="I6" s="2347"/>
      <c r="J6" s="2348"/>
      <c r="K6" s="2315" t="s">
        <v>10</v>
      </c>
      <c r="L6" s="2305" t="s">
        <v>11</v>
      </c>
      <c r="M6" s="2309" t="s">
        <v>13</v>
      </c>
      <c r="N6" s="2305"/>
      <c r="O6" s="2236"/>
      <c r="S6" s="2304"/>
      <c r="T6" s="2304"/>
      <c r="U6" s="2304"/>
      <c r="V6" s="2304"/>
    </row>
    <row r="7" spans="1:23" s="24" customFormat="1" ht="95.45" hidden="1" customHeight="1" x14ac:dyDescent="0.3">
      <c r="A7" s="117"/>
      <c r="B7" s="115"/>
      <c r="C7" s="115"/>
      <c r="D7" s="115"/>
      <c r="E7" s="115"/>
      <c r="F7" s="112" t="s">
        <v>1070</v>
      </c>
      <c r="G7" s="112" t="s">
        <v>16</v>
      </c>
      <c r="H7" s="90" t="s">
        <v>17</v>
      </c>
      <c r="I7" s="90" t="s">
        <v>18</v>
      </c>
      <c r="J7" s="110" t="s">
        <v>19</v>
      </c>
      <c r="K7" s="119"/>
      <c r="L7" s="118"/>
      <c r="M7" s="89" t="s">
        <v>15</v>
      </c>
      <c r="N7" s="89" t="s">
        <v>16</v>
      </c>
      <c r="S7" s="92"/>
      <c r="T7" s="92"/>
      <c r="U7" s="92"/>
      <c r="V7" s="92"/>
      <c r="W7" s="92"/>
    </row>
    <row r="8" spans="1:23" ht="19.7" hidden="1" customHeight="1" x14ac:dyDescent="0.35">
      <c r="A8" s="80">
        <v>1</v>
      </c>
      <c r="B8" s="19" t="s">
        <v>678</v>
      </c>
      <c r="C8" s="78" t="s">
        <v>679</v>
      </c>
      <c r="D8" s="79">
        <v>76</v>
      </c>
      <c r="E8" s="79" t="s">
        <v>30</v>
      </c>
      <c r="F8" s="79">
        <v>12</v>
      </c>
      <c r="G8" s="80">
        <v>3</v>
      </c>
      <c r="H8" s="82"/>
      <c r="I8" s="82" t="s">
        <v>137</v>
      </c>
      <c r="J8" s="82"/>
      <c r="L8" s="19" t="s">
        <v>40</v>
      </c>
      <c r="M8" s="80">
        <v>3</v>
      </c>
      <c r="N8" s="80">
        <v>4</v>
      </c>
      <c r="O8" s="123"/>
      <c r="S8" s="83"/>
      <c r="T8" s="83"/>
      <c r="U8" s="80"/>
      <c r="V8" s="83"/>
    </row>
    <row r="9" spans="1:23" ht="19.7" hidden="1" customHeight="1" x14ac:dyDescent="0.35">
      <c r="A9" s="80">
        <v>2</v>
      </c>
      <c r="B9" s="19" t="s">
        <v>678</v>
      </c>
      <c r="C9" s="78" t="s">
        <v>680</v>
      </c>
      <c r="D9" s="79" t="s">
        <v>681</v>
      </c>
      <c r="E9" s="79" t="s">
        <v>30</v>
      </c>
      <c r="F9" s="79" t="s">
        <v>682</v>
      </c>
      <c r="G9" s="80">
        <v>3</v>
      </c>
      <c r="H9" s="82"/>
      <c r="I9" s="82" t="s">
        <v>137</v>
      </c>
      <c r="J9" s="82"/>
      <c r="L9" s="19" t="s">
        <v>42</v>
      </c>
      <c r="M9" s="80">
        <v>3</v>
      </c>
      <c r="N9" s="80">
        <v>4</v>
      </c>
      <c r="O9" s="123"/>
      <c r="S9" s="83"/>
      <c r="T9" s="83"/>
      <c r="U9" s="80"/>
      <c r="V9" s="83"/>
    </row>
    <row r="10" spans="1:23" ht="19.7" hidden="1" customHeight="1" x14ac:dyDescent="0.35">
      <c r="A10" s="80">
        <v>3</v>
      </c>
      <c r="B10" s="19" t="s">
        <v>678</v>
      </c>
      <c r="C10" s="78" t="s">
        <v>683</v>
      </c>
      <c r="D10" s="79" t="s">
        <v>684</v>
      </c>
      <c r="E10" s="79" t="s">
        <v>27</v>
      </c>
      <c r="F10" s="79" t="s">
        <v>682</v>
      </c>
      <c r="G10" s="80">
        <v>3</v>
      </c>
      <c r="H10" s="82" t="s">
        <v>28</v>
      </c>
      <c r="I10" s="82"/>
      <c r="J10" s="82"/>
      <c r="L10" s="19" t="s">
        <v>40</v>
      </c>
      <c r="M10" s="80">
        <v>31</v>
      </c>
      <c r="N10" s="80">
        <v>3</v>
      </c>
      <c r="O10" s="123"/>
    </row>
    <row r="11" spans="1:23" ht="19.7" hidden="1" customHeight="1" x14ac:dyDescent="0.35">
      <c r="A11" s="80">
        <v>4</v>
      </c>
      <c r="B11" s="19" t="s">
        <v>678</v>
      </c>
      <c r="C11" s="78" t="s">
        <v>685</v>
      </c>
      <c r="D11" s="79" t="s">
        <v>686</v>
      </c>
      <c r="E11" s="79" t="s">
        <v>27</v>
      </c>
      <c r="F11" s="79" t="s">
        <v>687</v>
      </c>
      <c r="G11" s="80">
        <v>3</v>
      </c>
      <c r="H11" s="82"/>
      <c r="I11" s="82" t="s">
        <v>137</v>
      </c>
      <c r="J11" s="82"/>
      <c r="L11" s="19" t="s">
        <v>42</v>
      </c>
      <c r="M11" s="80">
        <v>3</v>
      </c>
      <c r="N11" s="80">
        <v>4</v>
      </c>
      <c r="O11" s="123"/>
    </row>
    <row r="12" spans="1:23" ht="19.7" hidden="1" customHeight="1" x14ac:dyDescent="0.35">
      <c r="A12" s="80">
        <v>5</v>
      </c>
      <c r="B12" s="19" t="s">
        <v>678</v>
      </c>
      <c r="C12" s="78" t="s">
        <v>688</v>
      </c>
      <c r="D12" s="79" t="s">
        <v>689</v>
      </c>
      <c r="E12" s="79" t="s">
        <v>30</v>
      </c>
      <c r="F12" s="79" t="s">
        <v>690</v>
      </c>
      <c r="G12" s="84">
        <v>3</v>
      </c>
      <c r="H12" s="82" t="s">
        <v>28</v>
      </c>
      <c r="I12" s="85"/>
      <c r="J12" s="82"/>
      <c r="L12" s="19" t="s">
        <v>40</v>
      </c>
      <c r="M12" s="80">
        <v>30</v>
      </c>
      <c r="N12" s="80">
        <v>3</v>
      </c>
      <c r="O12" s="123"/>
    </row>
    <row r="13" spans="1:23" ht="19.7" hidden="1" customHeight="1" x14ac:dyDescent="0.3">
      <c r="A13" s="80">
        <v>6</v>
      </c>
      <c r="B13" s="19" t="s">
        <v>678</v>
      </c>
      <c r="C13" s="78" t="s">
        <v>691</v>
      </c>
      <c r="D13" s="79" t="s">
        <v>692</v>
      </c>
      <c r="E13" s="79" t="s">
        <v>27</v>
      </c>
      <c r="F13" s="79" t="s">
        <v>690</v>
      </c>
      <c r="G13" s="80">
        <v>3</v>
      </c>
      <c r="H13" s="82"/>
      <c r="I13" s="82" t="s">
        <v>137</v>
      </c>
      <c r="J13" s="82"/>
      <c r="L13" s="19" t="s">
        <v>40</v>
      </c>
      <c r="M13" s="80">
        <v>3</v>
      </c>
      <c r="N13" s="80">
        <v>4</v>
      </c>
    </row>
    <row r="14" spans="1:23" s="2222" customFormat="1" ht="19.5" customHeight="1" x14ac:dyDescent="0.25">
      <c r="A14" s="2222">
        <v>1</v>
      </c>
      <c r="B14" s="2222" t="s">
        <v>11122</v>
      </c>
      <c r="C14" s="2029" t="s">
        <v>693</v>
      </c>
      <c r="D14" s="2127" t="s">
        <v>694</v>
      </c>
      <c r="E14" s="2127" t="s">
        <v>30</v>
      </c>
      <c r="F14" s="2127" t="s">
        <v>690</v>
      </c>
      <c r="G14" s="2222">
        <v>3</v>
      </c>
      <c r="H14" s="82"/>
      <c r="I14" s="82"/>
      <c r="J14" s="2052" t="s">
        <v>137</v>
      </c>
      <c r="K14" s="2222" t="s">
        <v>41</v>
      </c>
      <c r="L14" s="2222" t="s">
        <v>42</v>
      </c>
      <c r="M14" s="2222">
        <v>2</v>
      </c>
      <c r="N14" s="2222">
        <v>4</v>
      </c>
    </row>
    <row r="15" spans="1:23" ht="19.7" hidden="1" customHeight="1" x14ac:dyDescent="0.3">
      <c r="A15" s="80">
        <v>8</v>
      </c>
      <c r="B15" s="19" t="s">
        <v>678</v>
      </c>
      <c r="C15" s="78" t="s">
        <v>695</v>
      </c>
      <c r="D15" s="79" t="s">
        <v>696</v>
      </c>
      <c r="E15" s="79" t="s">
        <v>27</v>
      </c>
      <c r="F15" s="79" t="s">
        <v>690</v>
      </c>
      <c r="G15" s="80">
        <v>3</v>
      </c>
      <c r="H15" s="82" t="s">
        <v>28</v>
      </c>
      <c r="I15" s="82"/>
      <c r="J15" s="82"/>
      <c r="L15" s="19" t="s">
        <v>40</v>
      </c>
      <c r="M15" s="80">
        <v>31</v>
      </c>
      <c r="N15" s="80">
        <v>3</v>
      </c>
    </row>
    <row r="16" spans="1:23" ht="19.7" hidden="1" customHeight="1" x14ac:dyDescent="0.3">
      <c r="A16" s="80">
        <v>9</v>
      </c>
      <c r="B16" s="19" t="s">
        <v>678</v>
      </c>
      <c r="C16" s="78" t="s">
        <v>697</v>
      </c>
      <c r="D16" s="79" t="s">
        <v>698</v>
      </c>
      <c r="E16" s="79" t="s">
        <v>27</v>
      </c>
      <c r="F16" s="79" t="s">
        <v>690</v>
      </c>
      <c r="G16" s="80">
        <v>3</v>
      </c>
      <c r="H16" s="82"/>
      <c r="I16" s="82" t="s">
        <v>137</v>
      </c>
      <c r="J16" s="82"/>
      <c r="L16" s="19" t="s">
        <v>42</v>
      </c>
      <c r="M16" s="80">
        <v>3</v>
      </c>
      <c r="N16" s="80">
        <v>4</v>
      </c>
    </row>
    <row r="17" spans="1:15" ht="19.7" hidden="1" customHeight="1" x14ac:dyDescent="0.3">
      <c r="A17" s="80">
        <v>10</v>
      </c>
      <c r="B17" s="19" t="s">
        <v>678</v>
      </c>
      <c r="C17" s="78" t="s">
        <v>699</v>
      </c>
      <c r="D17" s="79" t="s">
        <v>700</v>
      </c>
      <c r="E17" s="79" t="s">
        <v>30</v>
      </c>
      <c r="F17" s="79" t="s">
        <v>690</v>
      </c>
      <c r="G17" s="80">
        <v>3</v>
      </c>
      <c r="H17" s="82" t="s">
        <v>28</v>
      </c>
      <c r="I17" s="82"/>
      <c r="J17" s="82"/>
      <c r="L17" s="19" t="s">
        <v>237</v>
      </c>
      <c r="M17" s="80">
        <v>30</v>
      </c>
      <c r="N17" s="80">
        <v>3</v>
      </c>
    </row>
    <row r="18" spans="1:15" ht="19.7" hidden="1" customHeight="1" x14ac:dyDescent="0.3">
      <c r="A18" s="80">
        <v>11</v>
      </c>
      <c r="B18" s="19" t="s">
        <v>678</v>
      </c>
      <c r="C18" s="78" t="s">
        <v>701</v>
      </c>
      <c r="D18" s="79" t="s">
        <v>700</v>
      </c>
      <c r="E18" s="79" t="s">
        <v>30</v>
      </c>
      <c r="F18" s="79" t="s">
        <v>690</v>
      </c>
      <c r="G18" s="80">
        <v>3</v>
      </c>
      <c r="H18" s="85" t="s">
        <v>28</v>
      </c>
      <c r="I18" s="85"/>
      <c r="J18" s="85"/>
      <c r="L18" s="19" t="s">
        <v>40</v>
      </c>
      <c r="M18" s="80">
        <v>30</v>
      </c>
      <c r="N18" s="80">
        <v>3</v>
      </c>
    </row>
    <row r="19" spans="1:15" ht="19.7" hidden="1" customHeight="1" x14ac:dyDescent="0.3">
      <c r="A19" s="80">
        <v>12</v>
      </c>
      <c r="B19" s="19" t="s">
        <v>678</v>
      </c>
      <c r="C19" s="78" t="s">
        <v>702</v>
      </c>
      <c r="D19" s="79" t="s">
        <v>703</v>
      </c>
      <c r="E19" s="79" t="s">
        <v>30</v>
      </c>
      <c r="F19" s="79" t="s">
        <v>690</v>
      </c>
      <c r="G19" s="80">
        <v>3</v>
      </c>
      <c r="H19" s="85" t="s">
        <v>28</v>
      </c>
      <c r="I19" s="85"/>
      <c r="J19" s="85"/>
      <c r="L19" s="19" t="s">
        <v>42</v>
      </c>
      <c r="M19" s="80">
        <v>1</v>
      </c>
      <c r="N19" s="80">
        <v>4</v>
      </c>
    </row>
    <row r="20" spans="1:15" ht="19.7" hidden="1" customHeight="1" x14ac:dyDescent="0.3">
      <c r="A20" s="80">
        <v>13</v>
      </c>
      <c r="B20" s="19" t="s">
        <v>678</v>
      </c>
      <c r="C20" s="78" t="s">
        <v>704</v>
      </c>
      <c r="D20" s="79" t="s">
        <v>705</v>
      </c>
      <c r="E20" s="79" t="s">
        <v>27</v>
      </c>
      <c r="F20" s="79" t="s">
        <v>690</v>
      </c>
      <c r="G20" s="80">
        <v>3</v>
      </c>
      <c r="H20" s="85" t="s">
        <v>28</v>
      </c>
      <c r="I20" s="85"/>
      <c r="J20" s="85"/>
      <c r="L20" s="19" t="s">
        <v>40</v>
      </c>
      <c r="M20" s="80">
        <v>31</v>
      </c>
      <c r="N20" s="80">
        <v>3</v>
      </c>
    </row>
    <row r="21" spans="1:15" ht="19.7" hidden="1" customHeight="1" x14ac:dyDescent="0.3">
      <c r="A21" s="80">
        <v>14</v>
      </c>
      <c r="B21" s="19" t="s">
        <v>678</v>
      </c>
      <c r="C21" s="78" t="s">
        <v>706</v>
      </c>
      <c r="D21" s="79" t="s">
        <v>707</v>
      </c>
      <c r="E21" s="79" t="s">
        <v>27</v>
      </c>
      <c r="F21" s="79" t="s">
        <v>712</v>
      </c>
      <c r="G21" s="80">
        <v>3</v>
      </c>
      <c r="H21" s="85" t="s">
        <v>28</v>
      </c>
      <c r="I21" s="85"/>
      <c r="J21" s="85"/>
      <c r="L21" s="19" t="s">
        <v>126</v>
      </c>
      <c r="M21" s="80">
        <v>30</v>
      </c>
      <c r="N21" s="80">
        <v>3</v>
      </c>
    </row>
    <row r="22" spans="1:15" ht="19.7" hidden="1" customHeight="1" x14ac:dyDescent="0.3">
      <c r="A22" s="80">
        <v>15</v>
      </c>
      <c r="B22" s="19" t="s">
        <v>678</v>
      </c>
      <c r="C22" s="78" t="s">
        <v>710</v>
      </c>
      <c r="D22" s="79" t="s">
        <v>711</v>
      </c>
      <c r="E22" s="79" t="s">
        <v>27</v>
      </c>
      <c r="F22" s="79" t="s">
        <v>712</v>
      </c>
      <c r="G22" s="80">
        <v>3</v>
      </c>
      <c r="H22" s="85" t="s">
        <v>28</v>
      </c>
      <c r="I22" s="85"/>
      <c r="J22" s="85"/>
      <c r="L22" s="19" t="s">
        <v>40</v>
      </c>
      <c r="M22" s="80">
        <v>30</v>
      </c>
      <c r="N22" s="80">
        <v>3</v>
      </c>
    </row>
    <row r="23" spans="1:15" ht="19.7" hidden="1" customHeight="1" x14ac:dyDescent="0.3">
      <c r="A23" s="80">
        <v>16</v>
      </c>
      <c r="B23" s="19" t="s">
        <v>678</v>
      </c>
      <c r="C23" s="78" t="s">
        <v>713</v>
      </c>
      <c r="D23" s="79" t="s">
        <v>714</v>
      </c>
      <c r="E23" s="79" t="s">
        <v>30</v>
      </c>
      <c r="F23" s="79" t="s">
        <v>712</v>
      </c>
      <c r="G23" s="80">
        <v>3</v>
      </c>
      <c r="H23" s="85" t="s">
        <v>28</v>
      </c>
      <c r="I23" s="85"/>
      <c r="J23" s="85"/>
      <c r="L23" s="19" t="s">
        <v>42</v>
      </c>
      <c r="M23" s="80">
        <v>30</v>
      </c>
      <c r="N23" s="80">
        <v>3</v>
      </c>
    </row>
    <row r="24" spans="1:15" ht="19.7" hidden="1" customHeight="1" x14ac:dyDescent="0.35">
      <c r="A24" s="80">
        <v>17</v>
      </c>
      <c r="B24" s="19" t="s">
        <v>678</v>
      </c>
      <c r="C24" s="78" t="s">
        <v>715</v>
      </c>
      <c r="D24" s="79" t="s">
        <v>716</v>
      </c>
      <c r="E24" s="79" t="s">
        <v>30</v>
      </c>
      <c r="F24" s="79" t="s">
        <v>686</v>
      </c>
      <c r="G24" s="80">
        <v>3</v>
      </c>
      <c r="H24" s="85"/>
      <c r="I24" s="85"/>
      <c r="J24" s="113" t="s">
        <v>28</v>
      </c>
      <c r="K24" s="24" t="s">
        <v>734</v>
      </c>
      <c r="L24" s="1846" t="s">
        <v>126</v>
      </c>
      <c r="M24" s="80">
        <v>7</v>
      </c>
      <c r="N24" s="80">
        <v>4</v>
      </c>
      <c r="O24" s="123"/>
    </row>
    <row r="25" spans="1:15" ht="19.7" hidden="1" customHeight="1" x14ac:dyDescent="0.3">
      <c r="A25" s="80">
        <v>18</v>
      </c>
      <c r="B25" s="19" t="s">
        <v>678</v>
      </c>
      <c r="C25" s="78" t="s">
        <v>717</v>
      </c>
      <c r="D25" s="79" t="s">
        <v>718</v>
      </c>
      <c r="E25" s="79" t="s">
        <v>30</v>
      </c>
      <c r="F25" s="79" t="s">
        <v>686</v>
      </c>
      <c r="G25" s="80">
        <v>3</v>
      </c>
      <c r="H25" s="85" t="s">
        <v>28</v>
      </c>
      <c r="I25" s="85"/>
      <c r="J25" s="85"/>
      <c r="L25" s="19" t="s">
        <v>40</v>
      </c>
      <c r="M25" s="80">
        <v>30</v>
      </c>
      <c r="N25" s="80">
        <v>3</v>
      </c>
    </row>
    <row r="26" spans="1:15" ht="19.7" hidden="1" customHeight="1" x14ac:dyDescent="0.35">
      <c r="A26" s="80">
        <v>19</v>
      </c>
      <c r="B26" s="19" t="s">
        <v>678</v>
      </c>
      <c r="C26" s="78" t="s">
        <v>719</v>
      </c>
      <c r="D26" s="79" t="s">
        <v>720</v>
      </c>
      <c r="E26" s="79" t="s">
        <v>27</v>
      </c>
      <c r="F26" s="79" t="s">
        <v>696</v>
      </c>
      <c r="G26" s="80">
        <v>3</v>
      </c>
      <c r="H26" s="85"/>
      <c r="I26" s="85"/>
      <c r="J26" s="113" t="s">
        <v>137</v>
      </c>
      <c r="K26" s="24" t="s">
        <v>808</v>
      </c>
      <c r="L26" s="1846" t="s">
        <v>126</v>
      </c>
      <c r="M26" s="80">
        <v>20</v>
      </c>
      <c r="N26" s="80">
        <v>4</v>
      </c>
      <c r="O26" s="123"/>
    </row>
    <row r="27" spans="1:15" ht="19.7" hidden="1" customHeight="1" x14ac:dyDescent="0.3">
      <c r="A27" s="80">
        <v>20</v>
      </c>
      <c r="B27" s="19" t="s">
        <v>678</v>
      </c>
      <c r="C27" s="78" t="s">
        <v>721</v>
      </c>
      <c r="D27" s="79" t="s">
        <v>722</v>
      </c>
      <c r="E27" s="79" t="s">
        <v>27</v>
      </c>
      <c r="F27" s="79" t="s">
        <v>696</v>
      </c>
      <c r="G27" s="80">
        <v>3</v>
      </c>
      <c r="H27" s="85" t="s">
        <v>28</v>
      </c>
      <c r="I27" s="85"/>
      <c r="J27" s="85"/>
      <c r="L27" s="19" t="s">
        <v>40</v>
      </c>
      <c r="M27" s="80">
        <v>1</v>
      </c>
      <c r="N27" s="80">
        <v>4</v>
      </c>
    </row>
    <row r="28" spans="1:15" ht="19.7" hidden="1" customHeight="1" x14ac:dyDescent="0.3">
      <c r="A28" s="80">
        <v>21</v>
      </c>
      <c r="B28" s="19" t="s">
        <v>678</v>
      </c>
      <c r="C28" s="78" t="s">
        <v>723</v>
      </c>
      <c r="D28" s="79" t="s">
        <v>700</v>
      </c>
      <c r="E28" s="79" t="s">
        <v>27</v>
      </c>
      <c r="F28" s="79" t="s">
        <v>696</v>
      </c>
      <c r="G28" s="80">
        <v>3</v>
      </c>
      <c r="H28" s="85"/>
      <c r="I28" s="85" t="s">
        <v>137</v>
      </c>
      <c r="J28" s="85"/>
      <c r="L28" s="19" t="s">
        <v>40</v>
      </c>
      <c r="M28" s="80">
        <v>4</v>
      </c>
      <c r="N28" s="80">
        <v>4</v>
      </c>
    </row>
    <row r="29" spans="1:15" ht="19.7" hidden="1" customHeight="1" x14ac:dyDescent="0.3">
      <c r="A29" s="80">
        <v>22</v>
      </c>
      <c r="B29" s="19" t="s">
        <v>678</v>
      </c>
      <c r="C29" s="78" t="s">
        <v>724</v>
      </c>
      <c r="D29" s="79" t="s">
        <v>696</v>
      </c>
      <c r="E29" s="79" t="s">
        <v>30</v>
      </c>
      <c r="F29" s="79" t="s">
        <v>696</v>
      </c>
      <c r="G29" s="80">
        <v>3</v>
      </c>
      <c r="H29" s="85" t="s">
        <v>28</v>
      </c>
      <c r="I29" s="85"/>
      <c r="J29" s="85"/>
      <c r="L29" s="19" t="s">
        <v>40</v>
      </c>
      <c r="M29" s="80">
        <v>30</v>
      </c>
      <c r="N29" s="80">
        <v>3</v>
      </c>
    </row>
    <row r="30" spans="1:15" ht="19.7" hidden="1" customHeight="1" x14ac:dyDescent="0.3">
      <c r="A30" s="80">
        <v>23</v>
      </c>
      <c r="B30" s="19" t="s">
        <v>678</v>
      </c>
      <c r="C30" s="78" t="s">
        <v>725</v>
      </c>
      <c r="D30" s="79" t="s">
        <v>700</v>
      </c>
      <c r="E30" s="79" t="s">
        <v>27</v>
      </c>
      <c r="F30" s="79" t="s">
        <v>696</v>
      </c>
      <c r="G30" s="80">
        <v>3</v>
      </c>
      <c r="H30" s="85"/>
      <c r="I30" s="85" t="s">
        <v>137</v>
      </c>
      <c r="J30" s="85"/>
      <c r="L30" s="19" t="s">
        <v>40</v>
      </c>
      <c r="M30" s="80">
        <v>4</v>
      </c>
      <c r="N30" s="80">
        <v>4</v>
      </c>
    </row>
    <row r="31" spans="1:15" ht="19.7" hidden="1" customHeight="1" x14ac:dyDescent="0.3">
      <c r="A31" s="80">
        <v>24</v>
      </c>
      <c r="B31" s="19" t="s">
        <v>678</v>
      </c>
      <c r="C31" s="78" t="s">
        <v>726</v>
      </c>
      <c r="D31" s="79" t="s">
        <v>727</v>
      </c>
      <c r="E31" s="79" t="s">
        <v>27</v>
      </c>
      <c r="F31" s="79" t="s">
        <v>728</v>
      </c>
      <c r="G31" s="80">
        <v>3</v>
      </c>
      <c r="H31" s="85" t="s">
        <v>28</v>
      </c>
      <c r="I31" s="85"/>
      <c r="J31" s="85"/>
      <c r="L31" s="19" t="s">
        <v>40</v>
      </c>
      <c r="M31" s="80">
        <v>31</v>
      </c>
      <c r="N31" s="80">
        <v>3</v>
      </c>
    </row>
    <row r="32" spans="1:15" ht="19.7" hidden="1" customHeight="1" x14ac:dyDescent="0.3">
      <c r="A32" s="80">
        <v>25</v>
      </c>
      <c r="B32" s="19" t="s">
        <v>678</v>
      </c>
      <c r="C32" s="78" t="s">
        <v>729</v>
      </c>
      <c r="D32" s="79" t="s">
        <v>730</v>
      </c>
      <c r="E32" s="79" t="s">
        <v>27</v>
      </c>
      <c r="F32" s="79" t="s">
        <v>728</v>
      </c>
      <c r="G32" s="80">
        <v>3</v>
      </c>
      <c r="H32" s="85"/>
      <c r="I32" s="85"/>
      <c r="J32" s="85"/>
      <c r="L32" s="19" t="s">
        <v>42</v>
      </c>
      <c r="M32" s="80">
        <v>31</v>
      </c>
      <c r="N32" s="80">
        <v>3</v>
      </c>
    </row>
    <row r="33" spans="1:15" ht="19.7" hidden="1" customHeight="1" x14ac:dyDescent="0.3">
      <c r="A33" s="80">
        <v>26</v>
      </c>
      <c r="B33" s="19" t="s">
        <v>678</v>
      </c>
      <c r="C33" s="78" t="s">
        <v>731</v>
      </c>
      <c r="D33" s="79" t="s">
        <v>732</v>
      </c>
      <c r="E33" s="79" t="s">
        <v>27</v>
      </c>
      <c r="F33" s="79" t="s">
        <v>728</v>
      </c>
      <c r="G33" s="80">
        <v>3</v>
      </c>
      <c r="H33" s="85" t="s">
        <v>28</v>
      </c>
      <c r="I33" s="85"/>
      <c r="J33" s="85"/>
      <c r="L33" s="19" t="s">
        <v>40</v>
      </c>
      <c r="M33" s="80">
        <v>31</v>
      </c>
      <c r="N33" s="80">
        <v>3</v>
      </c>
    </row>
    <row r="34" spans="1:15" ht="19.7" hidden="1" customHeight="1" x14ac:dyDescent="0.35">
      <c r="A34" s="80">
        <v>28</v>
      </c>
      <c r="B34" s="19" t="s">
        <v>678</v>
      </c>
      <c r="C34" s="78" t="s">
        <v>735</v>
      </c>
      <c r="D34" s="79" t="s">
        <v>843</v>
      </c>
      <c r="E34" s="79" t="s">
        <v>30</v>
      </c>
      <c r="F34" s="79" t="s">
        <v>728</v>
      </c>
      <c r="G34" s="80">
        <v>3</v>
      </c>
      <c r="H34" s="85"/>
      <c r="I34" s="85"/>
      <c r="J34" s="113" t="s">
        <v>137</v>
      </c>
      <c r="K34" s="81" t="s">
        <v>41</v>
      </c>
      <c r="L34" s="1846" t="s">
        <v>126</v>
      </c>
      <c r="M34" s="80">
        <v>15</v>
      </c>
      <c r="N34" s="80">
        <v>4</v>
      </c>
      <c r="O34" s="123"/>
    </row>
    <row r="35" spans="1:15" ht="19.7" hidden="1" customHeight="1" x14ac:dyDescent="0.35">
      <c r="A35" s="80">
        <v>29</v>
      </c>
      <c r="B35" s="19" t="s">
        <v>678</v>
      </c>
      <c r="C35" s="78" t="s">
        <v>736</v>
      </c>
      <c r="D35" s="79" t="s">
        <v>686</v>
      </c>
      <c r="E35" s="79" t="s">
        <v>27</v>
      </c>
      <c r="F35" s="79" t="s">
        <v>737</v>
      </c>
      <c r="G35" s="80">
        <v>3</v>
      </c>
      <c r="H35" s="85"/>
      <c r="I35" s="85"/>
      <c r="J35" s="113" t="s">
        <v>137</v>
      </c>
      <c r="K35" s="81" t="s">
        <v>41</v>
      </c>
      <c r="L35" s="1846" t="s">
        <v>126</v>
      </c>
      <c r="M35" s="80">
        <v>28</v>
      </c>
      <c r="N35" s="80">
        <v>4</v>
      </c>
      <c r="O35" s="123"/>
    </row>
    <row r="36" spans="1:15" ht="19.7" hidden="1" customHeight="1" x14ac:dyDescent="0.3">
      <c r="A36" s="80">
        <v>30</v>
      </c>
      <c r="B36" s="19" t="s">
        <v>678</v>
      </c>
      <c r="C36" s="78" t="s">
        <v>738</v>
      </c>
      <c r="D36" s="79" t="s">
        <v>727</v>
      </c>
      <c r="E36" s="79" t="s">
        <v>30</v>
      </c>
      <c r="F36" s="79" t="s">
        <v>737</v>
      </c>
      <c r="G36" s="80">
        <v>3</v>
      </c>
      <c r="H36" s="85"/>
      <c r="I36" s="85" t="s">
        <v>137</v>
      </c>
      <c r="J36" s="85"/>
      <c r="L36" s="19" t="s">
        <v>40</v>
      </c>
      <c r="M36" s="80">
        <v>4</v>
      </c>
      <c r="N36" s="80">
        <v>4</v>
      </c>
    </row>
    <row r="37" spans="1:15" ht="19.7" hidden="1" customHeight="1" x14ac:dyDescent="0.3">
      <c r="A37" s="80">
        <v>31</v>
      </c>
      <c r="B37" s="19" t="s">
        <v>678</v>
      </c>
      <c r="C37" s="78" t="s">
        <v>739</v>
      </c>
      <c r="D37" s="79" t="s">
        <v>728</v>
      </c>
      <c r="E37" s="79" t="s">
        <v>30</v>
      </c>
      <c r="F37" s="79" t="s">
        <v>684</v>
      </c>
      <c r="G37" s="80">
        <v>3</v>
      </c>
      <c r="H37" s="82"/>
      <c r="I37" s="82" t="s">
        <v>137</v>
      </c>
      <c r="J37" s="82"/>
      <c r="L37" s="19" t="s">
        <v>40</v>
      </c>
      <c r="M37" s="80">
        <v>30</v>
      </c>
      <c r="N37" s="80">
        <v>3</v>
      </c>
      <c r="O37" s="19">
        <v>1</v>
      </c>
    </row>
    <row r="38" spans="1:15" s="2222" customFormat="1" ht="19.7" customHeight="1" x14ac:dyDescent="0.2">
      <c r="A38" s="2222">
        <v>2</v>
      </c>
      <c r="B38" s="2222" t="s">
        <v>11122</v>
      </c>
      <c r="C38" s="2029" t="s">
        <v>740</v>
      </c>
      <c r="D38" s="2127" t="s">
        <v>741</v>
      </c>
      <c r="E38" s="2127" t="s">
        <v>30</v>
      </c>
      <c r="F38" s="2127" t="s">
        <v>742</v>
      </c>
      <c r="G38" s="2222">
        <v>3</v>
      </c>
      <c r="H38" s="85"/>
      <c r="I38" s="85"/>
      <c r="J38" s="2049" t="s">
        <v>137</v>
      </c>
      <c r="K38" s="2222" t="s">
        <v>627</v>
      </c>
      <c r="L38" s="2222" t="s">
        <v>42</v>
      </c>
      <c r="M38" s="2222">
        <v>9</v>
      </c>
      <c r="N38" s="2222">
        <v>4</v>
      </c>
    </row>
    <row r="39" spans="1:15" s="2222" customFormat="1" ht="19.7" customHeight="1" x14ac:dyDescent="0.2">
      <c r="A39" s="2222">
        <v>3</v>
      </c>
      <c r="B39" s="2222" t="s">
        <v>11122</v>
      </c>
      <c r="C39" s="2029" t="s">
        <v>743</v>
      </c>
      <c r="D39" s="2127" t="s">
        <v>744</v>
      </c>
      <c r="E39" s="2127" t="s">
        <v>30</v>
      </c>
      <c r="F39" s="2127" t="s">
        <v>742</v>
      </c>
      <c r="G39" s="2222">
        <v>3</v>
      </c>
      <c r="H39" s="85"/>
      <c r="I39" s="85"/>
      <c r="J39" s="2049" t="s">
        <v>137</v>
      </c>
      <c r="K39" s="2222" t="s">
        <v>627</v>
      </c>
      <c r="L39" s="2222" t="s">
        <v>814</v>
      </c>
      <c r="M39" s="2222">
        <v>9</v>
      </c>
      <c r="N39" s="2222">
        <v>4</v>
      </c>
    </row>
    <row r="40" spans="1:15" ht="19.7" hidden="1" customHeight="1" x14ac:dyDescent="0.3">
      <c r="A40" s="80">
        <v>34</v>
      </c>
      <c r="B40" s="19" t="s">
        <v>678</v>
      </c>
      <c r="C40" s="78" t="s">
        <v>745</v>
      </c>
      <c r="D40" s="79" t="s">
        <v>746</v>
      </c>
      <c r="E40" s="79" t="s">
        <v>30</v>
      </c>
      <c r="F40" s="79" t="s">
        <v>742</v>
      </c>
      <c r="G40" s="80">
        <v>3</v>
      </c>
      <c r="H40" s="85"/>
      <c r="I40" s="85" t="s">
        <v>137</v>
      </c>
      <c r="J40" s="85"/>
      <c r="L40" s="19" t="s">
        <v>40</v>
      </c>
      <c r="M40" s="80">
        <v>30</v>
      </c>
      <c r="N40" s="80">
        <v>3</v>
      </c>
    </row>
    <row r="41" spans="1:15" ht="19.7" hidden="1" customHeight="1" x14ac:dyDescent="0.3">
      <c r="A41" s="80">
        <v>35</v>
      </c>
      <c r="B41" s="19" t="s">
        <v>678</v>
      </c>
      <c r="C41" s="78" t="s">
        <v>747</v>
      </c>
      <c r="D41" s="79" t="s">
        <v>746</v>
      </c>
      <c r="E41" s="79" t="s">
        <v>30</v>
      </c>
      <c r="F41" s="79" t="s">
        <v>742</v>
      </c>
      <c r="G41" s="80">
        <v>3</v>
      </c>
      <c r="H41" s="85"/>
      <c r="I41" s="85" t="s">
        <v>28</v>
      </c>
      <c r="J41" s="85"/>
      <c r="L41" s="19" t="s">
        <v>40</v>
      </c>
      <c r="M41" s="80">
        <v>30</v>
      </c>
      <c r="N41" s="80">
        <v>3</v>
      </c>
    </row>
    <row r="42" spans="1:15" ht="19.7" hidden="1" customHeight="1" x14ac:dyDescent="0.3">
      <c r="A42" s="80">
        <v>36</v>
      </c>
      <c r="B42" s="19" t="s">
        <v>678</v>
      </c>
      <c r="C42" s="78" t="s">
        <v>748</v>
      </c>
      <c r="D42" s="79" t="s">
        <v>749</v>
      </c>
      <c r="E42" s="79" t="s">
        <v>27</v>
      </c>
      <c r="F42" s="79" t="s">
        <v>742</v>
      </c>
      <c r="G42" s="80">
        <v>3</v>
      </c>
      <c r="H42" s="85"/>
      <c r="I42" s="85" t="s">
        <v>137</v>
      </c>
      <c r="J42" s="85"/>
      <c r="L42" s="19" t="s">
        <v>199</v>
      </c>
      <c r="M42" s="80">
        <v>30</v>
      </c>
      <c r="N42" s="80">
        <v>3</v>
      </c>
    </row>
    <row r="43" spans="1:15" ht="19.7" hidden="1" customHeight="1" x14ac:dyDescent="0.3">
      <c r="A43" s="80">
        <v>37</v>
      </c>
      <c r="B43" s="19" t="s">
        <v>678</v>
      </c>
      <c r="C43" s="78" t="s">
        <v>750</v>
      </c>
      <c r="D43" s="79" t="s">
        <v>751</v>
      </c>
      <c r="E43" s="79" t="s">
        <v>27</v>
      </c>
      <c r="F43" s="79" t="s">
        <v>718</v>
      </c>
      <c r="G43" s="80">
        <v>3</v>
      </c>
      <c r="H43" s="85"/>
      <c r="I43" s="85" t="s">
        <v>137</v>
      </c>
      <c r="J43" s="85"/>
      <c r="L43" s="19" t="s">
        <v>40</v>
      </c>
      <c r="M43" s="80">
        <v>30</v>
      </c>
      <c r="N43" s="80">
        <v>3</v>
      </c>
    </row>
    <row r="44" spans="1:15" ht="19.7" hidden="1" customHeight="1" x14ac:dyDescent="0.3">
      <c r="A44" s="80">
        <v>38</v>
      </c>
      <c r="B44" s="19" t="s">
        <v>678</v>
      </c>
      <c r="C44" s="78" t="s">
        <v>752</v>
      </c>
      <c r="D44" s="79" t="s">
        <v>708</v>
      </c>
      <c r="E44" s="79" t="s">
        <v>27</v>
      </c>
      <c r="F44" s="79" t="s">
        <v>718</v>
      </c>
      <c r="G44" s="80">
        <v>3</v>
      </c>
      <c r="H44" s="85"/>
      <c r="I44" s="85" t="s">
        <v>28</v>
      </c>
      <c r="J44" s="85"/>
      <c r="L44" s="19" t="s">
        <v>42</v>
      </c>
      <c r="M44" s="80">
        <v>30</v>
      </c>
      <c r="N44" s="80">
        <v>3</v>
      </c>
    </row>
    <row r="45" spans="1:15" ht="19.7" hidden="1" customHeight="1" x14ac:dyDescent="0.3">
      <c r="A45" s="80">
        <v>39</v>
      </c>
      <c r="B45" s="19" t="s">
        <v>678</v>
      </c>
      <c r="C45" s="78" t="s">
        <v>753</v>
      </c>
      <c r="D45" s="79" t="s">
        <v>730</v>
      </c>
      <c r="E45" s="79" t="s">
        <v>754</v>
      </c>
      <c r="F45" s="79">
        <v>28</v>
      </c>
      <c r="G45" s="80">
        <v>3</v>
      </c>
      <c r="H45" s="85"/>
      <c r="I45" s="85" t="s">
        <v>137</v>
      </c>
      <c r="J45" s="85"/>
      <c r="L45" s="19" t="s">
        <v>40</v>
      </c>
      <c r="M45" s="80">
        <v>30</v>
      </c>
      <c r="N45" s="80">
        <v>3</v>
      </c>
    </row>
    <row r="46" spans="1:15" ht="19.7" hidden="1" customHeight="1" x14ac:dyDescent="0.3">
      <c r="A46" s="80">
        <v>41</v>
      </c>
      <c r="B46" s="19" t="s">
        <v>678</v>
      </c>
      <c r="C46" s="78" t="s">
        <v>757</v>
      </c>
      <c r="D46" s="79" t="s">
        <v>746</v>
      </c>
      <c r="E46" s="79" t="s">
        <v>27</v>
      </c>
      <c r="F46" s="79" t="s">
        <v>756</v>
      </c>
      <c r="G46" s="80">
        <v>3</v>
      </c>
      <c r="H46" s="85" t="s">
        <v>28</v>
      </c>
      <c r="I46" s="85"/>
      <c r="J46" s="85"/>
      <c r="L46" s="19" t="s">
        <v>66</v>
      </c>
      <c r="M46" s="80">
        <v>1</v>
      </c>
      <c r="N46" s="80">
        <v>4</v>
      </c>
      <c r="O46" s="19">
        <v>7</v>
      </c>
    </row>
    <row r="47" spans="1:15" ht="19.7" hidden="1" customHeight="1" x14ac:dyDescent="0.3">
      <c r="A47" s="80">
        <v>42</v>
      </c>
      <c r="B47" s="19" t="s">
        <v>678</v>
      </c>
      <c r="C47" s="78" t="s">
        <v>759</v>
      </c>
      <c r="D47" s="79" t="s">
        <v>705</v>
      </c>
      <c r="E47" s="79" t="s">
        <v>30</v>
      </c>
      <c r="F47" s="79" t="s">
        <v>756</v>
      </c>
      <c r="G47" s="80">
        <v>3</v>
      </c>
      <c r="H47" s="85" t="s">
        <v>28</v>
      </c>
      <c r="I47" s="85"/>
      <c r="J47" s="85"/>
      <c r="L47" s="19" t="s">
        <v>66</v>
      </c>
      <c r="M47" s="80">
        <v>1</v>
      </c>
      <c r="N47" s="80">
        <v>4</v>
      </c>
    </row>
    <row r="48" spans="1:15" ht="19.7" hidden="1" customHeight="1" x14ac:dyDescent="0.3">
      <c r="A48" s="80">
        <v>43</v>
      </c>
      <c r="B48" s="19" t="s">
        <v>678</v>
      </c>
      <c r="C48" s="78" t="s">
        <v>760</v>
      </c>
      <c r="D48" s="79" t="s">
        <v>703</v>
      </c>
      <c r="E48" s="79" t="s">
        <v>30</v>
      </c>
      <c r="F48" s="79" t="s">
        <v>756</v>
      </c>
      <c r="G48" s="80">
        <v>3</v>
      </c>
      <c r="H48" s="85"/>
      <c r="I48" s="85" t="s">
        <v>137</v>
      </c>
      <c r="J48" s="85"/>
      <c r="L48" s="19" t="s">
        <v>40</v>
      </c>
      <c r="M48" s="80">
        <v>4</v>
      </c>
      <c r="N48" s="80">
        <v>4</v>
      </c>
    </row>
    <row r="49" spans="1:207" ht="19.7" hidden="1" customHeight="1" x14ac:dyDescent="0.3">
      <c r="A49" s="80">
        <v>44</v>
      </c>
      <c r="B49" s="19" t="s">
        <v>678</v>
      </c>
      <c r="C49" s="78" t="s">
        <v>761</v>
      </c>
      <c r="D49" s="79" t="s">
        <v>751</v>
      </c>
      <c r="E49" s="79" t="s">
        <v>30</v>
      </c>
      <c r="F49" s="79" t="s">
        <v>756</v>
      </c>
      <c r="G49" s="80">
        <v>3</v>
      </c>
      <c r="H49" s="85"/>
      <c r="I49" s="85" t="s">
        <v>137</v>
      </c>
      <c r="J49" s="85"/>
      <c r="L49" s="19" t="s">
        <v>816</v>
      </c>
      <c r="M49" s="80">
        <v>30</v>
      </c>
      <c r="N49" s="80">
        <v>3</v>
      </c>
      <c r="O49" s="19">
        <v>4</v>
      </c>
    </row>
    <row r="50" spans="1:207" ht="19.7" hidden="1" customHeight="1" x14ac:dyDescent="0.3">
      <c r="A50" s="80">
        <v>45</v>
      </c>
      <c r="B50" s="19" t="s">
        <v>678</v>
      </c>
      <c r="C50" s="78" t="s">
        <v>762</v>
      </c>
      <c r="D50" s="79" t="s">
        <v>692</v>
      </c>
      <c r="E50" s="79" t="s">
        <v>30</v>
      </c>
      <c r="F50" s="79">
        <v>26</v>
      </c>
      <c r="G50" s="80">
        <v>3</v>
      </c>
      <c r="H50" s="85"/>
      <c r="I50" s="85" t="s">
        <v>137</v>
      </c>
      <c r="J50" s="85"/>
      <c r="L50" s="19" t="s">
        <v>40</v>
      </c>
      <c r="M50" s="80">
        <v>30</v>
      </c>
      <c r="N50" s="80">
        <v>3</v>
      </c>
      <c r="O50" s="19">
        <v>16</v>
      </c>
    </row>
    <row r="51" spans="1:207" ht="19.7" hidden="1" customHeight="1" x14ac:dyDescent="0.3">
      <c r="A51" s="80">
        <v>46</v>
      </c>
      <c r="B51" s="19" t="s">
        <v>678</v>
      </c>
      <c r="C51" s="78" t="s">
        <v>763</v>
      </c>
      <c r="D51" s="79" t="s">
        <v>764</v>
      </c>
      <c r="E51" s="79" t="s">
        <v>758</v>
      </c>
      <c r="F51" s="79">
        <v>26</v>
      </c>
      <c r="G51" s="80">
        <v>3</v>
      </c>
      <c r="H51" s="85"/>
      <c r="I51" s="85" t="s">
        <v>137</v>
      </c>
      <c r="J51" s="85"/>
      <c r="L51" s="19" t="s">
        <v>40</v>
      </c>
      <c r="M51" s="80">
        <v>30</v>
      </c>
      <c r="N51" s="80">
        <v>3</v>
      </c>
    </row>
    <row r="52" spans="1:207" ht="19.7" hidden="1" customHeight="1" x14ac:dyDescent="0.3">
      <c r="A52" s="80">
        <v>47</v>
      </c>
      <c r="B52" s="19" t="s">
        <v>678</v>
      </c>
      <c r="C52" s="78" t="s">
        <v>765</v>
      </c>
      <c r="D52" s="79" t="s">
        <v>746</v>
      </c>
      <c r="E52" s="79" t="s">
        <v>27</v>
      </c>
      <c r="F52" s="79" t="s">
        <v>756</v>
      </c>
      <c r="G52" s="80">
        <v>3</v>
      </c>
      <c r="H52" s="85"/>
      <c r="I52" s="85" t="s">
        <v>137</v>
      </c>
      <c r="J52" s="85"/>
      <c r="L52" s="19" t="s">
        <v>40</v>
      </c>
      <c r="M52" s="80">
        <v>1</v>
      </c>
      <c r="N52" s="80">
        <v>4</v>
      </c>
    </row>
    <row r="53" spans="1:207" s="2222" customFormat="1" ht="19.7" customHeight="1" x14ac:dyDescent="0.2">
      <c r="A53" s="2222">
        <v>4</v>
      </c>
      <c r="B53" s="2222" t="s">
        <v>11122</v>
      </c>
      <c r="C53" s="2029" t="s">
        <v>131</v>
      </c>
      <c r="D53" s="2127" t="s">
        <v>766</v>
      </c>
      <c r="E53" s="2127" t="s">
        <v>30</v>
      </c>
      <c r="F53" s="2127" t="s">
        <v>756</v>
      </c>
      <c r="G53" s="2222">
        <v>3</v>
      </c>
      <c r="H53" s="85"/>
      <c r="I53" s="85"/>
      <c r="J53" s="2049" t="s">
        <v>137</v>
      </c>
      <c r="K53" s="2222" t="s">
        <v>11127</v>
      </c>
      <c r="L53" s="2222" t="s">
        <v>66</v>
      </c>
      <c r="M53" s="2222">
        <v>22</v>
      </c>
      <c r="N53" s="2222">
        <v>4</v>
      </c>
    </row>
    <row r="54" spans="1:207" s="16" customFormat="1" ht="19.7" hidden="1" customHeight="1" x14ac:dyDescent="0.3">
      <c r="A54" s="80">
        <v>49</v>
      </c>
      <c r="B54" s="19" t="s">
        <v>678</v>
      </c>
      <c r="C54" s="78" t="s">
        <v>767</v>
      </c>
      <c r="D54" s="79" t="s">
        <v>732</v>
      </c>
      <c r="E54" s="79" t="s">
        <v>27</v>
      </c>
      <c r="F54" s="79" t="s">
        <v>756</v>
      </c>
      <c r="G54" s="80">
        <v>3</v>
      </c>
      <c r="H54" s="85" t="s">
        <v>28</v>
      </c>
      <c r="I54" s="85"/>
      <c r="J54" s="85"/>
      <c r="K54" s="24"/>
      <c r="L54" s="19" t="s">
        <v>40</v>
      </c>
      <c r="M54" s="80">
        <v>1</v>
      </c>
      <c r="N54" s="80">
        <v>4</v>
      </c>
    </row>
    <row r="55" spans="1:207" s="16" customFormat="1" ht="19.7" hidden="1" customHeight="1" x14ac:dyDescent="0.3">
      <c r="A55" s="80">
        <v>50</v>
      </c>
      <c r="B55" s="19" t="s">
        <v>678</v>
      </c>
      <c r="C55" s="78" t="s">
        <v>768</v>
      </c>
      <c r="D55" s="79" t="s">
        <v>769</v>
      </c>
      <c r="E55" s="79" t="s">
        <v>30</v>
      </c>
      <c r="F55" s="79" t="s">
        <v>756</v>
      </c>
      <c r="G55" s="80">
        <v>3</v>
      </c>
      <c r="H55" s="85" t="s">
        <v>28</v>
      </c>
      <c r="I55" s="85"/>
      <c r="J55" s="85"/>
      <c r="K55" s="24"/>
      <c r="L55" s="19" t="s">
        <v>40</v>
      </c>
      <c r="M55" s="80">
        <v>30</v>
      </c>
      <c r="N55" s="80">
        <v>3</v>
      </c>
    </row>
    <row r="56" spans="1:207" s="16" customFormat="1" ht="19.7" hidden="1" customHeight="1" x14ac:dyDescent="0.3">
      <c r="A56" s="80">
        <v>51</v>
      </c>
      <c r="B56" s="19" t="s">
        <v>678</v>
      </c>
      <c r="C56" s="78" t="s">
        <v>770</v>
      </c>
      <c r="D56" s="79" t="s">
        <v>696</v>
      </c>
      <c r="E56" s="79" t="s">
        <v>30</v>
      </c>
      <c r="F56" s="79" t="s">
        <v>756</v>
      </c>
      <c r="G56" s="80">
        <v>3</v>
      </c>
      <c r="H56" s="85" t="s">
        <v>28</v>
      </c>
      <c r="I56" s="85"/>
      <c r="J56" s="85"/>
      <c r="K56" s="24"/>
      <c r="L56" s="19" t="s">
        <v>66</v>
      </c>
      <c r="M56" s="80">
        <v>30</v>
      </c>
      <c r="N56" s="80">
        <v>3</v>
      </c>
    </row>
    <row r="57" spans="1:207" s="16" customFormat="1" ht="19.7" hidden="1" customHeight="1" x14ac:dyDescent="0.3">
      <c r="A57" s="80">
        <v>52</v>
      </c>
      <c r="B57" s="19" t="s">
        <v>678</v>
      </c>
      <c r="C57" s="78" t="s">
        <v>771</v>
      </c>
      <c r="D57" s="79" t="s">
        <v>707</v>
      </c>
      <c r="E57" s="79" t="s">
        <v>30</v>
      </c>
      <c r="F57" s="79" t="s">
        <v>756</v>
      </c>
      <c r="G57" s="80">
        <v>3</v>
      </c>
      <c r="H57" s="85" t="s">
        <v>28</v>
      </c>
      <c r="I57" s="85"/>
      <c r="J57" s="85"/>
      <c r="K57" s="24"/>
      <c r="L57" s="19" t="s">
        <v>40</v>
      </c>
      <c r="M57" s="80">
        <v>30</v>
      </c>
      <c r="N57" s="80">
        <v>3</v>
      </c>
    </row>
    <row r="58" spans="1:207" s="16" customFormat="1" ht="19.7" hidden="1" customHeight="1" x14ac:dyDescent="0.3">
      <c r="A58" s="80">
        <v>53</v>
      </c>
      <c r="B58" s="19" t="s">
        <v>678</v>
      </c>
      <c r="C58" s="78" t="s">
        <v>772</v>
      </c>
      <c r="D58" s="79" t="s">
        <v>690</v>
      </c>
      <c r="E58" s="79" t="s">
        <v>27</v>
      </c>
      <c r="F58" s="79" t="s">
        <v>756</v>
      </c>
      <c r="G58" s="80">
        <v>3</v>
      </c>
      <c r="H58" s="85"/>
      <c r="I58" s="85" t="s">
        <v>137</v>
      </c>
      <c r="J58" s="85"/>
      <c r="K58" s="24"/>
      <c r="L58" s="19" t="s">
        <v>40</v>
      </c>
      <c r="M58" s="80">
        <v>3</v>
      </c>
      <c r="N58" s="80">
        <v>4</v>
      </c>
    </row>
    <row r="59" spans="1:207" s="16" customFormat="1" ht="19.7" hidden="1" customHeight="1" x14ac:dyDescent="0.35">
      <c r="A59" s="80">
        <v>54</v>
      </c>
      <c r="B59" s="19" t="s">
        <v>678</v>
      </c>
      <c r="C59" s="78" t="s">
        <v>773</v>
      </c>
      <c r="D59" s="79" t="s">
        <v>774</v>
      </c>
      <c r="E59" s="79" t="s">
        <v>30</v>
      </c>
      <c r="F59" s="79" t="s">
        <v>756</v>
      </c>
      <c r="G59" s="80">
        <v>3</v>
      </c>
      <c r="H59" s="85"/>
      <c r="I59" s="85"/>
      <c r="J59" s="113" t="s">
        <v>137</v>
      </c>
      <c r="K59" s="24"/>
      <c r="L59" s="19" t="s">
        <v>40</v>
      </c>
      <c r="M59" s="80">
        <v>22</v>
      </c>
      <c r="N59" s="80">
        <v>4</v>
      </c>
      <c r="O59" s="123"/>
    </row>
    <row r="60" spans="1:207" s="16" customFormat="1" ht="19.7" hidden="1" customHeight="1" x14ac:dyDescent="0.3">
      <c r="A60" s="80">
        <v>55</v>
      </c>
      <c r="B60" s="19" t="s">
        <v>678</v>
      </c>
      <c r="C60" s="78" t="s">
        <v>775</v>
      </c>
      <c r="D60" s="79" t="s">
        <v>703</v>
      </c>
      <c r="E60" s="79" t="s">
        <v>30</v>
      </c>
      <c r="F60" s="79" t="s">
        <v>756</v>
      </c>
      <c r="G60" s="80">
        <v>3</v>
      </c>
      <c r="H60" s="85"/>
      <c r="I60" s="85" t="s">
        <v>137</v>
      </c>
      <c r="J60" s="85"/>
      <c r="K60" s="24"/>
      <c r="L60" s="19" t="s">
        <v>40</v>
      </c>
      <c r="M60" s="80">
        <v>4</v>
      </c>
      <c r="N60" s="80">
        <v>4</v>
      </c>
    </row>
    <row r="61" spans="1:207" ht="19.7" hidden="1" customHeight="1" x14ac:dyDescent="0.35">
      <c r="A61" s="80">
        <v>56</v>
      </c>
      <c r="B61" s="19" t="s">
        <v>678</v>
      </c>
      <c r="C61" s="78" t="s">
        <v>776</v>
      </c>
      <c r="D61" s="79" t="s">
        <v>732</v>
      </c>
      <c r="E61" s="79" t="s">
        <v>27</v>
      </c>
      <c r="F61" s="79" t="s">
        <v>756</v>
      </c>
      <c r="G61" s="80">
        <v>3</v>
      </c>
      <c r="H61" s="85"/>
      <c r="I61" s="85"/>
      <c r="J61" s="113" t="s">
        <v>137</v>
      </c>
      <c r="L61" s="19" t="s">
        <v>40</v>
      </c>
      <c r="M61" s="80">
        <v>20</v>
      </c>
      <c r="N61" s="80">
        <v>4</v>
      </c>
      <c r="O61" s="123"/>
    </row>
    <row r="62" spans="1:207" s="23" customFormat="1" ht="19.7" hidden="1" customHeight="1" x14ac:dyDescent="0.35">
      <c r="A62" s="80">
        <v>57</v>
      </c>
      <c r="B62" s="19" t="s">
        <v>678</v>
      </c>
      <c r="C62" s="78" t="s">
        <v>777</v>
      </c>
      <c r="D62" s="79" t="s">
        <v>813</v>
      </c>
      <c r="E62" s="79" t="s">
        <v>30</v>
      </c>
      <c r="F62" s="79" t="s">
        <v>795</v>
      </c>
      <c r="G62" s="80">
        <v>3</v>
      </c>
      <c r="H62" s="85"/>
      <c r="I62" s="85"/>
      <c r="J62" s="113" t="s">
        <v>137</v>
      </c>
      <c r="K62" s="24"/>
      <c r="L62" s="19" t="s">
        <v>40</v>
      </c>
      <c r="M62" s="184" t="s">
        <v>1329</v>
      </c>
      <c r="N62" s="80">
        <v>5</v>
      </c>
      <c r="O62" s="123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</row>
    <row r="63" spans="1:207" ht="19.7" hidden="1" customHeight="1" x14ac:dyDescent="0.3">
      <c r="A63" s="80">
        <v>58</v>
      </c>
      <c r="B63" s="19" t="s">
        <v>678</v>
      </c>
      <c r="C63" s="78" t="s">
        <v>778</v>
      </c>
      <c r="D63" s="79" t="s">
        <v>779</v>
      </c>
      <c r="E63" s="79" t="s">
        <v>27</v>
      </c>
      <c r="F63" s="79" t="s">
        <v>681</v>
      </c>
      <c r="G63" s="80">
        <v>3</v>
      </c>
      <c r="H63" s="85"/>
      <c r="I63" s="85" t="s">
        <v>28</v>
      </c>
      <c r="J63" s="85"/>
      <c r="L63" s="19" t="s">
        <v>40</v>
      </c>
      <c r="M63" s="80">
        <v>30</v>
      </c>
      <c r="N63" s="80">
        <v>3</v>
      </c>
    </row>
    <row r="64" spans="1:207" ht="19.7" hidden="1" customHeight="1" x14ac:dyDescent="0.3">
      <c r="A64" s="80">
        <v>59</v>
      </c>
      <c r="B64" s="19" t="s">
        <v>678</v>
      </c>
      <c r="C64" s="78" t="s">
        <v>780</v>
      </c>
      <c r="D64" s="79" t="s">
        <v>681</v>
      </c>
      <c r="E64" s="79" t="s">
        <v>27</v>
      </c>
      <c r="F64" s="79" t="s">
        <v>681</v>
      </c>
      <c r="G64" s="80">
        <v>3</v>
      </c>
      <c r="H64" s="85"/>
      <c r="I64" s="85" t="s">
        <v>28</v>
      </c>
      <c r="J64" s="85"/>
      <c r="L64" s="19" t="s">
        <v>40</v>
      </c>
      <c r="M64" s="80">
        <v>30</v>
      </c>
      <c r="N64" s="80">
        <v>3</v>
      </c>
    </row>
    <row r="65" spans="1:98" ht="19.7" hidden="1" customHeight="1" x14ac:dyDescent="0.3">
      <c r="A65" s="80">
        <v>61</v>
      </c>
      <c r="B65" s="19" t="s">
        <v>678</v>
      </c>
      <c r="C65" s="78" t="s">
        <v>783</v>
      </c>
      <c r="D65" s="79" t="s">
        <v>784</v>
      </c>
      <c r="E65" s="79" t="s">
        <v>30</v>
      </c>
      <c r="F65" s="79" t="s">
        <v>681</v>
      </c>
      <c r="G65" s="80">
        <v>3</v>
      </c>
      <c r="H65" s="85"/>
      <c r="I65" s="85"/>
      <c r="J65" s="113" t="s">
        <v>137</v>
      </c>
      <c r="K65" s="81" t="s">
        <v>782</v>
      </c>
      <c r="L65" s="1846" t="s">
        <v>126</v>
      </c>
      <c r="M65" s="80">
        <v>15</v>
      </c>
      <c r="N65" s="80">
        <v>4</v>
      </c>
    </row>
    <row r="66" spans="1:98" s="23" customFormat="1" ht="19.7" hidden="1" customHeight="1" x14ac:dyDescent="0.3">
      <c r="A66" s="80">
        <v>63</v>
      </c>
      <c r="B66" s="19" t="s">
        <v>678</v>
      </c>
      <c r="C66" s="78" t="s">
        <v>828</v>
      </c>
      <c r="D66" s="79" t="s">
        <v>711</v>
      </c>
      <c r="E66" s="79" t="s">
        <v>27</v>
      </c>
      <c r="F66" s="79" t="s">
        <v>712</v>
      </c>
      <c r="G66" s="80">
        <v>3</v>
      </c>
      <c r="H66" s="85"/>
      <c r="I66" s="85" t="s">
        <v>28</v>
      </c>
      <c r="J66" s="85"/>
      <c r="K66" s="81"/>
      <c r="L66" s="19" t="s">
        <v>817</v>
      </c>
      <c r="M66" s="80">
        <v>31</v>
      </c>
      <c r="N66" s="80">
        <v>3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 s="16" customFormat="1" ht="19.7" hidden="1" customHeight="1" x14ac:dyDescent="0.3">
      <c r="A67" s="80">
        <v>64</v>
      </c>
      <c r="B67" s="19" t="s">
        <v>678</v>
      </c>
      <c r="C67" s="78" t="s">
        <v>785</v>
      </c>
      <c r="D67" s="79" t="s">
        <v>764</v>
      </c>
      <c r="E67" s="79" t="s">
        <v>27</v>
      </c>
      <c r="F67" s="79" t="s">
        <v>708</v>
      </c>
      <c r="G67" s="80">
        <v>3</v>
      </c>
      <c r="H67" s="85"/>
      <c r="I67" s="85"/>
      <c r="J67" s="113" t="s">
        <v>137</v>
      </c>
      <c r="K67" s="24" t="s">
        <v>809</v>
      </c>
      <c r="L67" s="1846" t="s">
        <v>126</v>
      </c>
      <c r="M67" s="80">
        <v>26</v>
      </c>
      <c r="N67" s="80">
        <v>4</v>
      </c>
    </row>
    <row r="68" spans="1:98" s="16" customFormat="1" ht="19.7" hidden="1" customHeight="1" x14ac:dyDescent="0.3">
      <c r="A68" s="80">
        <v>65</v>
      </c>
      <c r="B68" s="19" t="s">
        <v>678</v>
      </c>
      <c r="C68" s="78" t="s">
        <v>786</v>
      </c>
      <c r="D68" s="79" t="s">
        <v>711</v>
      </c>
      <c r="E68" s="79" t="s">
        <v>27</v>
      </c>
      <c r="F68" s="79">
        <v>28</v>
      </c>
      <c r="G68" s="80">
        <v>3</v>
      </c>
      <c r="H68" s="85"/>
      <c r="I68" s="85"/>
      <c r="J68" s="113" t="s">
        <v>137</v>
      </c>
      <c r="K68" s="24"/>
      <c r="L68" s="1846" t="s">
        <v>126</v>
      </c>
      <c r="M68" s="80">
        <v>19</v>
      </c>
      <c r="N68" s="80">
        <v>4</v>
      </c>
    </row>
    <row r="69" spans="1:98" s="16" customFormat="1" ht="19.7" hidden="1" customHeight="1" x14ac:dyDescent="0.3">
      <c r="A69" s="80">
        <v>66</v>
      </c>
      <c r="B69" s="19" t="s">
        <v>678</v>
      </c>
      <c r="C69" s="78" t="s">
        <v>787</v>
      </c>
      <c r="D69" s="79" t="s">
        <v>730</v>
      </c>
      <c r="E69" s="79" t="s">
        <v>754</v>
      </c>
      <c r="F69" s="79" t="s">
        <v>708</v>
      </c>
      <c r="G69" s="80">
        <v>3</v>
      </c>
      <c r="H69" s="85"/>
      <c r="I69" s="85"/>
      <c r="J69" s="85"/>
      <c r="K69" s="24"/>
      <c r="L69" s="19" t="s">
        <v>40</v>
      </c>
      <c r="M69" s="80">
        <v>30</v>
      </c>
      <c r="N69" s="80">
        <v>3</v>
      </c>
      <c r="O69" s="16">
        <v>37</v>
      </c>
    </row>
    <row r="70" spans="1:98" s="16" customFormat="1" ht="19.7" hidden="1" customHeight="1" x14ac:dyDescent="0.3">
      <c r="A70" s="80">
        <v>67</v>
      </c>
      <c r="B70" s="19" t="s">
        <v>678</v>
      </c>
      <c r="C70" s="78" t="s">
        <v>788</v>
      </c>
      <c r="D70" s="79" t="s">
        <v>789</v>
      </c>
      <c r="E70" s="79" t="s">
        <v>754</v>
      </c>
      <c r="F70" s="79">
        <v>28</v>
      </c>
      <c r="G70" s="80">
        <v>3</v>
      </c>
      <c r="H70" s="85" t="s">
        <v>137</v>
      </c>
      <c r="I70" s="85"/>
      <c r="J70" s="85"/>
      <c r="K70" s="24"/>
      <c r="L70" s="19" t="s">
        <v>66</v>
      </c>
      <c r="M70" s="80">
        <v>30</v>
      </c>
      <c r="N70" s="80">
        <v>3</v>
      </c>
    </row>
    <row r="71" spans="1:98" s="16" customFormat="1" ht="19.7" hidden="1" customHeight="1" x14ac:dyDescent="0.3">
      <c r="A71" s="80">
        <v>68</v>
      </c>
      <c r="B71" s="19" t="s">
        <v>678</v>
      </c>
      <c r="C71" s="78" t="s">
        <v>790</v>
      </c>
      <c r="D71" s="79" t="s">
        <v>791</v>
      </c>
      <c r="E71" s="79" t="s">
        <v>754</v>
      </c>
      <c r="F71" s="79">
        <v>28</v>
      </c>
      <c r="G71" s="80">
        <v>3</v>
      </c>
      <c r="H71" s="85" t="s">
        <v>28</v>
      </c>
      <c r="I71" s="85"/>
      <c r="J71" s="85"/>
      <c r="K71" s="24"/>
      <c r="L71" s="19" t="s">
        <v>40</v>
      </c>
      <c r="M71" s="80">
        <v>31</v>
      </c>
      <c r="N71" s="80">
        <v>3</v>
      </c>
    </row>
    <row r="72" spans="1:98" s="16" customFormat="1" ht="19.7" hidden="1" customHeight="1" x14ac:dyDescent="0.3">
      <c r="A72" s="80">
        <v>69</v>
      </c>
      <c r="B72" s="19" t="s">
        <v>678</v>
      </c>
      <c r="C72" s="78" t="s">
        <v>792</v>
      </c>
      <c r="D72" s="124" t="s">
        <v>793</v>
      </c>
      <c r="E72" s="79" t="s">
        <v>754</v>
      </c>
      <c r="F72" s="79" t="s">
        <v>708</v>
      </c>
      <c r="G72" s="80">
        <v>3</v>
      </c>
      <c r="H72" s="85" t="s">
        <v>28</v>
      </c>
      <c r="I72" s="85"/>
      <c r="J72" s="85"/>
      <c r="K72" s="24"/>
      <c r="L72" s="19" t="s">
        <v>40</v>
      </c>
      <c r="M72" s="80">
        <v>31</v>
      </c>
      <c r="N72" s="80">
        <v>3</v>
      </c>
    </row>
    <row r="73" spans="1:98" s="16" customFormat="1" ht="19.7" hidden="1" customHeight="1" x14ac:dyDescent="0.3">
      <c r="A73" s="80">
        <v>70</v>
      </c>
      <c r="B73" s="19" t="s">
        <v>678</v>
      </c>
      <c r="C73" s="78" t="s">
        <v>794</v>
      </c>
      <c r="D73" s="79" t="s">
        <v>795</v>
      </c>
      <c r="E73" s="79" t="s">
        <v>758</v>
      </c>
      <c r="F73" s="79">
        <v>28</v>
      </c>
      <c r="G73" s="80">
        <v>3</v>
      </c>
      <c r="H73" s="85" t="s">
        <v>28</v>
      </c>
      <c r="I73" s="85"/>
      <c r="J73" s="85"/>
      <c r="K73" s="24"/>
      <c r="L73" s="19" t="s">
        <v>40</v>
      </c>
      <c r="M73" s="80">
        <v>31</v>
      </c>
      <c r="N73" s="80">
        <v>3</v>
      </c>
    </row>
    <row r="74" spans="1:98" s="16" customFormat="1" ht="19.7" hidden="1" customHeight="1" x14ac:dyDescent="0.3">
      <c r="A74" s="80">
        <v>72</v>
      </c>
      <c r="B74" s="19" t="s">
        <v>678</v>
      </c>
      <c r="C74" s="246" t="s">
        <v>796</v>
      </c>
      <c r="D74" s="79" t="s">
        <v>795</v>
      </c>
      <c r="E74" s="79" t="s">
        <v>30</v>
      </c>
      <c r="F74" s="79">
        <v>28</v>
      </c>
      <c r="G74" s="80">
        <v>3</v>
      </c>
      <c r="H74" s="85"/>
      <c r="I74" s="85" t="s">
        <v>137</v>
      </c>
      <c r="J74" s="85"/>
      <c r="K74" s="24"/>
      <c r="L74" s="19" t="s">
        <v>66</v>
      </c>
      <c r="M74" s="80">
        <v>30</v>
      </c>
      <c r="N74" s="80">
        <v>3</v>
      </c>
    </row>
    <row r="75" spans="1:98" s="16" customFormat="1" ht="19.7" hidden="1" customHeight="1" x14ac:dyDescent="0.3">
      <c r="A75" s="80">
        <v>73</v>
      </c>
      <c r="B75" s="19" t="s">
        <v>678</v>
      </c>
      <c r="C75" s="126" t="s">
        <v>797</v>
      </c>
      <c r="D75" s="79" t="s">
        <v>779</v>
      </c>
      <c r="E75" s="79" t="s">
        <v>27</v>
      </c>
      <c r="F75" s="79">
        <v>28</v>
      </c>
      <c r="G75" s="80">
        <v>3</v>
      </c>
      <c r="H75" s="85"/>
      <c r="I75" s="85" t="s">
        <v>137</v>
      </c>
      <c r="J75" s="85"/>
      <c r="K75" s="24"/>
      <c r="L75" s="19" t="s">
        <v>66</v>
      </c>
      <c r="M75" s="80">
        <v>4</v>
      </c>
      <c r="N75" s="80">
        <v>4</v>
      </c>
    </row>
    <row r="76" spans="1:98" s="16" customFormat="1" ht="19.7" hidden="1" customHeight="1" x14ac:dyDescent="0.3">
      <c r="A76" s="80">
        <v>74</v>
      </c>
      <c r="B76" s="19" t="s">
        <v>678</v>
      </c>
      <c r="C76" s="126" t="s">
        <v>798</v>
      </c>
      <c r="D76" s="79" t="s">
        <v>741</v>
      </c>
      <c r="E76" s="79" t="s">
        <v>27</v>
      </c>
      <c r="F76" s="79">
        <v>28</v>
      </c>
      <c r="G76" s="80">
        <v>3</v>
      </c>
      <c r="H76" s="85" t="s">
        <v>137</v>
      </c>
      <c r="I76" s="85"/>
      <c r="J76" s="85"/>
      <c r="K76" s="24"/>
      <c r="L76" s="19" t="s">
        <v>42</v>
      </c>
      <c r="M76" s="80">
        <v>31</v>
      </c>
      <c r="N76" s="80">
        <v>3</v>
      </c>
    </row>
    <row r="77" spans="1:98" s="16" customFormat="1" ht="19.7" hidden="1" customHeight="1" x14ac:dyDescent="0.3">
      <c r="A77" s="80">
        <v>75</v>
      </c>
      <c r="B77" s="19" t="s">
        <v>678</v>
      </c>
      <c r="C77" s="246" t="s">
        <v>799</v>
      </c>
      <c r="D77" s="79" t="s">
        <v>800</v>
      </c>
      <c r="E77" s="79" t="s">
        <v>30</v>
      </c>
      <c r="F77" s="79">
        <v>28</v>
      </c>
      <c r="G77" s="80">
        <v>3</v>
      </c>
      <c r="H77" s="85"/>
      <c r="I77" s="85" t="s">
        <v>137</v>
      </c>
      <c r="J77" s="85"/>
      <c r="K77" s="24"/>
      <c r="L77" s="19" t="s">
        <v>40</v>
      </c>
      <c r="M77" s="80">
        <v>3</v>
      </c>
      <c r="N77" s="80">
        <v>4</v>
      </c>
    </row>
    <row r="78" spans="1:98" s="16" customFormat="1" ht="19.7" hidden="1" customHeight="1" x14ac:dyDescent="0.3">
      <c r="A78" s="80">
        <v>76</v>
      </c>
      <c r="B78" s="19" t="s">
        <v>678</v>
      </c>
      <c r="C78" s="78" t="s">
        <v>801</v>
      </c>
      <c r="D78" s="79" t="s">
        <v>764</v>
      </c>
      <c r="E78" s="79" t="s">
        <v>27</v>
      </c>
      <c r="F78" s="79" t="s">
        <v>700</v>
      </c>
      <c r="G78" s="80">
        <v>3</v>
      </c>
      <c r="H78" s="85"/>
      <c r="I78" s="85"/>
      <c r="J78" s="113" t="s">
        <v>137</v>
      </c>
      <c r="K78" s="24"/>
      <c r="L78" s="19" t="s">
        <v>40</v>
      </c>
      <c r="M78" s="80">
        <v>18</v>
      </c>
      <c r="N78" s="80">
        <v>4</v>
      </c>
    </row>
    <row r="79" spans="1:98" s="16" customFormat="1" ht="19.7" hidden="1" customHeight="1" x14ac:dyDescent="0.3">
      <c r="A79" s="80">
        <v>77</v>
      </c>
      <c r="B79" s="19" t="s">
        <v>678</v>
      </c>
      <c r="C79" s="78" t="s">
        <v>802</v>
      </c>
      <c r="D79" s="79" t="s">
        <v>728</v>
      </c>
      <c r="E79" s="79" t="s">
        <v>754</v>
      </c>
      <c r="F79" s="79" t="s">
        <v>700</v>
      </c>
      <c r="G79" s="80">
        <v>3</v>
      </c>
      <c r="H79" s="85" t="s">
        <v>137</v>
      </c>
      <c r="I79" s="85"/>
      <c r="J79" s="85"/>
      <c r="K79" s="24"/>
      <c r="L79" s="19" t="s">
        <v>40</v>
      </c>
      <c r="M79" s="80">
        <v>31</v>
      </c>
      <c r="N79" s="80">
        <v>3</v>
      </c>
    </row>
    <row r="80" spans="1:98" s="16" customFormat="1" ht="19.7" hidden="1" customHeight="1" x14ac:dyDescent="0.3">
      <c r="A80" s="80">
        <v>78</v>
      </c>
      <c r="B80" s="19" t="s">
        <v>678</v>
      </c>
      <c r="C80" s="78" t="s">
        <v>803</v>
      </c>
      <c r="D80" s="79" t="s">
        <v>718</v>
      </c>
      <c r="E80" s="79" t="s">
        <v>758</v>
      </c>
      <c r="F80" s="79" t="s">
        <v>700</v>
      </c>
      <c r="G80" s="80">
        <v>3</v>
      </c>
      <c r="H80" s="85" t="s">
        <v>137</v>
      </c>
      <c r="I80" s="85"/>
      <c r="J80" s="85"/>
      <c r="K80" s="24"/>
      <c r="L80" s="19" t="s">
        <v>40</v>
      </c>
      <c r="M80" s="80">
        <v>31</v>
      </c>
      <c r="N80" s="80">
        <v>3</v>
      </c>
    </row>
    <row r="81" spans="1:82" s="16" customFormat="1" ht="19.7" hidden="1" customHeight="1" x14ac:dyDescent="0.3">
      <c r="A81" s="80">
        <v>79</v>
      </c>
      <c r="B81" s="19" t="s">
        <v>678</v>
      </c>
      <c r="C81" s="78" t="s">
        <v>804</v>
      </c>
      <c r="D81" s="79" t="s">
        <v>805</v>
      </c>
      <c r="E81" s="79" t="s">
        <v>30</v>
      </c>
      <c r="F81" s="79">
        <v>29</v>
      </c>
      <c r="G81" s="80">
        <v>3</v>
      </c>
      <c r="H81" s="85" t="s">
        <v>137</v>
      </c>
      <c r="I81" s="85"/>
      <c r="J81" s="85"/>
      <c r="K81" s="24"/>
      <c r="L81" s="19" t="s">
        <v>66</v>
      </c>
      <c r="M81" s="80">
        <v>31</v>
      </c>
      <c r="N81" s="80">
        <v>3</v>
      </c>
    </row>
    <row r="82" spans="1:82" s="16" customFormat="1" ht="19.7" hidden="1" customHeight="1" x14ac:dyDescent="0.3">
      <c r="A82" s="80">
        <v>80</v>
      </c>
      <c r="B82" s="19" t="s">
        <v>678</v>
      </c>
      <c r="C82" s="78" t="s">
        <v>806</v>
      </c>
      <c r="D82" s="79" t="s">
        <v>732</v>
      </c>
      <c r="E82" s="79" t="s">
        <v>30</v>
      </c>
      <c r="F82" s="79" t="s">
        <v>700</v>
      </c>
      <c r="G82" s="80">
        <v>3</v>
      </c>
      <c r="H82" s="82"/>
      <c r="I82" s="82" t="s">
        <v>137</v>
      </c>
      <c r="J82" s="82"/>
      <c r="K82" s="24"/>
      <c r="L82" s="19" t="s">
        <v>40</v>
      </c>
      <c r="M82" s="80">
        <v>31</v>
      </c>
      <c r="N82" s="80">
        <v>3</v>
      </c>
    </row>
    <row r="83" spans="1:82" s="22" customFormat="1" ht="19.7" hidden="1" customHeight="1" x14ac:dyDescent="0.3">
      <c r="A83" s="80">
        <v>81</v>
      </c>
      <c r="B83" s="19" t="s">
        <v>678</v>
      </c>
      <c r="C83" s="211" t="s">
        <v>807</v>
      </c>
      <c r="D83" s="80">
        <v>37</v>
      </c>
      <c r="E83" s="80" t="s">
        <v>27</v>
      </c>
      <c r="F83" s="80">
        <v>30</v>
      </c>
      <c r="G83" s="80">
        <v>3</v>
      </c>
      <c r="H83" s="80"/>
      <c r="I83" s="80" t="s">
        <v>137</v>
      </c>
      <c r="J83" s="80"/>
      <c r="K83" s="24"/>
      <c r="L83" s="19" t="s">
        <v>42</v>
      </c>
      <c r="M83" s="80">
        <v>2</v>
      </c>
      <c r="N83" s="80">
        <v>4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1:82" s="16" customFormat="1" ht="19.7" hidden="1" customHeight="1" x14ac:dyDescent="0.3">
      <c r="A84" s="80">
        <v>82</v>
      </c>
      <c r="B84" s="19" t="s">
        <v>678</v>
      </c>
      <c r="C84" s="19" t="s">
        <v>810</v>
      </c>
      <c r="D84" s="80">
        <v>29</v>
      </c>
      <c r="E84" s="80" t="s">
        <v>30</v>
      </c>
      <c r="F84" s="80">
        <v>30</v>
      </c>
      <c r="G84" s="80">
        <v>3</v>
      </c>
      <c r="H84" s="80"/>
      <c r="I84" s="80"/>
      <c r="J84" s="114" t="s">
        <v>137</v>
      </c>
      <c r="K84" s="24" t="s">
        <v>811</v>
      </c>
      <c r="L84" s="1846" t="s">
        <v>126</v>
      </c>
      <c r="M84" s="80">
        <v>19</v>
      </c>
      <c r="N84" s="80">
        <v>4</v>
      </c>
    </row>
    <row r="85" spans="1:82" s="16" customFormat="1" ht="19.7" hidden="1" customHeight="1" x14ac:dyDescent="0.3">
      <c r="A85" s="80">
        <v>83</v>
      </c>
      <c r="B85" s="19" t="s">
        <v>678</v>
      </c>
      <c r="C85" s="19" t="s">
        <v>812</v>
      </c>
      <c r="D85" s="80">
        <v>32</v>
      </c>
      <c r="E85" s="80" t="s">
        <v>27</v>
      </c>
      <c r="F85" s="80">
        <v>30</v>
      </c>
      <c r="G85" s="80">
        <v>3</v>
      </c>
      <c r="H85" s="80"/>
      <c r="I85" s="80"/>
      <c r="J85" s="1468" t="s">
        <v>28</v>
      </c>
      <c r="K85" s="24" t="s">
        <v>734</v>
      </c>
      <c r="L85" s="1762" t="s">
        <v>3254</v>
      </c>
      <c r="M85" s="80">
        <v>19</v>
      </c>
      <c r="N85" s="80">
        <v>4</v>
      </c>
    </row>
    <row r="86" spans="1:82" ht="19.7" hidden="1" customHeight="1" x14ac:dyDescent="0.3">
      <c r="A86" s="80">
        <v>84</v>
      </c>
      <c r="B86" s="19" t="s">
        <v>678</v>
      </c>
      <c r="C86" s="19" t="s">
        <v>818</v>
      </c>
      <c r="D86" s="80" t="s">
        <v>687</v>
      </c>
      <c r="E86" s="80" t="s">
        <v>30</v>
      </c>
      <c r="F86" s="80">
        <v>1</v>
      </c>
      <c r="G86" s="80">
        <v>4</v>
      </c>
      <c r="J86" s="114" t="s">
        <v>137</v>
      </c>
      <c r="L86" s="19" t="s">
        <v>42</v>
      </c>
      <c r="M86" s="80">
        <v>23</v>
      </c>
      <c r="N86" s="80">
        <v>4</v>
      </c>
    </row>
    <row r="87" spans="1:82" s="16" customFormat="1" ht="19.7" hidden="1" customHeight="1" x14ac:dyDescent="0.3">
      <c r="A87" s="80">
        <v>85</v>
      </c>
      <c r="B87" s="19" t="s">
        <v>678</v>
      </c>
      <c r="C87" s="19" t="s">
        <v>819</v>
      </c>
      <c r="D87" s="80" t="s">
        <v>791</v>
      </c>
      <c r="E87" s="80" t="s">
        <v>30</v>
      </c>
      <c r="F87" s="80">
        <v>1</v>
      </c>
      <c r="G87" s="80">
        <v>4</v>
      </c>
      <c r="H87" s="80"/>
      <c r="I87" s="80"/>
      <c r="J87" s="114" t="s">
        <v>137</v>
      </c>
      <c r="K87" s="24"/>
      <c r="L87" s="19" t="s">
        <v>42</v>
      </c>
      <c r="M87" s="80">
        <v>23</v>
      </c>
      <c r="N87" s="80">
        <v>4</v>
      </c>
    </row>
    <row r="88" spans="1:82" s="16" customFormat="1" ht="19.7" hidden="1" customHeight="1" x14ac:dyDescent="0.3">
      <c r="A88" s="80">
        <v>86</v>
      </c>
      <c r="B88" s="19" t="s">
        <v>678</v>
      </c>
      <c r="C88" s="19" t="s">
        <v>1489</v>
      </c>
      <c r="D88" s="80" t="s">
        <v>703</v>
      </c>
      <c r="E88" s="80" t="s">
        <v>30</v>
      </c>
      <c r="F88" s="80">
        <v>1</v>
      </c>
      <c r="G88" s="80">
        <v>4</v>
      </c>
      <c r="H88" s="80"/>
      <c r="I88" s="80"/>
      <c r="J88" s="114" t="s">
        <v>137</v>
      </c>
      <c r="K88" s="24"/>
      <c r="L88" s="19" t="s">
        <v>42</v>
      </c>
      <c r="M88" s="80">
        <v>23</v>
      </c>
      <c r="N88" s="80">
        <v>4</v>
      </c>
    </row>
    <row r="89" spans="1:82" s="16" customFormat="1" ht="19.7" hidden="1" customHeight="1" x14ac:dyDescent="0.3">
      <c r="A89" s="80">
        <v>87</v>
      </c>
      <c r="B89" s="19" t="s">
        <v>678</v>
      </c>
      <c r="C89" s="19" t="s">
        <v>820</v>
      </c>
      <c r="D89" s="80" t="s">
        <v>830</v>
      </c>
      <c r="E89" s="80" t="s">
        <v>30</v>
      </c>
      <c r="F89" s="80">
        <v>1</v>
      </c>
      <c r="G89" s="80">
        <v>4</v>
      </c>
      <c r="H89" s="80"/>
      <c r="I89" s="80"/>
      <c r="J89" s="114" t="s">
        <v>137</v>
      </c>
      <c r="K89" s="24"/>
      <c r="L89" s="1846" t="s">
        <v>126</v>
      </c>
      <c r="M89" s="80">
        <v>23</v>
      </c>
      <c r="N89" s="80">
        <v>4</v>
      </c>
    </row>
    <row r="90" spans="1:82" s="16" customFormat="1" ht="19.7" hidden="1" customHeight="1" x14ac:dyDescent="0.3">
      <c r="A90" s="80">
        <v>88</v>
      </c>
      <c r="B90" s="19" t="s">
        <v>678</v>
      </c>
      <c r="C90" s="19" t="s">
        <v>821</v>
      </c>
      <c r="D90" s="80" t="s">
        <v>720</v>
      </c>
      <c r="E90" s="80" t="s">
        <v>30</v>
      </c>
      <c r="F90" s="80">
        <v>31</v>
      </c>
      <c r="G90" s="80">
        <v>3</v>
      </c>
      <c r="H90" s="80"/>
      <c r="I90" s="80"/>
      <c r="J90" s="114" t="s">
        <v>137</v>
      </c>
      <c r="K90" s="24"/>
      <c r="L90" s="1846" t="s">
        <v>126</v>
      </c>
      <c r="M90" s="184" t="s">
        <v>3589</v>
      </c>
      <c r="N90" s="80">
        <v>5</v>
      </c>
    </row>
    <row r="91" spans="1:82" s="16" customFormat="1" ht="19.7" hidden="1" customHeight="1" x14ac:dyDescent="0.3">
      <c r="A91" s="80">
        <v>89</v>
      </c>
      <c r="B91" s="19" t="s">
        <v>678</v>
      </c>
      <c r="C91" s="19" t="s">
        <v>822</v>
      </c>
      <c r="D91" s="80">
        <v>32</v>
      </c>
      <c r="E91" s="80" t="s">
        <v>27</v>
      </c>
      <c r="F91" s="80">
        <v>29</v>
      </c>
      <c r="G91" s="80">
        <v>3</v>
      </c>
      <c r="H91" s="80" t="s">
        <v>137</v>
      </c>
      <c r="I91" s="80"/>
      <c r="J91" s="80"/>
      <c r="K91" s="24"/>
      <c r="L91" s="19" t="s">
        <v>42</v>
      </c>
      <c r="M91" s="80">
        <v>1</v>
      </c>
      <c r="N91" s="80">
        <v>4</v>
      </c>
    </row>
    <row r="92" spans="1:82" s="16" customFormat="1" ht="19.7" hidden="1" customHeight="1" x14ac:dyDescent="0.3">
      <c r="A92" s="80">
        <v>90</v>
      </c>
      <c r="B92" s="19" t="s">
        <v>678</v>
      </c>
      <c r="C92" s="19" t="s">
        <v>824</v>
      </c>
      <c r="D92" s="80">
        <v>39</v>
      </c>
      <c r="E92" s="80" t="s">
        <v>27</v>
      </c>
      <c r="F92" s="80">
        <v>30</v>
      </c>
      <c r="G92" s="80">
        <v>3</v>
      </c>
      <c r="H92" s="80"/>
      <c r="I92" s="80" t="s">
        <v>137</v>
      </c>
      <c r="J92" s="80"/>
      <c r="K92" s="24"/>
      <c r="L92" s="19" t="s">
        <v>42</v>
      </c>
      <c r="M92" s="80">
        <v>2</v>
      </c>
      <c r="N92" s="80">
        <v>4</v>
      </c>
    </row>
    <row r="93" spans="1:82" s="16" customFormat="1" ht="19.7" hidden="1" customHeight="1" x14ac:dyDescent="0.3">
      <c r="A93" s="80">
        <v>91</v>
      </c>
      <c r="B93" s="19" t="s">
        <v>678</v>
      </c>
      <c r="C93" s="19" t="s">
        <v>823</v>
      </c>
      <c r="D93" s="80">
        <v>22</v>
      </c>
      <c r="E93" s="80" t="s">
        <v>27</v>
      </c>
      <c r="F93" s="80">
        <v>29</v>
      </c>
      <c r="G93" s="80">
        <v>3</v>
      </c>
      <c r="H93" s="80" t="s">
        <v>137</v>
      </c>
      <c r="I93" s="80"/>
      <c r="J93" s="80"/>
      <c r="K93" s="24"/>
      <c r="L93" s="19" t="s">
        <v>40</v>
      </c>
      <c r="M93" s="80">
        <v>1</v>
      </c>
      <c r="N93" s="80">
        <v>4</v>
      </c>
    </row>
    <row r="94" spans="1:82" s="16" customFormat="1" ht="19.7" hidden="1" customHeight="1" x14ac:dyDescent="0.3">
      <c r="A94" s="80">
        <v>92</v>
      </c>
      <c r="B94" s="19" t="s">
        <v>678</v>
      </c>
      <c r="C94" s="78" t="s">
        <v>897</v>
      </c>
      <c r="D94" s="80">
        <v>16</v>
      </c>
      <c r="E94" s="80" t="s">
        <v>30</v>
      </c>
      <c r="F94" s="80">
        <v>29</v>
      </c>
      <c r="G94" s="80">
        <v>3</v>
      </c>
      <c r="H94" s="80"/>
      <c r="I94" s="80"/>
      <c r="J94" s="80"/>
      <c r="K94" s="24"/>
      <c r="L94" s="19" t="s">
        <v>40</v>
      </c>
      <c r="M94" s="80">
        <v>1</v>
      </c>
      <c r="N94" s="80">
        <v>4</v>
      </c>
    </row>
    <row r="95" spans="1:82" s="16" customFormat="1" ht="19.7" hidden="1" customHeight="1" x14ac:dyDescent="0.3">
      <c r="A95" s="80">
        <v>93</v>
      </c>
      <c r="B95" s="19" t="s">
        <v>678</v>
      </c>
      <c r="C95" s="19" t="s">
        <v>825</v>
      </c>
      <c r="D95" s="80">
        <v>48</v>
      </c>
      <c r="E95" s="80" t="s">
        <v>27</v>
      </c>
      <c r="F95" s="80">
        <v>31</v>
      </c>
      <c r="G95" s="80">
        <v>3</v>
      </c>
      <c r="H95" s="80"/>
      <c r="I95" s="80" t="s">
        <v>137</v>
      </c>
      <c r="J95" s="80"/>
      <c r="K95" s="24"/>
      <c r="L95" s="19" t="s">
        <v>126</v>
      </c>
      <c r="M95" s="80">
        <v>8</v>
      </c>
      <c r="N95" s="80">
        <v>4</v>
      </c>
    </row>
    <row r="96" spans="1:82" s="16" customFormat="1" ht="19.7" hidden="1" customHeight="1" x14ac:dyDescent="0.3">
      <c r="A96" s="80">
        <v>94</v>
      </c>
      <c r="B96" s="19" t="s">
        <v>678</v>
      </c>
      <c r="C96" s="19" t="s">
        <v>826</v>
      </c>
      <c r="D96" s="80">
        <v>60</v>
      </c>
      <c r="E96" s="80" t="s">
        <v>27</v>
      </c>
      <c r="F96" s="80">
        <v>31</v>
      </c>
      <c r="G96" s="80">
        <v>3</v>
      </c>
      <c r="H96" s="80"/>
      <c r="I96" s="80" t="s">
        <v>137</v>
      </c>
      <c r="J96" s="80"/>
      <c r="K96" s="24"/>
      <c r="L96" s="19" t="s">
        <v>832</v>
      </c>
      <c r="M96" s="80">
        <v>3</v>
      </c>
      <c r="N96" s="80">
        <v>4</v>
      </c>
    </row>
    <row r="97" spans="1:14" s="16" customFormat="1" ht="19.7" hidden="1" customHeight="1" x14ac:dyDescent="0.3">
      <c r="A97" s="80">
        <v>95</v>
      </c>
      <c r="B97" s="19" t="s">
        <v>678</v>
      </c>
      <c r="C97" s="19" t="s">
        <v>827</v>
      </c>
      <c r="D97" s="80">
        <v>65</v>
      </c>
      <c r="E97" s="80" t="s">
        <v>27</v>
      </c>
      <c r="F97" s="80">
        <v>31</v>
      </c>
      <c r="G97" s="80">
        <v>3</v>
      </c>
      <c r="H97" s="80"/>
      <c r="I97" s="80" t="s">
        <v>137</v>
      </c>
      <c r="J97" s="80"/>
      <c r="K97" s="24"/>
      <c r="L97" s="19" t="s">
        <v>831</v>
      </c>
      <c r="M97" s="80">
        <v>9</v>
      </c>
      <c r="N97" s="80">
        <v>4</v>
      </c>
    </row>
    <row r="98" spans="1:14" s="16" customFormat="1" ht="19.7" hidden="1" customHeight="1" x14ac:dyDescent="0.3">
      <c r="A98" s="80">
        <v>96</v>
      </c>
      <c r="B98" s="19" t="s">
        <v>678</v>
      </c>
      <c r="C98" s="19" t="s">
        <v>829</v>
      </c>
      <c r="D98" s="80">
        <v>24</v>
      </c>
      <c r="E98" s="80" t="s">
        <v>754</v>
      </c>
      <c r="F98" s="80">
        <v>29</v>
      </c>
      <c r="G98" s="80">
        <v>3</v>
      </c>
      <c r="H98" s="80"/>
      <c r="I98" s="80" t="s">
        <v>137</v>
      </c>
      <c r="J98" s="80"/>
      <c r="K98" s="24"/>
      <c r="L98" s="19" t="s">
        <v>40</v>
      </c>
      <c r="M98" s="80">
        <v>3</v>
      </c>
      <c r="N98" s="80">
        <v>4</v>
      </c>
    </row>
    <row r="99" spans="1:14" s="16" customFormat="1" ht="19.7" hidden="1" customHeight="1" x14ac:dyDescent="0.3">
      <c r="A99" s="80">
        <v>97</v>
      </c>
      <c r="B99" s="19" t="s">
        <v>678</v>
      </c>
      <c r="C99" s="78" t="s">
        <v>887</v>
      </c>
      <c r="D99" s="247" t="s">
        <v>681</v>
      </c>
      <c r="E99" s="247" t="s">
        <v>30</v>
      </c>
      <c r="F99" s="80">
        <v>1</v>
      </c>
      <c r="G99" s="80">
        <v>4</v>
      </c>
      <c r="H99" s="80"/>
      <c r="I99" s="80"/>
      <c r="J99" s="114" t="s">
        <v>137</v>
      </c>
      <c r="K99" s="24"/>
      <c r="L99" s="19" t="s">
        <v>66</v>
      </c>
      <c r="M99" s="80">
        <v>20</v>
      </c>
      <c r="N99" s="80">
        <v>4</v>
      </c>
    </row>
    <row r="100" spans="1:14" s="16" customFormat="1" ht="19.7" hidden="1" customHeight="1" x14ac:dyDescent="0.3">
      <c r="A100" s="80">
        <v>98</v>
      </c>
      <c r="B100" s="19" t="s">
        <v>678</v>
      </c>
      <c r="C100" s="248" t="s">
        <v>888</v>
      </c>
      <c r="D100" s="247" t="s">
        <v>893</v>
      </c>
      <c r="E100" s="247" t="s">
        <v>30</v>
      </c>
      <c r="F100" s="80">
        <v>1</v>
      </c>
      <c r="G100" s="80">
        <v>4</v>
      </c>
      <c r="H100" s="80"/>
      <c r="I100" s="80" t="s">
        <v>137</v>
      </c>
      <c r="J100" s="80"/>
      <c r="K100" s="24"/>
      <c r="L100" s="19" t="s">
        <v>42</v>
      </c>
      <c r="M100" s="80">
        <v>4</v>
      </c>
      <c r="N100" s="80">
        <v>4</v>
      </c>
    </row>
    <row r="101" spans="1:14" s="16" customFormat="1" ht="19.7" hidden="1" customHeight="1" x14ac:dyDescent="0.3">
      <c r="A101" s="80">
        <v>99</v>
      </c>
      <c r="B101" s="19" t="s">
        <v>678</v>
      </c>
      <c r="C101" s="248" t="s">
        <v>889</v>
      </c>
      <c r="D101" s="247" t="s">
        <v>733</v>
      </c>
      <c r="E101" s="247" t="s">
        <v>27</v>
      </c>
      <c r="F101" s="80">
        <v>1</v>
      </c>
      <c r="G101" s="80">
        <v>4</v>
      </c>
      <c r="H101" s="80"/>
      <c r="I101" s="80" t="s">
        <v>137</v>
      </c>
      <c r="J101" s="80"/>
      <c r="K101" s="24"/>
      <c r="L101" s="19" t="s">
        <v>40</v>
      </c>
      <c r="M101" s="80">
        <v>2</v>
      </c>
      <c r="N101" s="80">
        <v>4</v>
      </c>
    </row>
    <row r="102" spans="1:14" s="16" customFormat="1" ht="19.7" hidden="1" customHeight="1" x14ac:dyDescent="0.3">
      <c r="A102" s="80">
        <v>100</v>
      </c>
      <c r="B102" s="19" t="s">
        <v>678</v>
      </c>
      <c r="C102" s="248" t="s">
        <v>890</v>
      </c>
      <c r="D102" s="249" t="s">
        <v>894</v>
      </c>
      <c r="E102" s="247" t="s">
        <v>27</v>
      </c>
      <c r="F102" s="80">
        <v>1</v>
      </c>
      <c r="G102" s="80">
        <v>4</v>
      </c>
      <c r="H102" s="80"/>
      <c r="I102" s="80" t="s">
        <v>137</v>
      </c>
      <c r="J102" s="80"/>
      <c r="K102" s="24"/>
      <c r="L102" s="19" t="s">
        <v>896</v>
      </c>
      <c r="M102" s="80">
        <v>6</v>
      </c>
      <c r="N102" s="80">
        <v>4</v>
      </c>
    </row>
    <row r="103" spans="1:14" s="16" customFormat="1" ht="19.7" hidden="1" customHeight="1" x14ac:dyDescent="0.3">
      <c r="A103" s="80">
        <v>101</v>
      </c>
      <c r="B103" s="19" t="s">
        <v>678</v>
      </c>
      <c r="C103" s="248" t="s">
        <v>891</v>
      </c>
      <c r="D103" s="249" t="s">
        <v>895</v>
      </c>
      <c r="E103" s="247" t="s">
        <v>30</v>
      </c>
      <c r="F103" s="80">
        <v>1</v>
      </c>
      <c r="G103" s="80">
        <v>4</v>
      </c>
      <c r="H103" s="80"/>
      <c r="I103" s="80" t="s">
        <v>137</v>
      </c>
      <c r="J103" s="80"/>
      <c r="K103" s="24"/>
      <c r="L103" s="19" t="s">
        <v>40</v>
      </c>
      <c r="M103" s="80">
        <v>4</v>
      </c>
      <c r="N103" s="80">
        <v>4</v>
      </c>
    </row>
    <row r="104" spans="1:14" s="16" customFormat="1" ht="19.7" hidden="1" customHeight="1" x14ac:dyDescent="0.3">
      <c r="A104" s="80">
        <v>102</v>
      </c>
      <c r="B104" s="19" t="s">
        <v>678</v>
      </c>
      <c r="C104" s="78" t="s">
        <v>892</v>
      </c>
      <c r="D104" s="247" t="s">
        <v>700</v>
      </c>
      <c r="E104" s="247" t="s">
        <v>27</v>
      </c>
      <c r="F104" s="80">
        <v>1</v>
      </c>
      <c r="G104" s="80">
        <v>4</v>
      </c>
      <c r="H104" s="80"/>
      <c r="I104" s="80"/>
      <c r="J104" s="114" t="s">
        <v>137</v>
      </c>
      <c r="K104" s="24"/>
      <c r="L104" s="19" t="s">
        <v>40</v>
      </c>
      <c r="M104" s="80">
        <v>20</v>
      </c>
      <c r="N104" s="80">
        <v>4</v>
      </c>
    </row>
    <row r="105" spans="1:14" s="16" customFormat="1" ht="19.7" hidden="1" customHeight="1" x14ac:dyDescent="0.3">
      <c r="A105" s="80">
        <v>103</v>
      </c>
      <c r="B105" s="19" t="s">
        <v>678</v>
      </c>
      <c r="C105" s="78" t="s">
        <v>332</v>
      </c>
      <c r="D105" s="247" t="s">
        <v>795</v>
      </c>
      <c r="E105" s="247" t="s">
        <v>30</v>
      </c>
      <c r="F105" s="80">
        <v>1</v>
      </c>
      <c r="G105" s="80">
        <v>4</v>
      </c>
      <c r="H105" s="80"/>
      <c r="I105" s="80"/>
      <c r="J105" s="114" t="s">
        <v>137</v>
      </c>
      <c r="K105" s="24"/>
      <c r="L105" s="19" t="s">
        <v>66</v>
      </c>
      <c r="M105" s="80">
        <v>28</v>
      </c>
      <c r="N105" s="80">
        <v>4</v>
      </c>
    </row>
    <row r="106" spans="1:14" s="25" customFormat="1" ht="19.7" hidden="1" customHeight="1" x14ac:dyDescent="0.3">
      <c r="A106" s="80">
        <v>104</v>
      </c>
      <c r="B106" s="19" t="s">
        <v>678</v>
      </c>
      <c r="C106" s="19" t="s">
        <v>964</v>
      </c>
      <c r="D106" s="80" t="s">
        <v>795</v>
      </c>
      <c r="E106" s="80" t="s">
        <v>27</v>
      </c>
      <c r="F106" s="80">
        <v>2</v>
      </c>
      <c r="G106" s="80">
        <v>4</v>
      </c>
      <c r="H106" s="80"/>
      <c r="I106" s="80" t="s">
        <v>28</v>
      </c>
      <c r="J106" s="80"/>
      <c r="K106" s="24"/>
      <c r="L106" s="19" t="s">
        <v>40</v>
      </c>
      <c r="M106" s="80">
        <v>4</v>
      </c>
      <c r="N106" s="80">
        <v>4</v>
      </c>
    </row>
    <row r="107" spans="1:14" s="25" customFormat="1" ht="19.7" hidden="1" customHeight="1" x14ac:dyDescent="0.3">
      <c r="A107" s="80">
        <v>105</v>
      </c>
      <c r="B107" s="19" t="s">
        <v>678</v>
      </c>
      <c r="C107" s="19" t="s">
        <v>965</v>
      </c>
      <c r="D107" s="80" t="s">
        <v>526</v>
      </c>
      <c r="E107" s="80" t="s">
        <v>30</v>
      </c>
      <c r="F107" s="80">
        <v>2</v>
      </c>
      <c r="G107" s="80">
        <v>4</v>
      </c>
      <c r="H107" s="80"/>
      <c r="I107" s="80" t="s">
        <v>28</v>
      </c>
      <c r="J107" s="80"/>
      <c r="K107" s="24"/>
      <c r="L107" s="19" t="s">
        <v>40</v>
      </c>
      <c r="M107" s="80">
        <v>4</v>
      </c>
      <c r="N107" s="80">
        <v>4</v>
      </c>
    </row>
    <row r="108" spans="1:14" s="25" customFormat="1" ht="19.7" hidden="1" customHeight="1" x14ac:dyDescent="0.3">
      <c r="A108" s="80">
        <v>106</v>
      </c>
      <c r="B108" s="19" t="s">
        <v>678</v>
      </c>
      <c r="C108" s="19" t="s">
        <v>966</v>
      </c>
      <c r="D108" s="80" t="s">
        <v>967</v>
      </c>
      <c r="E108" s="80" t="s">
        <v>27</v>
      </c>
      <c r="F108" s="80">
        <v>2</v>
      </c>
      <c r="G108" s="80">
        <v>4</v>
      </c>
      <c r="H108" s="80"/>
      <c r="I108" s="80" t="s">
        <v>28</v>
      </c>
      <c r="J108" s="80"/>
      <c r="K108" s="24"/>
      <c r="L108" s="19" t="s">
        <v>40</v>
      </c>
      <c r="M108" s="80">
        <v>4</v>
      </c>
      <c r="N108" s="80">
        <v>4</v>
      </c>
    </row>
    <row r="109" spans="1:14" s="25" customFormat="1" ht="19.7" hidden="1" customHeight="1" x14ac:dyDescent="0.3">
      <c r="A109" s="80">
        <v>107</v>
      </c>
      <c r="B109" s="19" t="s">
        <v>678</v>
      </c>
      <c r="C109" s="19" t="s">
        <v>968</v>
      </c>
      <c r="D109" s="80" t="s">
        <v>737</v>
      </c>
      <c r="E109" s="80" t="s">
        <v>27</v>
      </c>
      <c r="F109" s="80">
        <v>2</v>
      </c>
      <c r="G109" s="80">
        <v>4</v>
      </c>
      <c r="H109" s="80"/>
      <c r="I109" s="80" t="s">
        <v>28</v>
      </c>
      <c r="J109" s="80"/>
      <c r="K109" s="24"/>
      <c r="L109" s="19" t="s">
        <v>40</v>
      </c>
      <c r="M109" s="80">
        <v>4</v>
      </c>
      <c r="N109" s="80">
        <v>4</v>
      </c>
    </row>
    <row r="110" spans="1:14" s="25" customFormat="1" ht="19.7" hidden="1" customHeight="1" x14ac:dyDescent="0.3">
      <c r="A110" s="80">
        <v>108</v>
      </c>
      <c r="B110" s="19" t="s">
        <v>678</v>
      </c>
      <c r="C110" s="19" t="s">
        <v>969</v>
      </c>
      <c r="D110" s="80" t="s">
        <v>970</v>
      </c>
      <c r="E110" s="80" t="s">
        <v>27</v>
      </c>
      <c r="F110" s="80">
        <v>2</v>
      </c>
      <c r="G110" s="80">
        <v>4</v>
      </c>
      <c r="H110" s="80"/>
      <c r="I110" s="80" t="s">
        <v>137</v>
      </c>
      <c r="J110" s="80"/>
      <c r="K110" s="24"/>
      <c r="L110" s="19" t="s">
        <v>66</v>
      </c>
      <c r="M110" s="80">
        <v>4</v>
      </c>
      <c r="N110" s="80">
        <v>4</v>
      </c>
    </row>
    <row r="111" spans="1:14" s="25" customFormat="1" ht="19.7" hidden="1" customHeight="1" x14ac:dyDescent="0.3">
      <c r="A111" s="80">
        <v>109</v>
      </c>
      <c r="B111" s="19" t="s">
        <v>678</v>
      </c>
      <c r="C111" s="19" t="s">
        <v>971</v>
      </c>
      <c r="D111" s="80" t="s">
        <v>764</v>
      </c>
      <c r="E111" s="80" t="s">
        <v>27</v>
      </c>
      <c r="F111" s="80">
        <v>2</v>
      </c>
      <c r="G111" s="80">
        <v>4</v>
      </c>
      <c r="H111" s="80"/>
      <c r="I111" s="80" t="s">
        <v>137</v>
      </c>
      <c r="J111" s="80"/>
      <c r="K111" s="24"/>
      <c r="L111" s="19" t="s">
        <v>40</v>
      </c>
      <c r="M111" s="80">
        <v>4</v>
      </c>
      <c r="N111" s="80">
        <v>4</v>
      </c>
    </row>
    <row r="112" spans="1:14" s="25" customFormat="1" ht="19.7" hidden="1" customHeight="1" x14ac:dyDescent="0.3">
      <c r="A112" s="80">
        <v>110</v>
      </c>
      <c r="B112" s="19" t="s">
        <v>678</v>
      </c>
      <c r="C112" s="19" t="s">
        <v>972</v>
      </c>
      <c r="D112" s="80" t="s">
        <v>973</v>
      </c>
      <c r="E112" s="80" t="s">
        <v>30</v>
      </c>
      <c r="F112" s="80">
        <v>2</v>
      </c>
      <c r="G112" s="80">
        <v>4</v>
      </c>
      <c r="H112" s="80"/>
      <c r="I112" s="80" t="s">
        <v>137</v>
      </c>
      <c r="J112" s="80"/>
      <c r="K112" s="24"/>
      <c r="L112" s="19" t="s">
        <v>40</v>
      </c>
      <c r="M112" s="80">
        <v>7</v>
      </c>
      <c r="N112" s="80">
        <v>4</v>
      </c>
    </row>
    <row r="113" spans="1:14" s="25" customFormat="1" ht="19.7" hidden="1" customHeight="1" x14ac:dyDescent="0.3">
      <c r="A113" s="80">
        <v>111</v>
      </c>
      <c r="B113" s="19" t="s">
        <v>678</v>
      </c>
      <c r="C113" s="19" t="s">
        <v>974</v>
      </c>
      <c r="D113" s="80" t="s">
        <v>714</v>
      </c>
      <c r="E113" s="80" t="s">
        <v>30</v>
      </c>
      <c r="F113" s="80">
        <v>2</v>
      </c>
      <c r="G113" s="80">
        <v>4</v>
      </c>
      <c r="H113" s="80"/>
      <c r="I113" s="80" t="s">
        <v>137</v>
      </c>
      <c r="J113" s="80"/>
      <c r="K113" s="24"/>
      <c r="L113" s="19" t="s">
        <v>42</v>
      </c>
      <c r="M113" s="80">
        <v>5</v>
      </c>
      <c r="N113" s="80">
        <v>4</v>
      </c>
    </row>
    <row r="114" spans="1:14" s="25" customFormat="1" ht="19.7" hidden="1" customHeight="1" x14ac:dyDescent="0.3">
      <c r="A114" s="80">
        <v>112</v>
      </c>
      <c r="B114" s="19" t="s">
        <v>678</v>
      </c>
      <c r="C114" s="19" t="s">
        <v>975</v>
      </c>
      <c r="D114" s="80" t="s">
        <v>746</v>
      </c>
      <c r="E114" s="80" t="s">
        <v>30</v>
      </c>
      <c r="F114" s="80">
        <v>2</v>
      </c>
      <c r="G114" s="80">
        <v>4</v>
      </c>
      <c r="H114" s="80"/>
      <c r="I114" s="80"/>
      <c r="J114" s="114" t="s">
        <v>137</v>
      </c>
      <c r="K114" s="24"/>
      <c r="L114" s="19" t="s">
        <v>40</v>
      </c>
      <c r="M114" s="80">
        <v>23</v>
      </c>
      <c r="N114" s="80">
        <v>4</v>
      </c>
    </row>
    <row r="115" spans="1:14" s="25" customFormat="1" ht="19.7" hidden="1" customHeight="1" x14ac:dyDescent="0.3">
      <c r="A115" s="80">
        <v>113</v>
      </c>
      <c r="B115" s="19" t="s">
        <v>678</v>
      </c>
      <c r="C115" s="19" t="s">
        <v>976</v>
      </c>
      <c r="D115" s="80" t="s">
        <v>707</v>
      </c>
      <c r="E115" s="80" t="s">
        <v>27</v>
      </c>
      <c r="F115" s="80">
        <v>2</v>
      </c>
      <c r="G115" s="80">
        <v>4</v>
      </c>
      <c r="H115" s="80"/>
      <c r="I115" s="80"/>
      <c r="J115" s="114" t="s">
        <v>137</v>
      </c>
      <c r="K115" s="24"/>
      <c r="L115" s="19" t="s">
        <v>40</v>
      </c>
      <c r="M115" s="80">
        <v>22</v>
      </c>
      <c r="N115" s="80">
        <v>4</v>
      </c>
    </row>
    <row r="116" spans="1:14" s="25" customFormat="1" ht="19.7" hidden="1" customHeight="1" x14ac:dyDescent="0.3">
      <c r="A116" s="80">
        <v>114</v>
      </c>
      <c r="B116" s="19" t="s">
        <v>678</v>
      </c>
      <c r="C116" s="19" t="s">
        <v>977</v>
      </c>
      <c r="D116" s="80">
        <v>2</v>
      </c>
      <c r="E116" s="80" t="s">
        <v>30</v>
      </c>
      <c r="F116" s="80">
        <v>2</v>
      </c>
      <c r="G116" s="80">
        <v>4</v>
      </c>
      <c r="H116" s="80"/>
      <c r="I116" s="80" t="s">
        <v>137</v>
      </c>
      <c r="J116" s="80"/>
      <c r="K116" s="24"/>
      <c r="L116" s="19" t="s">
        <v>40</v>
      </c>
      <c r="M116" s="80">
        <v>7</v>
      </c>
      <c r="N116" s="80">
        <v>4</v>
      </c>
    </row>
    <row r="117" spans="1:14" s="25" customFormat="1" ht="19.7" hidden="1" customHeight="1" x14ac:dyDescent="0.3">
      <c r="A117" s="80">
        <v>115</v>
      </c>
      <c r="B117" s="19" t="s">
        <v>678</v>
      </c>
      <c r="C117" s="19" t="s">
        <v>978</v>
      </c>
      <c r="D117" s="80" t="s">
        <v>700</v>
      </c>
      <c r="E117" s="80" t="s">
        <v>27</v>
      </c>
      <c r="F117" s="80">
        <v>2</v>
      </c>
      <c r="G117" s="80">
        <v>4</v>
      </c>
      <c r="H117" s="80"/>
      <c r="I117" s="80" t="s">
        <v>137</v>
      </c>
      <c r="J117" s="80"/>
      <c r="K117" s="24"/>
      <c r="L117" s="19" t="s">
        <v>40</v>
      </c>
      <c r="M117" s="80">
        <v>5</v>
      </c>
      <c r="N117" s="80">
        <v>4</v>
      </c>
    </row>
    <row r="118" spans="1:14" s="25" customFormat="1" ht="19.7" hidden="1" customHeight="1" x14ac:dyDescent="0.3">
      <c r="A118" s="80">
        <v>116</v>
      </c>
      <c r="B118" s="19" t="s">
        <v>678</v>
      </c>
      <c r="C118" s="19" t="s">
        <v>979</v>
      </c>
      <c r="D118" s="80" t="s">
        <v>707</v>
      </c>
      <c r="E118" s="80" t="s">
        <v>27</v>
      </c>
      <c r="F118" s="80">
        <v>2</v>
      </c>
      <c r="G118" s="80">
        <v>4</v>
      </c>
      <c r="H118" s="80"/>
      <c r="I118" s="80" t="s">
        <v>137</v>
      </c>
      <c r="J118" s="80"/>
      <c r="K118" s="24"/>
      <c r="L118" s="19" t="s">
        <v>40</v>
      </c>
      <c r="M118" s="80">
        <v>5</v>
      </c>
      <c r="N118" s="80">
        <v>4</v>
      </c>
    </row>
    <row r="119" spans="1:14" s="25" customFormat="1" ht="19.7" hidden="1" customHeight="1" x14ac:dyDescent="0.3">
      <c r="A119" s="80">
        <v>117</v>
      </c>
      <c r="B119" s="19" t="s">
        <v>678</v>
      </c>
      <c r="C119" s="19" t="s">
        <v>925</v>
      </c>
      <c r="D119" s="80" t="s">
        <v>980</v>
      </c>
      <c r="E119" s="80" t="s">
        <v>27</v>
      </c>
      <c r="F119" s="80">
        <v>2</v>
      </c>
      <c r="G119" s="80">
        <v>4</v>
      </c>
      <c r="H119" s="80"/>
      <c r="I119" s="80"/>
      <c r="J119" s="114" t="s">
        <v>137</v>
      </c>
      <c r="K119" s="24"/>
      <c r="L119" s="19" t="s">
        <v>66</v>
      </c>
      <c r="M119" s="80">
        <v>23</v>
      </c>
      <c r="N119" s="80">
        <v>4</v>
      </c>
    </row>
    <row r="120" spans="1:14" ht="19.7" hidden="1" customHeight="1" x14ac:dyDescent="0.3">
      <c r="A120" s="80">
        <v>119</v>
      </c>
      <c r="B120" s="19" t="s">
        <v>678</v>
      </c>
      <c r="C120" s="19" t="s">
        <v>1001</v>
      </c>
      <c r="D120" s="80">
        <v>25</v>
      </c>
      <c r="E120" s="80" t="s">
        <v>27</v>
      </c>
      <c r="F120" s="80">
        <v>2</v>
      </c>
      <c r="G120" s="80">
        <v>4</v>
      </c>
      <c r="I120" s="80" t="s">
        <v>137</v>
      </c>
      <c r="L120" s="19" t="s">
        <v>66</v>
      </c>
      <c r="M120" s="80">
        <v>5</v>
      </c>
      <c r="N120" s="80">
        <v>4</v>
      </c>
    </row>
    <row r="121" spans="1:14" ht="19.7" hidden="1" customHeight="1" x14ac:dyDescent="0.3">
      <c r="A121" s="80">
        <v>120</v>
      </c>
      <c r="B121" s="19" t="s">
        <v>678</v>
      </c>
      <c r="C121" s="19" t="s">
        <v>1071</v>
      </c>
      <c r="D121" s="80">
        <v>18</v>
      </c>
      <c r="E121" s="80" t="s">
        <v>27</v>
      </c>
      <c r="F121" s="80">
        <v>3</v>
      </c>
      <c r="G121" s="80">
        <v>4</v>
      </c>
      <c r="J121" s="114" t="s">
        <v>137</v>
      </c>
      <c r="L121" s="19" t="s">
        <v>40</v>
      </c>
      <c r="M121" s="80">
        <v>23</v>
      </c>
      <c r="N121" s="80">
        <v>4</v>
      </c>
    </row>
    <row r="122" spans="1:14" ht="19.7" hidden="1" customHeight="1" x14ac:dyDescent="0.3">
      <c r="A122" s="80">
        <v>121</v>
      </c>
      <c r="B122" s="19" t="s">
        <v>678</v>
      </c>
      <c r="C122" s="19" t="s">
        <v>1072</v>
      </c>
      <c r="D122" s="80">
        <v>80</v>
      </c>
      <c r="E122" s="80" t="s">
        <v>27</v>
      </c>
      <c r="F122" s="80">
        <v>3</v>
      </c>
      <c r="G122" s="80">
        <v>4</v>
      </c>
      <c r="J122" s="114" t="s">
        <v>137</v>
      </c>
      <c r="L122" s="19" t="s">
        <v>66</v>
      </c>
      <c r="M122" s="80">
        <v>22</v>
      </c>
      <c r="N122" s="80">
        <v>4</v>
      </c>
    </row>
    <row r="123" spans="1:14" ht="19.7" hidden="1" customHeight="1" x14ac:dyDescent="0.3">
      <c r="A123" s="80">
        <v>122</v>
      </c>
      <c r="B123" s="19" t="s">
        <v>678</v>
      </c>
      <c r="C123" s="19" t="s">
        <v>1073</v>
      </c>
      <c r="D123" s="80">
        <v>39</v>
      </c>
      <c r="E123" s="80" t="s">
        <v>30</v>
      </c>
      <c r="F123" s="80">
        <v>3</v>
      </c>
      <c r="G123" s="80">
        <v>4</v>
      </c>
      <c r="J123" s="114" t="s">
        <v>137</v>
      </c>
      <c r="L123" s="19" t="s">
        <v>40</v>
      </c>
      <c r="M123" s="80">
        <v>23</v>
      </c>
      <c r="N123" s="80">
        <v>4</v>
      </c>
    </row>
    <row r="124" spans="1:14" ht="19.7" hidden="1" customHeight="1" x14ac:dyDescent="0.3">
      <c r="A124" s="80">
        <v>123</v>
      </c>
      <c r="B124" s="19" t="s">
        <v>678</v>
      </c>
      <c r="C124" s="19" t="s">
        <v>1407</v>
      </c>
      <c r="D124" s="80">
        <v>35</v>
      </c>
      <c r="E124" s="80" t="s">
        <v>30</v>
      </c>
      <c r="F124" s="80">
        <v>3</v>
      </c>
      <c r="G124" s="80">
        <v>4</v>
      </c>
      <c r="I124" s="80" t="s">
        <v>137</v>
      </c>
      <c r="L124" s="19" t="s">
        <v>40</v>
      </c>
      <c r="M124" s="80">
        <v>8</v>
      </c>
      <c r="N124" s="80">
        <v>4</v>
      </c>
    </row>
    <row r="125" spans="1:14" ht="19.7" hidden="1" customHeight="1" x14ac:dyDescent="0.3">
      <c r="A125" s="80">
        <v>124</v>
      </c>
      <c r="B125" s="19" t="s">
        <v>678</v>
      </c>
      <c r="C125" s="19" t="s">
        <v>1203</v>
      </c>
      <c r="D125" s="80">
        <v>20</v>
      </c>
      <c r="E125" s="80" t="s">
        <v>27</v>
      </c>
      <c r="F125" s="80">
        <v>3</v>
      </c>
      <c r="G125" s="80">
        <v>4</v>
      </c>
      <c r="I125" s="80" t="s">
        <v>137</v>
      </c>
      <c r="L125" s="19" t="s">
        <v>40</v>
      </c>
      <c r="M125" s="80">
        <v>5</v>
      </c>
      <c r="N125" s="80">
        <v>4</v>
      </c>
    </row>
    <row r="126" spans="1:14" ht="19.7" hidden="1" customHeight="1" x14ac:dyDescent="0.3">
      <c r="A126" s="80">
        <v>125</v>
      </c>
      <c r="B126" s="19" t="s">
        <v>678</v>
      </c>
      <c r="C126" s="19" t="s">
        <v>1089</v>
      </c>
      <c r="D126" s="80">
        <v>32</v>
      </c>
      <c r="E126" s="80" t="s">
        <v>27</v>
      </c>
      <c r="F126" s="80">
        <v>3</v>
      </c>
      <c r="G126" s="80">
        <v>4</v>
      </c>
      <c r="I126" s="80" t="s">
        <v>137</v>
      </c>
      <c r="L126" s="19" t="s">
        <v>1088</v>
      </c>
      <c r="M126" s="80">
        <v>5</v>
      </c>
      <c r="N126" s="80">
        <v>4</v>
      </c>
    </row>
    <row r="127" spans="1:14" ht="19.7" hidden="1" customHeight="1" x14ac:dyDescent="0.3">
      <c r="A127" s="80">
        <v>126</v>
      </c>
      <c r="B127" s="19" t="s">
        <v>678</v>
      </c>
      <c r="C127" s="199" t="s">
        <v>1121</v>
      </c>
      <c r="D127" s="250" t="s">
        <v>1122</v>
      </c>
      <c r="E127" s="79" t="s">
        <v>27</v>
      </c>
      <c r="F127" s="80">
        <v>4</v>
      </c>
      <c r="G127" s="80">
        <v>4</v>
      </c>
      <c r="I127" s="80" t="s">
        <v>137</v>
      </c>
      <c r="L127" s="121" t="s">
        <v>42</v>
      </c>
      <c r="M127" s="80">
        <v>5</v>
      </c>
      <c r="N127" s="80">
        <v>4</v>
      </c>
    </row>
    <row r="128" spans="1:14" ht="19.7" hidden="1" customHeight="1" x14ac:dyDescent="0.3">
      <c r="A128" s="80">
        <v>127</v>
      </c>
      <c r="B128" s="19" t="s">
        <v>678</v>
      </c>
      <c r="C128" s="199" t="s">
        <v>1123</v>
      </c>
      <c r="D128" s="251" t="s">
        <v>1132</v>
      </c>
      <c r="E128" s="79" t="s">
        <v>30</v>
      </c>
      <c r="F128" s="80">
        <v>4</v>
      </c>
      <c r="G128" s="80">
        <v>4</v>
      </c>
      <c r="I128" s="80" t="s">
        <v>137</v>
      </c>
      <c r="L128" s="121" t="s">
        <v>243</v>
      </c>
      <c r="M128" s="80">
        <v>5</v>
      </c>
      <c r="N128" s="80">
        <v>4</v>
      </c>
    </row>
    <row r="129" spans="1:14" ht="19.7" hidden="1" customHeight="1" x14ac:dyDescent="0.3">
      <c r="A129" s="80">
        <v>128</v>
      </c>
      <c r="B129" s="19" t="s">
        <v>678</v>
      </c>
      <c r="C129" s="199" t="s">
        <v>1124</v>
      </c>
      <c r="D129" s="250" t="s">
        <v>791</v>
      </c>
      <c r="E129" s="79" t="s">
        <v>27</v>
      </c>
      <c r="F129" s="80">
        <v>4</v>
      </c>
      <c r="G129" s="80">
        <v>4</v>
      </c>
      <c r="I129" s="80" t="s">
        <v>137</v>
      </c>
      <c r="L129" s="19" t="s">
        <v>40</v>
      </c>
      <c r="M129" s="80">
        <v>5</v>
      </c>
      <c r="N129" s="80">
        <v>4</v>
      </c>
    </row>
    <row r="130" spans="1:14" ht="19.7" hidden="1" customHeight="1" x14ac:dyDescent="0.3">
      <c r="A130" s="80">
        <v>129</v>
      </c>
      <c r="B130" s="19" t="s">
        <v>678</v>
      </c>
      <c r="C130" s="199" t="s">
        <v>1125</v>
      </c>
      <c r="D130" s="251" t="s">
        <v>1133</v>
      </c>
      <c r="E130" s="79" t="s">
        <v>27</v>
      </c>
      <c r="F130" s="80">
        <v>4</v>
      </c>
      <c r="G130" s="80">
        <v>4</v>
      </c>
      <c r="I130" s="80" t="s">
        <v>137</v>
      </c>
      <c r="L130" s="19" t="s">
        <v>40</v>
      </c>
      <c r="M130" s="80">
        <v>5</v>
      </c>
      <c r="N130" s="80">
        <v>4</v>
      </c>
    </row>
    <row r="131" spans="1:14" ht="19.7" hidden="1" customHeight="1" x14ac:dyDescent="0.3">
      <c r="A131" s="80">
        <v>130</v>
      </c>
      <c r="B131" s="19" t="s">
        <v>678</v>
      </c>
      <c r="C131" s="199" t="s">
        <v>1126</v>
      </c>
      <c r="D131" s="250" t="s">
        <v>813</v>
      </c>
      <c r="E131" s="79" t="s">
        <v>30</v>
      </c>
      <c r="F131" s="80">
        <v>4</v>
      </c>
      <c r="G131" s="80">
        <v>4</v>
      </c>
      <c r="I131" s="80" t="s">
        <v>137</v>
      </c>
      <c r="L131" s="19" t="s">
        <v>40</v>
      </c>
      <c r="M131" s="80">
        <v>5</v>
      </c>
      <c r="N131" s="80">
        <v>4</v>
      </c>
    </row>
    <row r="132" spans="1:14" ht="19.7" hidden="1" customHeight="1" x14ac:dyDescent="0.3">
      <c r="A132" s="80">
        <v>131</v>
      </c>
      <c r="B132" s="19" t="s">
        <v>678</v>
      </c>
      <c r="C132" s="199" t="s">
        <v>1127</v>
      </c>
      <c r="D132" s="250" t="s">
        <v>698</v>
      </c>
      <c r="E132" s="79" t="s">
        <v>30</v>
      </c>
      <c r="F132" s="80">
        <v>4</v>
      </c>
      <c r="G132" s="80">
        <v>4</v>
      </c>
      <c r="I132" s="80" t="s">
        <v>137</v>
      </c>
      <c r="L132" s="19" t="s">
        <v>40</v>
      </c>
      <c r="M132" s="80">
        <v>5</v>
      </c>
      <c r="N132" s="80">
        <v>4</v>
      </c>
    </row>
    <row r="133" spans="1:14" ht="19.7" hidden="1" customHeight="1" x14ac:dyDescent="0.3">
      <c r="A133" s="80">
        <v>132</v>
      </c>
      <c r="B133" s="19" t="s">
        <v>678</v>
      </c>
      <c r="C133" s="199" t="s">
        <v>1128</v>
      </c>
      <c r="D133" s="250" t="s">
        <v>686</v>
      </c>
      <c r="E133" s="79" t="s">
        <v>27</v>
      </c>
      <c r="F133" s="80">
        <v>4</v>
      </c>
      <c r="G133" s="80">
        <v>4</v>
      </c>
      <c r="I133" s="80" t="s">
        <v>137</v>
      </c>
      <c r="L133" s="19" t="s">
        <v>40</v>
      </c>
      <c r="M133" s="80">
        <v>7</v>
      </c>
      <c r="N133" s="80">
        <v>4</v>
      </c>
    </row>
    <row r="134" spans="1:14" ht="19.7" hidden="1" customHeight="1" x14ac:dyDescent="0.3">
      <c r="A134" s="80">
        <v>133</v>
      </c>
      <c r="B134" s="19" t="s">
        <v>678</v>
      </c>
      <c r="C134" s="78" t="s">
        <v>1129</v>
      </c>
      <c r="D134" s="250" t="s">
        <v>700</v>
      </c>
      <c r="E134" s="79" t="s">
        <v>30</v>
      </c>
      <c r="F134" s="80">
        <v>4</v>
      </c>
      <c r="G134" s="80">
        <v>4</v>
      </c>
      <c r="J134" s="114" t="s">
        <v>28</v>
      </c>
      <c r="L134" s="19" t="s">
        <v>40</v>
      </c>
      <c r="M134" s="80">
        <v>23</v>
      </c>
      <c r="N134" s="80">
        <v>4</v>
      </c>
    </row>
    <row r="135" spans="1:14" ht="19.7" hidden="1" customHeight="1" x14ac:dyDescent="0.3">
      <c r="A135" s="80">
        <v>134</v>
      </c>
      <c r="B135" s="19" t="s">
        <v>678</v>
      </c>
      <c r="C135" s="199" t="s">
        <v>1130</v>
      </c>
      <c r="D135" s="251" t="s">
        <v>1134</v>
      </c>
      <c r="E135" s="79" t="s">
        <v>30</v>
      </c>
      <c r="F135" s="80">
        <v>4</v>
      </c>
      <c r="G135" s="80">
        <v>4</v>
      </c>
      <c r="I135" s="80" t="s">
        <v>137</v>
      </c>
      <c r="L135" s="19" t="s">
        <v>40</v>
      </c>
      <c r="M135" s="80">
        <v>7</v>
      </c>
      <c r="N135" s="80">
        <v>4</v>
      </c>
    </row>
    <row r="136" spans="1:14" ht="19.7" hidden="1" customHeight="1" x14ac:dyDescent="0.3">
      <c r="A136" s="80">
        <v>135</v>
      </c>
      <c r="B136" s="19" t="s">
        <v>678</v>
      </c>
      <c r="C136" s="19" t="s">
        <v>1131</v>
      </c>
      <c r="D136" s="80">
        <v>32</v>
      </c>
      <c r="E136" s="80" t="s">
        <v>27</v>
      </c>
      <c r="F136" s="80">
        <v>4</v>
      </c>
      <c r="G136" s="80">
        <v>4</v>
      </c>
      <c r="I136" s="80" t="s">
        <v>137</v>
      </c>
      <c r="L136" s="19" t="s">
        <v>40</v>
      </c>
      <c r="M136" s="80">
        <v>5</v>
      </c>
      <c r="N136" s="80">
        <v>4</v>
      </c>
    </row>
    <row r="137" spans="1:14" ht="19.7" hidden="1" customHeight="1" x14ac:dyDescent="0.3">
      <c r="A137" s="80">
        <v>136</v>
      </c>
      <c r="B137" s="19" t="s">
        <v>678</v>
      </c>
      <c r="C137" s="78" t="s">
        <v>1197</v>
      </c>
      <c r="D137" s="79" t="s">
        <v>741</v>
      </c>
      <c r="E137" s="79" t="s">
        <v>27</v>
      </c>
      <c r="F137" s="80">
        <v>5</v>
      </c>
      <c r="G137" s="80">
        <v>4</v>
      </c>
      <c r="I137" s="80" t="s">
        <v>137</v>
      </c>
      <c r="L137" s="19" t="s">
        <v>40</v>
      </c>
      <c r="M137" s="80">
        <v>9</v>
      </c>
      <c r="N137" s="80">
        <v>4</v>
      </c>
    </row>
    <row r="138" spans="1:14" ht="19.7" hidden="1" customHeight="1" x14ac:dyDescent="0.3">
      <c r="A138" s="80">
        <v>137</v>
      </c>
      <c r="B138" s="19" t="s">
        <v>678</v>
      </c>
      <c r="C138" s="78" t="s">
        <v>1198</v>
      </c>
      <c r="D138" s="79" t="s">
        <v>1196</v>
      </c>
      <c r="E138" s="79" t="s">
        <v>30</v>
      </c>
      <c r="F138" s="80">
        <v>5</v>
      </c>
      <c r="G138" s="80">
        <v>4</v>
      </c>
      <c r="I138" s="80" t="s">
        <v>137</v>
      </c>
      <c r="L138" s="19" t="s">
        <v>40</v>
      </c>
      <c r="M138" s="80">
        <v>9</v>
      </c>
      <c r="N138" s="80">
        <v>4</v>
      </c>
    </row>
    <row r="139" spans="1:14" ht="19.7" hidden="1" customHeight="1" x14ac:dyDescent="0.3">
      <c r="A139" s="80">
        <v>138</v>
      </c>
      <c r="B139" s="19" t="s">
        <v>678</v>
      </c>
      <c r="C139" s="78" t="s">
        <v>1199</v>
      </c>
      <c r="D139" s="79" t="s">
        <v>703</v>
      </c>
      <c r="E139" s="79" t="s">
        <v>30</v>
      </c>
      <c r="F139" s="80">
        <v>5</v>
      </c>
      <c r="G139" s="80">
        <v>4</v>
      </c>
      <c r="I139" s="80" t="s">
        <v>137</v>
      </c>
      <c r="L139" s="19" t="s">
        <v>40</v>
      </c>
      <c r="M139" s="80">
        <v>9</v>
      </c>
      <c r="N139" s="80">
        <v>4</v>
      </c>
    </row>
    <row r="140" spans="1:14" ht="19.7" hidden="1" customHeight="1" x14ac:dyDescent="0.3">
      <c r="A140" s="80">
        <v>139</v>
      </c>
      <c r="B140" s="19" t="s">
        <v>678</v>
      </c>
      <c r="C140" s="78" t="s">
        <v>1200</v>
      </c>
      <c r="D140" s="79" t="s">
        <v>813</v>
      </c>
      <c r="E140" s="79" t="s">
        <v>27</v>
      </c>
      <c r="F140" s="80">
        <v>5</v>
      </c>
      <c r="G140" s="80">
        <v>4</v>
      </c>
      <c r="I140" s="80" t="s">
        <v>137</v>
      </c>
      <c r="L140" s="19" t="s">
        <v>40</v>
      </c>
      <c r="M140" s="80">
        <v>7</v>
      </c>
      <c r="N140" s="80">
        <v>4</v>
      </c>
    </row>
    <row r="141" spans="1:14" ht="19.7" hidden="1" customHeight="1" x14ac:dyDescent="0.3">
      <c r="A141" s="80">
        <v>141</v>
      </c>
      <c r="B141" s="19" t="s">
        <v>678</v>
      </c>
      <c r="C141" s="78" t="s">
        <v>1201</v>
      </c>
      <c r="D141" s="79" t="s">
        <v>1282</v>
      </c>
      <c r="E141" s="79" t="s">
        <v>27</v>
      </c>
      <c r="F141" s="80">
        <v>5</v>
      </c>
      <c r="G141" s="80">
        <v>4</v>
      </c>
      <c r="I141" s="80" t="s">
        <v>137</v>
      </c>
      <c r="L141" s="121" t="s">
        <v>4234</v>
      </c>
      <c r="M141" s="80">
        <v>10</v>
      </c>
      <c r="N141" s="80">
        <v>4</v>
      </c>
    </row>
    <row r="142" spans="1:14" ht="19.7" hidden="1" customHeight="1" x14ac:dyDescent="0.3">
      <c r="A142" s="80">
        <v>142</v>
      </c>
      <c r="B142" s="19" t="s">
        <v>678</v>
      </c>
      <c r="C142" s="78" t="s">
        <v>1202</v>
      </c>
      <c r="D142" s="79" t="s">
        <v>813</v>
      </c>
      <c r="E142" s="79" t="s">
        <v>27</v>
      </c>
      <c r="F142" s="80">
        <v>5</v>
      </c>
      <c r="G142" s="80">
        <v>4</v>
      </c>
      <c r="I142" s="80" t="s">
        <v>137</v>
      </c>
      <c r="L142" s="121" t="s">
        <v>66</v>
      </c>
      <c r="M142" s="80">
        <v>9</v>
      </c>
      <c r="N142" s="80">
        <v>4</v>
      </c>
    </row>
    <row r="143" spans="1:14" ht="19.7" hidden="1" customHeight="1" x14ac:dyDescent="0.3">
      <c r="A143" s="80">
        <v>143</v>
      </c>
      <c r="B143" s="19" t="s">
        <v>678</v>
      </c>
      <c r="C143" s="78" t="s">
        <v>1271</v>
      </c>
      <c r="D143" s="79" t="s">
        <v>720</v>
      </c>
      <c r="E143" s="79" t="s">
        <v>30</v>
      </c>
      <c r="F143" s="80">
        <v>5</v>
      </c>
      <c r="G143" s="80">
        <v>4</v>
      </c>
      <c r="I143" s="80" t="s">
        <v>137</v>
      </c>
      <c r="L143" s="19" t="s">
        <v>40</v>
      </c>
      <c r="M143" s="80">
        <v>13</v>
      </c>
      <c r="N143" s="80">
        <v>4</v>
      </c>
    </row>
    <row r="144" spans="1:14" ht="19.7" hidden="1" customHeight="1" x14ac:dyDescent="0.3">
      <c r="A144" s="80">
        <v>144</v>
      </c>
      <c r="B144" s="19" t="s">
        <v>678</v>
      </c>
      <c r="C144" s="19" t="s">
        <v>1241</v>
      </c>
      <c r="D144" s="80">
        <v>45</v>
      </c>
      <c r="E144" s="80" t="s">
        <v>30</v>
      </c>
      <c r="F144" s="80">
        <v>5</v>
      </c>
      <c r="G144" s="80">
        <v>4</v>
      </c>
      <c r="I144" s="80" t="s">
        <v>137</v>
      </c>
      <c r="L144" s="19" t="s">
        <v>40</v>
      </c>
      <c r="M144" s="80">
        <v>7</v>
      </c>
      <c r="N144" s="80">
        <v>4</v>
      </c>
    </row>
    <row r="145" spans="1:14" ht="19.7" hidden="1" customHeight="1" x14ac:dyDescent="0.3">
      <c r="A145" s="80">
        <v>145</v>
      </c>
      <c r="B145" s="19" t="s">
        <v>678</v>
      </c>
      <c r="C145" s="19" t="s">
        <v>1245</v>
      </c>
      <c r="D145" s="80" t="s">
        <v>727</v>
      </c>
      <c r="E145" s="80" t="s">
        <v>30</v>
      </c>
      <c r="F145" s="80">
        <v>5</v>
      </c>
      <c r="G145" s="80">
        <v>4</v>
      </c>
      <c r="I145" s="80" t="s">
        <v>137</v>
      </c>
      <c r="L145" s="19" t="s">
        <v>40</v>
      </c>
      <c r="M145" s="80">
        <v>13</v>
      </c>
      <c r="N145" s="80">
        <v>4</v>
      </c>
    </row>
    <row r="146" spans="1:14" ht="19.7" hidden="1" customHeight="1" x14ac:dyDescent="0.3">
      <c r="A146" s="80">
        <v>146</v>
      </c>
      <c r="B146" s="19" t="s">
        <v>678</v>
      </c>
      <c r="C146" s="19" t="s">
        <v>1246</v>
      </c>
      <c r="D146" s="80" t="s">
        <v>1247</v>
      </c>
      <c r="E146" s="80" t="s">
        <v>30</v>
      </c>
      <c r="F146" s="80">
        <v>5</v>
      </c>
      <c r="G146" s="80">
        <v>4</v>
      </c>
      <c r="J146" s="114" t="s">
        <v>137</v>
      </c>
      <c r="L146" s="19" t="s">
        <v>40</v>
      </c>
      <c r="M146" s="80">
        <v>26</v>
      </c>
      <c r="N146" s="80">
        <v>4</v>
      </c>
    </row>
    <row r="147" spans="1:14" ht="19.7" hidden="1" customHeight="1" x14ac:dyDescent="0.3">
      <c r="A147" s="80">
        <v>147</v>
      </c>
      <c r="B147" s="19" t="s">
        <v>678</v>
      </c>
      <c r="C147" s="19" t="s">
        <v>1248</v>
      </c>
      <c r="D147" s="80" t="s">
        <v>737</v>
      </c>
      <c r="E147" s="80" t="s">
        <v>27</v>
      </c>
      <c r="F147" s="80">
        <v>5</v>
      </c>
      <c r="G147" s="80">
        <v>4</v>
      </c>
      <c r="J147" s="114" t="s">
        <v>137</v>
      </c>
      <c r="L147" s="19" t="s">
        <v>40</v>
      </c>
      <c r="M147" s="80">
        <v>26</v>
      </c>
      <c r="N147" s="80">
        <v>4</v>
      </c>
    </row>
    <row r="148" spans="1:14" s="166" customFormat="1" ht="19.7" hidden="1" customHeight="1" x14ac:dyDescent="0.35">
      <c r="A148" s="164">
        <v>148</v>
      </c>
      <c r="B148" s="166" t="s">
        <v>678</v>
      </c>
      <c r="C148" s="166" t="s">
        <v>1249</v>
      </c>
      <c r="D148" s="164" t="s">
        <v>766</v>
      </c>
      <c r="E148" s="164" t="s">
        <v>30</v>
      </c>
      <c r="F148" s="164">
        <v>5</v>
      </c>
      <c r="G148" s="164">
        <v>4</v>
      </c>
      <c r="H148" s="167" t="s">
        <v>2292</v>
      </c>
      <c r="I148" s="167"/>
      <c r="J148" s="164" t="s">
        <v>137</v>
      </c>
      <c r="K148" s="165" t="s">
        <v>3327</v>
      </c>
      <c r="L148" s="166" t="s">
        <v>40</v>
      </c>
      <c r="M148" s="164">
        <v>24</v>
      </c>
      <c r="N148" s="164">
        <v>4</v>
      </c>
    </row>
    <row r="149" spans="1:14" ht="19.7" hidden="1" customHeight="1" x14ac:dyDescent="0.3">
      <c r="A149" s="80">
        <v>149</v>
      </c>
      <c r="B149" s="19" t="s">
        <v>678</v>
      </c>
      <c r="C149" s="19" t="s">
        <v>1250</v>
      </c>
      <c r="D149" s="80" t="s">
        <v>813</v>
      </c>
      <c r="E149" s="80" t="s">
        <v>30</v>
      </c>
      <c r="F149" s="80">
        <v>5</v>
      </c>
      <c r="G149" s="80">
        <v>4</v>
      </c>
      <c r="I149" s="80" t="s">
        <v>137</v>
      </c>
      <c r="L149" s="19" t="s">
        <v>40</v>
      </c>
      <c r="M149" s="80">
        <v>9</v>
      </c>
      <c r="N149" s="80">
        <v>4</v>
      </c>
    </row>
    <row r="150" spans="1:14" ht="19.7" hidden="1" customHeight="1" x14ac:dyDescent="0.3">
      <c r="A150" s="80">
        <v>150</v>
      </c>
      <c r="B150" s="19" t="s">
        <v>678</v>
      </c>
      <c r="C150" s="19" t="s">
        <v>1251</v>
      </c>
      <c r="D150" s="80" t="s">
        <v>744</v>
      </c>
      <c r="E150" s="80" t="s">
        <v>30</v>
      </c>
      <c r="F150" s="80">
        <v>6</v>
      </c>
      <c r="G150" s="80">
        <v>4</v>
      </c>
      <c r="I150" s="80" t="s">
        <v>137</v>
      </c>
      <c r="L150" s="19" t="s">
        <v>40</v>
      </c>
      <c r="M150" s="80">
        <v>13</v>
      </c>
      <c r="N150" s="80">
        <v>4</v>
      </c>
    </row>
    <row r="151" spans="1:14" ht="19.7" hidden="1" customHeight="1" x14ac:dyDescent="0.3">
      <c r="A151" s="80">
        <v>151</v>
      </c>
      <c r="B151" s="19" t="s">
        <v>678</v>
      </c>
      <c r="C151" s="19" t="s">
        <v>1252</v>
      </c>
      <c r="D151" s="80" t="s">
        <v>696</v>
      </c>
      <c r="E151" s="80" t="s">
        <v>30</v>
      </c>
      <c r="F151" s="80">
        <v>6</v>
      </c>
      <c r="G151" s="80">
        <v>4</v>
      </c>
      <c r="I151" s="80" t="s">
        <v>137</v>
      </c>
      <c r="L151" s="19" t="s">
        <v>40</v>
      </c>
      <c r="M151" s="80">
        <v>13</v>
      </c>
      <c r="N151" s="80">
        <v>4</v>
      </c>
    </row>
    <row r="152" spans="1:14" ht="19.7" hidden="1" customHeight="1" x14ac:dyDescent="0.3">
      <c r="A152" s="80">
        <v>152</v>
      </c>
      <c r="B152" s="19" t="s">
        <v>678</v>
      </c>
      <c r="C152" s="19" t="s">
        <v>1253</v>
      </c>
      <c r="D152" s="80" t="s">
        <v>1254</v>
      </c>
      <c r="E152" s="80" t="s">
        <v>30</v>
      </c>
      <c r="F152" s="80">
        <v>6</v>
      </c>
      <c r="G152" s="80">
        <v>4</v>
      </c>
      <c r="I152" s="80" t="s">
        <v>137</v>
      </c>
      <c r="J152" s="127"/>
      <c r="L152" s="19" t="s">
        <v>66</v>
      </c>
      <c r="M152" s="80">
        <v>9</v>
      </c>
      <c r="N152" s="80">
        <v>4</v>
      </c>
    </row>
    <row r="153" spans="1:14" ht="19.7" hidden="1" customHeight="1" x14ac:dyDescent="0.3">
      <c r="A153" s="80">
        <v>153</v>
      </c>
      <c r="B153" s="19" t="s">
        <v>678</v>
      </c>
      <c r="C153" s="19" t="s">
        <v>1322</v>
      </c>
      <c r="D153" s="80">
        <v>21</v>
      </c>
      <c r="E153" s="80" t="s">
        <v>30</v>
      </c>
      <c r="F153" s="80">
        <v>7</v>
      </c>
      <c r="G153" s="80">
        <v>4</v>
      </c>
      <c r="I153" s="80" t="s">
        <v>28</v>
      </c>
      <c r="L153" s="19" t="s">
        <v>40</v>
      </c>
      <c r="M153" s="127">
        <v>13</v>
      </c>
      <c r="N153" s="127">
        <v>4</v>
      </c>
    </row>
    <row r="154" spans="1:14" ht="19.7" hidden="1" customHeight="1" x14ac:dyDescent="0.3">
      <c r="A154" s="80">
        <v>154</v>
      </c>
      <c r="B154" s="19" t="s">
        <v>678</v>
      </c>
      <c r="C154" s="19" t="s">
        <v>1323</v>
      </c>
      <c r="D154" s="80">
        <v>85</v>
      </c>
      <c r="E154" s="80" t="s">
        <v>27</v>
      </c>
      <c r="F154" s="80">
        <v>7</v>
      </c>
      <c r="G154" s="80">
        <v>4</v>
      </c>
      <c r="I154" s="80" t="s">
        <v>137</v>
      </c>
      <c r="J154" s="127"/>
      <c r="L154" s="19" t="s">
        <v>40</v>
      </c>
      <c r="M154" s="127">
        <v>9</v>
      </c>
      <c r="N154" s="127">
        <v>4</v>
      </c>
    </row>
    <row r="155" spans="1:14" ht="19.7" hidden="1" customHeight="1" x14ac:dyDescent="0.3">
      <c r="A155" s="80">
        <v>155</v>
      </c>
      <c r="B155" s="19" t="s">
        <v>678</v>
      </c>
      <c r="C155" s="19" t="s">
        <v>1324</v>
      </c>
      <c r="D155" s="80">
        <v>39</v>
      </c>
      <c r="E155" s="80" t="s">
        <v>27</v>
      </c>
      <c r="F155" s="80">
        <v>7</v>
      </c>
      <c r="G155" s="80">
        <v>4</v>
      </c>
      <c r="I155" s="80" t="s">
        <v>28</v>
      </c>
      <c r="L155" s="125" t="s">
        <v>176</v>
      </c>
      <c r="M155" s="127">
        <v>9</v>
      </c>
      <c r="N155" s="127">
        <v>4</v>
      </c>
    </row>
    <row r="156" spans="1:14" ht="19.7" hidden="1" customHeight="1" x14ac:dyDescent="0.3">
      <c r="A156" s="80">
        <v>156</v>
      </c>
      <c r="B156" s="19" t="s">
        <v>678</v>
      </c>
      <c r="C156" s="199" t="s">
        <v>1436</v>
      </c>
      <c r="D156" s="252" t="s">
        <v>1325</v>
      </c>
      <c r="E156" s="252" t="s">
        <v>27</v>
      </c>
      <c r="F156" s="80">
        <v>7</v>
      </c>
      <c r="G156" s="80">
        <v>4</v>
      </c>
      <c r="H156" s="116"/>
      <c r="I156" s="80" t="s">
        <v>28</v>
      </c>
      <c r="J156" s="116"/>
      <c r="K156" s="91"/>
      <c r="L156" s="19" t="s">
        <v>40</v>
      </c>
      <c r="M156" s="116">
        <v>9</v>
      </c>
      <c r="N156" s="116">
        <v>4</v>
      </c>
    </row>
    <row r="157" spans="1:14" ht="19.7" hidden="1" customHeight="1" x14ac:dyDescent="0.3">
      <c r="A157" s="80">
        <v>157</v>
      </c>
      <c r="B157" s="19" t="s">
        <v>678</v>
      </c>
      <c r="C157" s="199" t="s">
        <v>1326</v>
      </c>
      <c r="D157" s="125" t="s">
        <v>1334</v>
      </c>
      <c r="E157" s="252" t="s">
        <v>30</v>
      </c>
      <c r="F157" s="80">
        <v>7</v>
      </c>
      <c r="G157" s="80">
        <v>4</v>
      </c>
      <c r="H157" s="116"/>
      <c r="I157" s="80" t="s">
        <v>28</v>
      </c>
      <c r="J157" s="116"/>
      <c r="K157" s="91"/>
      <c r="L157" s="19" t="s">
        <v>40</v>
      </c>
      <c r="M157" s="116">
        <v>9</v>
      </c>
      <c r="N157" s="116">
        <v>4</v>
      </c>
    </row>
    <row r="158" spans="1:14" ht="19.7" hidden="1" customHeight="1" x14ac:dyDescent="0.3">
      <c r="A158" s="80">
        <v>158</v>
      </c>
      <c r="B158" s="19" t="s">
        <v>678</v>
      </c>
      <c r="C158" s="199" t="s">
        <v>1327</v>
      </c>
      <c r="D158" s="252" t="s">
        <v>756</v>
      </c>
      <c r="E158" s="252" t="s">
        <v>30</v>
      </c>
      <c r="F158" s="80">
        <v>7</v>
      </c>
      <c r="G158" s="80">
        <v>4</v>
      </c>
      <c r="H158" s="116"/>
      <c r="I158" s="80" t="s">
        <v>28</v>
      </c>
      <c r="J158" s="116"/>
      <c r="K158" s="91"/>
      <c r="L158" s="125" t="s">
        <v>66</v>
      </c>
      <c r="M158" s="116">
        <v>15</v>
      </c>
      <c r="N158" s="116">
        <v>4</v>
      </c>
    </row>
    <row r="159" spans="1:14" ht="19.7" hidden="1" customHeight="1" x14ac:dyDescent="0.3">
      <c r="A159" s="80">
        <v>159</v>
      </c>
      <c r="B159" s="19" t="s">
        <v>678</v>
      </c>
      <c r="C159" s="199" t="s">
        <v>1336</v>
      </c>
      <c r="D159" s="125" t="s">
        <v>1335</v>
      </c>
      <c r="E159" s="252" t="s">
        <v>27</v>
      </c>
      <c r="F159" s="80">
        <v>7</v>
      </c>
      <c r="G159" s="80">
        <v>4</v>
      </c>
      <c r="H159" s="116"/>
      <c r="I159" s="116"/>
      <c r="J159" s="114" t="s">
        <v>28</v>
      </c>
      <c r="K159" s="91"/>
      <c r="L159" s="19" t="s">
        <v>40</v>
      </c>
      <c r="M159" s="80">
        <v>9</v>
      </c>
      <c r="N159" s="80">
        <v>4</v>
      </c>
    </row>
    <row r="160" spans="1:14" ht="19.7" hidden="1" customHeight="1" x14ac:dyDescent="0.3">
      <c r="A160" s="80">
        <v>160</v>
      </c>
      <c r="B160" s="19" t="s">
        <v>678</v>
      </c>
      <c r="C160" s="78" t="s">
        <v>1488</v>
      </c>
      <c r="D160" s="252" t="s">
        <v>727</v>
      </c>
      <c r="E160" s="252" t="s">
        <v>27</v>
      </c>
      <c r="F160" s="80">
        <v>7</v>
      </c>
      <c r="G160" s="80">
        <v>4</v>
      </c>
      <c r="H160" s="116"/>
      <c r="J160" s="185" t="s">
        <v>137</v>
      </c>
      <c r="K160" s="91"/>
      <c r="L160" s="121" t="s">
        <v>1560</v>
      </c>
      <c r="M160" s="116">
        <v>28</v>
      </c>
      <c r="N160" s="116">
        <v>4</v>
      </c>
    </row>
    <row r="161" spans="1:18" ht="19.7" hidden="1" customHeight="1" x14ac:dyDescent="0.3">
      <c r="A161" s="80">
        <v>161</v>
      </c>
      <c r="B161" s="19" t="s">
        <v>678</v>
      </c>
      <c r="C161" s="199" t="s">
        <v>1328</v>
      </c>
      <c r="D161" s="252" t="s">
        <v>1329</v>
      </c>
      <c r="E161" s="252" t="s">
        <v>27</v>
      </c>
      <c r="F161" s="80">
        <v>7</v>
      </c>
      <c r="G161" s="80">
        <v>4</v>
      </c>
      <c r="H161" s="116"/>
      <c r="I161" s="80" t="s">
        <v>28</v>
      </c>
      <c r="J161" s="116"/>
      <c r="K161" s="91"/>
      <c r="L161" s="121" t="s">
        <v>4234</v>
      </c>
      <c r="M161" s="116">
        <v>9</v>
      </c>
      <c r="N161" s="116">
        <v>4</v>
      </c>
    </row>
    <row r="162" spans="1:18" ht="19.7" hidden="1" customHeight="1" x14ac:dyDescent="0.3">
      <c r="A162" s="80">
        <v>162</v>
      </c>
      <c r="B162" s="19" t="s">
        <v>678</v>
      </c>
      <c r="C162" s="199" t="s">
        <v>1330</v>
      </c>
      <c r="D162" s="252" t="s">
        <v>1331</v>
      </c>
      <c r="E162" s="252" t="s">
        <v>30</v>
      </c>
      <c r="F162" s="80">
        <v>7</v>
      </c>
      <c r="G162" s="80">
        <v>4</v>
      </c>
      <c r="H162" s="116"/>
      <c r="I162" s="80" t="s">
        <v>28</v>
      </c>
      <c r="J162" s="116"/>
      <c r="K162" s="91"/>
      <c r="L162" s="121" t="s">
        <v>4234</v>
      </c>
      <c r="M162" s="116">
        <v>9</v>
      </c>
      <c r="N162" s="116">
        <v>4</v>
      </c>
      <c r="Q162" s="19" t="s">
        <v>1242</v>
      </c>
      <c r="R162" s="19">
        <v>2</v>
      </c>
    </row>
    <row r="163" spans="1:18" ht="19.7" hidden="1" customHeight="1" x14ac:dyDescent="0.3">
      <c r="A163" s="80">
        <v>163</v>
      </c>
      <c r="B163" s="19" t="s">
        <v>678</v>
      </c>
      <c r="C163" s="199" t="s">
        <v>1332</v>
      </c>
      <c r="D163" s="252" t="s">
        <v>795</v>
      </c>
      <c r="E163" s="252" t="s">
        <v>27</v>
      </c>
      <c r="F163" s="80">
        <v>7</v>
      </c>
      <c r="G163" s="80">
        <v>4</v>
      </c>
      <c r="H163" s="116"/>
      <c r="I163" s="80" t="s">
        <v>28</v>
      </c>
      <c r="J163" s="116"/>
      <c r="K163" s="91"/>
      <c r="L163" s="121" t="s">
        <v>66</v>
      </c>
      <c r="M163" s="116">
        <v>9</v>
      </c>
      <c r="N163" s="116">
        <v>4</v>
      </c>
      <c r="Q163" s="19" t="s">
        <v>1243</v>
      </c>
      <c r="R163" s="19">
        <v>1</v>
      </c>
    </row>
    <row r="164" spans="1:18" ht="19.7" hidden="1" customHeight="1" x14ac:dyDescent="0.3">
      <c r="A164" s="80">
        <v>164</v>
      </c>
      <c r="B164" s="19" t="s">
        <v>678</v>
      </c>
      <c r="C164" s="199" t="s">
        <v>1333</v>
      </c>
      <c r="D164" s="252" t="s">
        <v>698</v>
      </c>
      <c r="E164" s="252" t="s">
        <v>27</v>
      </c>
      <c r="F164" s="80">
        <v>7</v>
      </c>
      <c r="G164" s="80">
        <v>4</v>
      </c>
      <c r="H164" s="116"/>
      <c r="I164" s="80" t="s">
        <v>28</v>
      </c>
      <c r="J164" s="116"/>
      <c r="K164" s="91"/>
      <c r="L164" s="121" t="s">
        <v>4234</v>
      </c>
      <c r="M164" s="116">
        <v>9</v>
      </c>
      <c r="N164" s="116">
        <v>4</v>
      </c>
      <c r="Q164" s="19" t="s">
        <v>675</v>
      </c>
      <c r="R164" s="19">
        <v>7</v>
      </c>
    </row>
    <row r="165" spans="1:18" ht="19.7" hidden="1" customHeight="1" x14ac:dyDescent="0.3">
      <c r="A165" s="80">
        <v>165</v>
      </c>
      <c r="B165" s="19" t="s">
        <v>678</v>
      </c>
      <c r="C165" s="19" t="s">
        <v>1351</v>
      </c>
      <c r="D165" s="80" t="s">
        <v>1352</v>
      </c>
      <c r="E165" s="80" t="s">
        <v>30</v>
      </c>
      <c r="F165" s="80">
        <v>8</v>
      </c>
      <c r="G165" s="80">
        <v>4</v>
      </c>
      <c r="I165" s="80" t="s">
        <v>28</v>
      </c>
      <c r="K165" s="24" t="s">
        <v>1353</v>
      </c>
      <c r="L165" s="19" t="s">
        <v>40</v>
      </c>
      <c r="M165" s="80">
        <v>15</v>
      </c>
      <c r="N165" s="80">
        <v>4</v>
      </c>
      <c r="O165" s="16"/>
      <c r="Q165" s="19" t="s">
        <v>674</v>
      </c>
      <c r="R165" s="19">
        <v>3</v>
      </c>
    </row>
    <row r="166" spans="1:18" ht="19.7" hidden="1" customHeight="1" x14ac:dyDescent="0.3">
      <c r="A166" s="80">
        <v>166</v>
      </c>
      <c r="B166" s="19" t="s">
        <v>678</v>
      </c>
      <c r="C166" s="19" t="s">
        <v>1354</v>
      </c>
      <c r="D166" s="80" t="s">
        <v>741</v>
      </c>
      <c r="E166" s="80" t="s">
        <v>27</v>
      </c>
      <c r="F166" s="80">
        <v>8</v>
      </c>
      <c r="G166" s="80">
        <v>4</v>
      </c>
      <c r="J166" s="253" t="s">
        <v>28</v>
      </c>
      <c r="K166" s="24" t="s">
        <v>1353</v>
      </c>
      <c r="L166" s="19" t="s">
        <v>40</v>
      </c>
      <c r="M166" s="80">
        <v>28</v>
      </c>
      <c r="N166" s="80">
        <v>4</v>
      </c>
      <c r="O166" s="16"/>
    </row>
    <row r="167" spans="1:18" ht="19.7" hidden="1" customHeight="1" x14ac:dyDescent="0.3">
      <c r="A167" s="80">
        <v>167</v>
      </c>
      <c r="B167" s="19" t="s">
        <v>678</v>
      </c>
      <c r="C167" s="19" t="s">
        <v>1355</v>
      </c>
      <c r="D167" s="80" t="s">
        <v>696</v>
      </c>
      <c r="E167" s="80" t="s">
        <v>27</v>
      </c>
      <c r="F167" s="80">
        <v>8</v>
      </c>
      <c r="G167" s="80">
        <v>4</v>
      </c>
      <c r="J167" s="253" t="s">
        <v>28</v>
      </c>
      <c r="K167" s="24" t="s">
        <v>1353</v>
      </c>
      <c r="L167" s="19" t="s">
        <v>40</v>
      </c>
      <c r="M167" s="80">
        <v>28</v>
      </c>
      <c r="N167" s="80">
        <v>4</v>
      </c>
      <c r="O167" s="16"/>
    </row>
    <row r="168" spans="1:18" ht="19.7" hidden="1" customHeight="1" x14ac:dyDescent="0.3">
      <c r="A168" s="80">
        <v>169</v>
      </c>
      <c r="B168" s="19" t="s">
        <v>678</v>
      </c>
      <c r="C168" s="19" t="s">
        <v>1433</v>
      </c>
      <c r="D168" s="80" t="s">
        <v>755</v>
      </c>
      <c r="E168" s="80" t="s">
        <v>30</v>
      </c>
      <c r="F168" s="80" t="s">
        <v>973</v>
      </c>
      <c r="G168" s="80">
        <v>4</v>
      </c>
      <c r="I168" s="80" t="s">
        <v>28</v>
      </c>
      <c r="K168" s="24" t="s">
        <v>1434</v>
      </c>
      <c r="L168" s="19" t="s">
        <v>66</v>
      </c>
      <c r="M168" s="80">
        <v>13</v>
      </c>
      <c r="N168" s="80">
        <v>4</v>
      </c>
    </row>
    <row r="169" spans="1:18" ht="19.7" hidden="1" customHeight="1" x14ac:dyDescent="0.3">
      <c r="A169" s="80">
        <v>170</v>
      </c>
      <c r="B169" s="19" t="s">
        <v>678</v>
      </c>
      <c r="C169" s="19" t="s">
        <v>3326</v>
      </c>
      <c r="D169" s="80" t="s">
        <v>830</v>
      </c>
      <c r="E169" s="80" t="s">
        <v>27</v>
      </c>
      <c r="F169" s="80">
        <v>9</v>
      </c>
      <c r="G169" s="80">
        <v>4</v>
      </c>
      <c r="J169" s="1468" t="s">
        <v>28</v>
      </c>
      <c r="K169" s="24" t="s">
        <v>1435</v>
      </c>
      <c r="L169" s="1762" t="s">
        <v>3254</v>
      </c>
      <c r="M169" s="80">
        <v>30</v>
      </c>
      <c r="N169" s="80">
        <v>4</v>
      </c>
    </row>
    <row r="170" spans="1:18" ht="19.7" hidden="1" customHeight="1" x14ac:dyDescent="0.3">
      <c r="A170" s="80">
        <v>171</v>
      </c>
      <c r="B170" s="19" t="s">
        <v>678</v>
      </c>
      <c r="C170" s="78" t="s">
        <v>1543</v>
      </c>
      <c r="D170" s="79" t="s">
        <v>1544</v>
      </c>
      <c r="E170" s="79" t="s">
        <v>30</v>
      </c>
      <c r="F170" s="84">
        <v>10</v>
      </c>
      <c r="G170" s="84">
        <v>4</v>
      </c>
      <c r="H170" s="84"/>
      <c r="I170" s="84"/>
      <c r="J170" s="1468" t="s">
        <v>28</v>
      </c>
      <c r="K170" s="255" t="s">
        <v>1545</v>
      </c>
      <c r="L170" s="1762" t="s">
        <v>3254</v>
      </c>
      <c r="M170" s="79" t="s">
        <v>784</v>
      </c>
      <c r="N170" s="84">
        <v>5</v>
      </c>
    </row>
    <row r="171" spans="1:18" ht="19.7" hidden="1" customHeight="1" x14ac:dyDescent="0.3">
      <c r="A171" s="80">
        <v>172</v>
      </c>
      <c r="B171" s="19" t="s">
        <v>678</v>
      </c>
      <c r="C171" s="78" t="s">
        <v>1617</v>
      </c>
      <c r="D171" s="79" t="s">
        <v>1325</v>
      </c>
      <c r="E171" s="79" t="s">
        <v>30</v>
      </c>
      <c r="F171" s="80">
        <v>11</v>
      </c>
      <c r="G171" s="80">
        <v>4</v>
      </c>
      <c r="J171" s="254" t="s">
        <v>137</v>
      </c>
      <c r="L171" s="19" t="s">
        <v>40</v>
      </c>
      <c r="M171" s="184" t="s">
        <v>4159</v>
      </c>
      <c r="N171" s="80">
        <v>5</v>
      </c>
    </row>
    <row r="172" spans="1:18" ht="19.7" hidden="1" customHeight="1" x14ac:dyDescent="0.3">
      <c r="A172" s="80">
        <v>173</v>
      </c>
      <c r="B172" s="19" t="s">
        <v>678</v>
      </c>
      <c r="C172" s="78" t="s">
        <v>1592</v>
      </c>
      <c r="D172" s="79" t="s">
        <v>1593</v>
      </c>
      <c r="E172" s="79" t="s">
        <v>27</v>
      </c>
      <c r="F172" s="80">
        <v>11</v>
      </c>
      <c r="G172" s="80">
        <v>4</v>
      </c>
      <c r="I172" s="84"/>
      <c r="J172" s="254" t="s">
        <v>137</v>
      </c>
      <c r="K172" s="256" t="s">
        <v>1598</v>
      </c>
      <c r="L172" s="19" t="s">
        <v>40</v>
      </c>
      <c r="M172" s="184" t="s">
        <v>3589</v>
      </c>
      <c r="N172" s="80">
        <v>5</v>
      </c>
    </row>
    <row r="173" spans="1:18" ht="19.7" hidden="1" customHeight="1" x14ac:dyDescent="0.35">
      <c r="A173" s="80">
        <v>174</v>
      </c>
      <c r="B173" s="19" t="s">
        <v>678</v>
      </c>
      <c r="C173" s="78" t="s">
        <v>1594</v>
      </c>
      <c r="D173" s="79" t="s">
        <v>1595</v>
      </c>
      <c r="E173" s="79" t="s">
        <v>27</v>
      </c>
      <c r="F173" s="80">
        <v>11</v>
      </c>
      <c r="G173" s="80">
        <v>4</v>
      </c>
      <c r="I173" s="131"/>
      <c r="J173" s="114" t="s">
        <v>137</v>
      </c>
      <c r="K173" s="132" t="s">
        <v>1599</v>
      </c>
      <c r="L173" s="246" t="s">
        <v>66</v>
      </c>
      <c r="M173" s="184" t="s">
        <v>784</v>
      </c>
      <c r="N173" s="80">
        <v>5</v>
      </c>
    </row>
    <row r="174" spans="1:18" ht="19.7" hidden="1" customHeight="1" x14ac:dyDescent="0.35">
      <c r="A174" s="80">
        <v>175</v>
      </c>
      <c r="B174" s="19" t="s">
        <v>678</v>
      </c>
      <c r="C174" s="78" t="s">
        <v>1596</v>
      </c>
      <c r="D174" s="79" t="s">
        <v>1597</v>
      </c>
      <c r="E174" s="79" t="s">
        <v>30</v>
      </c>
      <c r="F174" s="80">
        <v>11</v>
      </c>
      <c r="G174" s="80">
        <v>4</v>
      </c>
      <c r="I174" s="80" t="s">
        <v>137</v>
      </c>
      <c r="J174" s="257"/>
      <c r="K174" s="132" t="s">
        <v>1600</v>
      </c>
      <c r="L174" s="246" t="s">
        <v>66</v>
      </c>
      <c r="M174" s="80">
        <v>13</v>
      </c>
      <c r="N174" s="80">
        <v>4</v>
      </c>
    </row>
    <row r="175" spans="1:18" ht="19.7" hidden="1" customHeight="1" x14ac:dyDescent="0.35">
      <c r="A175" s="80">
        <v>176</v>
      </c>
      <c r="B175" s="19" t="s">
        <v>678</v>
      </c>
      <c r="C175" s="78" t="s">
        <v>1775</v>
      </c>
      <c r="D175" s="79" t="s">
        <v>707</v>
      </c>
      <c r="E175" s="79" t="s">
        <v>27</v>
      </c>
      <c r="F175" s="80">
        <v>12</v>
      </c>
      <c r="G175" s="80">
        <v>4</v>
      </c>
      <c r="I175" s="131"/>
      <c r="J175" s="133" t="s">
        <v>28</v>
      </c>
      <c r="K175" s="132" t="s">
        <v>1620</v>
      </c>
      <c r="L175" s="19" t="s">
        <v>40</v>
      </c>
      <c r="M175" s="184" t="s">
        <v>3589</v>
      </c>
      <c r="N175" s="80">
        <v>5</v>
      </c>
    </row>
    <row r="176" spans="1:18" ht="19.7" hidden="1" customHeight="1" x14ac:dyDescent="0.35">
      <c r="A176" s="80">
        <v>177</v>
      </c>
      <c r="B176" s="19" t="s">
        <v>678</v>
      </c>
      <c r="C176" s="19" t="s">
        <v>1621</v>
      </c>
      <c r="D176" s="80">
        <v>26</v>
      </c>
      <c r="E176" s="80" t="s">
        <v>30</v>
      </c>
      <c r="F176" s="80">
        <v>12</v>
      </c>
      <c r="G176" s="80">
        <v>4</v>
      </c>
      <c r="I176" s="131" t="s">
        <v>28</v>
      </c>
      <c r="K176" s="132" t="s">
        <v>1620</v>
      </c>
      <c r="L176" s="19" t="s">
        <v>40</v>
      </c>
      <c r="M176" s="80">
        <v>20</v>
      </c>
      <c r="N176" s="80">
        <v>4</v>
      </c>
    </row>
    <row r="177" spans="1:14" ht="19.7" hidden="1" customHeight="1" x14ac:dyDescent="0.3">
      <c r="A177" s="80">
        <v>178</v>
      </c>
      <c r="B177" s="19" t="s">
        <v>678</v>
      </c>
      <c r="C177" s="19" t="s">
        <v>1776</v>
      </c>
      <c r="D177" s="80">
        <v>26</v>
      </c>
      <c r="E177" s="80" t="s">
        <v>139</v>
      </c>
      <c r="F177" s="80">
        <v>13</v>
      </c>
      <c r="G177" s="80">
        <v>4</v>
      </c>
      <c r="I177" s="80" t="s">
        <v>28</v>
      </c>
      <c r="L177" s="19" t="s">
        <v>40</v>
      </c>
      <c r="M177" s="80">
        <v>21</v>
      </c>
      <c r="N177" s="80">
        <v>4</v>
      </c>
    </row>
    <row r="178" spans="1:14" ht="19.7" hidden="1" customHeight="1" x14ac:dyDescent="0.3">
      <c r="A178" s="80">
        <v>179</v>
      </c>
      <c r="B178" s="19" t="s">
        <v>678</v>
      </c>
      <c r="C178" s="19" t="s">
        <v>1777</v>
      </c>
      <c r="D178" s="80">
        <v>25</v>
      </c>
      <c r="E178" s="80" t="s">
        <v>27</v>
      </c>
      <c r="F178" s="80">
        <v>13</v>
      </c>
      <c r="G178" s="80">
        <v>4</v>
      </c>
      <c r="J178" s="114" t="s">
        <v>28</v>
      </c>
      <c r="L178" s="19" t="s">
        <v>40</v>
      </c>
      <c r="M178" s="184" t="s">
        <v>3589</v>
      </c>
      <c r="N178" s="80">
        <v>5</v>
      </c>
    </row>
    <row r="179" spans="1:14" ht="19.7" hidden="1" customHeight="1" x14ac:dyDescent="0.3">
      <c r="A179" s="80">
        <v>180</v>
      </c>
      <c r="B179" s="19" t="s">
        <v>678</v>
      </c>
      <c r="C179" s="19" t="s">
        <v>1779</v>
      </c>
      <c r="D179" s="80">
        <v>90</v>
      </c>
      <c r="E179" s="80" t="s">
        <v>27</v>
      </c>
      <c r="F179" s="80">
        <v>13</v>
      </c>
      <c r="G179" s="80">
        <v>4</v>
      </c>
      <c r="J179" s="1468" t="s">
        <v>28</v>
      </c>
      <c r="L179" s="1762" t="s">
        <v>3254</v>
      </c>
      <c r="M179" s="184" t="s">
        <v>784</v>
      </c>
      <c r="N179" s="80">
        <v>5</v>
      </c>
    </row>
    <row r="180" spans="1:14" ht="19.7" hidden="1" customHeight="1" x14ac:dyDescent="0.35">
      <c r="A180" s="80">
        <v>181</v>
      </c>
      <c r="B180" s="146" t="s">
        <v>678</v>
      </c>
      <c r="C180" s="166" t="s">
        <v>1778</v>
      </c>
      <c r="D180" s="148">
        <v>44</v>
      </c>
      <c r="E180" s="148" t="s">
        <v>30</v>
      </c>
      <c r="F180" s="148">
        <v>13</v>
      </c>
      <c r="G180" s="148">
        <v>4</v>
      </c>
      <c r="H180" s="2342" t="s">
        <v>2292</v>
      </c>
      <c r="I180" s="2343"/>
      <c r="J180" s="147" t="s">
        <v>28</v>
      </c>
      <c r="K180" s="149"/>
      <c r="L180" s="150" t="s">
        <v>40</v>
      </c>
      <c r="M180" s="148">
        <v>17</v>
      </c>
      <c r="N180" s="148">
        <v>4</v>
      </c>
    </row>
    <row r="181" spans="1:14" ht="19.7" hidden="1" customHeight="1" x14ac:dyDescent="0.3">
      <c r="A181" s="80">
        <v>182</v>
      </c>
      <c r="B181" s="19" t="s">
        <v>678</v>
      </c>
      <c r="C181" s="19" t="s">
        <v>2551</v>
      </c>
      <c r="D181" s="80">
        <v>39</v>
      </c>
      <c r="E181" s="80" t="s">
        <v>27</v>
      </c>
      <c r="F181" s="80">
        <v>13</v>
      </c>
      <c r="G181" s="80">
        <v>4</v>
      </c>
      <c r="H181" s="19"/>
      <c r="I181" s="19"/>
      <c r="J181" s="114" t="s">
        <v>28</v>
      </c>
      <c r="L181" s="19" t="s">
        <v>621</v>
      </c>
      <c r="M181" s="184" t="s">
        <v>1329</v>
      </c>
      <c r="N181" s="80">
        <v>5</v>
      </c>
    </row>
    <row r="182" spans="1:14" ht="19.7" hidden="1" customHeight="1" x14ac:dyDescent="0.3">
      <c r="A182" s="80">
        <v>183</v>
      </c>
      <c r="B182" s="19" t="s">
        <v>678</v>
      </c>
      <c r="C182" s="78" t="s">
        <v>1774</v>
      </c>
      <c r="D182" s="79" t="s">
        <v>694</v>
      </c>
      <c r="E182" s="79" t="s">
        <v>27</v>
      </c>
      <c r="F182" s="80">
        <v>13</v>
      </c>
      <c r="G182" s="80">
        <v>4</v>
      </c>
      <c r="H182" s="19"/>
      <c r="I182" s="19"/>
      <c r="J182" s="114" t="s">
        <v>137</v>
      </c>
      <c r="K182" s="258"/>
      <c r="L182" s="19" t="s">
        <v>621</v>
      </c>
      <c r="M182" s="184" t="s">
        <v>3589</v>
      </c>
      <c r="N182" s="80">
        <v>5</v>
      </c>
    </row>
    <row r="183" spans="1:14" ht="19.7" hidden="1" customHeight="1" x14ac:dyDescent="0.3">
      <c r="A183" s="80">
        <v>184</v>
      </c>
      <c r="B183" s="19" t="s">
        <v>678</v>
      </c>
      <c r="C183" s="19" t="s">
        <v>1780</v>
      </c>
      <c r="D183" s="80">
        <v>61</v>
      </c>
      <c r="E183" s="80" t="s">
        <v>27</v>
      </c>
      <c r="F183" s="80">
        <v>14</v>
      </c>
      <c r="G183" s="80">
        <v>4</v>
      </c>
      <c r="H183" s="19"/>
      <c r="I183" s="80" t="s">
        <v>28</v>
      </c>
      <c r="L183" s="246" t="s">
        <v>66</v>
      </c>
      <c r="M183" s="80">
        <v>15</v>
      </c>
      <c r="N183" s="80">
        <v>4</v>
      </c>
    </row>
    <row r="184" spans="1:14" ht="19.7" hidden="1" customHeight="1" x14ac:dyDescent="0.3">
      <c r="A184" s="80">
        <v>185</v>
      </c>
      <c r="B184" s="19" t="s">
        <v>678</v>
      </c>
      <c r="C184" s="19" t="s">
        <v>1781</v>
      </c>
      <c r="D184" s="80">
        <v>44</v>
      </c>
      <c r="E184" s="80" t="s">
        <v>30</v>
      </c>
      <c r="F184" s="80">
        <v>14</v>
      </c>
      <c r="G184" s="80">
        <v>4</v>
      </c>
      <c r="H184" s="19"/>
      <c r="I184" s="19"/>
      <c r="J184" s="1468" t="s">
        <v>28</v>
      </c>
      <c r="L184" s="1762" t="s">
        <v>3254</v>
      </c>
      <c r="M184" s="184" t="s">
        <v>3589</v>
      </c>
      <c r="N184" s="80">
        <v>5</v>
      </c>
    </row>
    <row r="185" spans="1:14" ht="19.7" hidden="1" customHeight="1" x14ac:dyDescent="0.3">
      <c r="A185" s="80">
        <v>186</v>
      </c>
      <c r="B185" s="19" t="s">
        <v>678</v>
      </c>
      <c r="C185" s="19" t="s">
        <v>1782</v>
      </c>
      <c r="D185" s="80">
        <v>30</v>
      </c>
      <c r="E185" s="80" t="s">
        <v>30</v>
      </c>
      <c r="F185" s="80">
        <v>14</v>
      </c>
      <c r="G185" s="80">
        <v>4</v>
      </c>
      <c r="H185" s="19"/>
      <c r="I185" s="19"/>
      <c r="J185" s="1468" t="s">
        <v>28</v>
      </c>
      <c r="L185" s="1762" t="s">
        <v>3254</v>
      </c>
      <c r="M185" s="184" t="s">
        <v>784</v>
      </c>
      <c r="N185" s="80">
        <v>5</v>
      </c>
    </row>
    <row r="186" spans="1:14" ht="19.7" hidden="1" customHeight="1" x14ac:dyDescent="0.3">
      <c r="A186" s="80">
        <v>187</v>
      </c>
      <c r="B186" s="19" t="s">
        <v>678</v>
      </c>
      <c r="C186" s="19" t="s">
        <v>1846</v>
      </c>
      <c r="D186" s="80">
        <v>36</v>
      </c>
      <c r="E186" s="80" t="s">
        <v>27</v>
      </c>
      <c r="F186" s="80">
        <v>14</v>
      </c>
      <c r="G186" s="80">
        <v>4</v>
      </c>
      <c r="H186" s="19"/>
      <c r="I186" s="19"/>
      <c r="L186" s="19" t="s">
        <v>40</v>
      </c>
      <c r="M186" s="80">
        <v>20</v>
      </c>
      <c r="N186" s="80">
        <v>4</v>
      </c>
    </row>
    <row r="187" spans="1:14" ht="19.7" hidden="1" customHeight="1" x14ac:dyDescent="0.3">
      <c r="A187" s="80">
        <v>188</v>
      </c>
      <c r="B187" s="19" t="s">
        <v>678</v>
      </c>
      <c r="C187" s="19" t="s">
        <v>1891</v>
      </c>
      <c r="D187" s="80">
        <v>32</v>
      </c>
      <c r="E187" s="80" t="s">
        <v>30</v>
      </c>
      <c r="F187" s="80">
        <v>15</v>
      </c>
      <c r="G187" s="80">
        <v>4</v>
      </c>
      <c r="H187" s="19"/>
      <c r="I187" s="19"/>
      <c r="J187" s="1468" t="s">
        <v>28</v>
      </c>
      <c r="K187" s="24" t="s">
        <v>1892</v>
      </c>
      <c r="L187" s="1762" t="s">
        <v>3254</v>
      </c>
      <c r="M187" s="184" t="s">
        <v>791</v>
      </c>
      <c r="N187" s="80">
        <v>5</v>
      </c>
    </row>
    <row r="188" spans="1:14" ht="19.7" hidden="1" customHeight="1" x14ac:dyDescent="0.3">
      <c r="A188" s="80">
        <v>236</v>
      </c>
      <c r="B188" s="19" t="s">
        <v>678</v>
      </c>
      <c r="C188" s="19" t="s">
        <v>2639</v>
      </c>
      <c r="D188" s="80">
        <v>56</v>
      </c>
      <c r="E188" s="80" t="s">
        <v>27</v>
      </c>
      <c r="F188" s="80">
        <v>15</v>
      </c>
      <c r="G188" s="80">
        <v>4</v>
      </c>
      <c r="I188" s="80" t="s">
        <v>137</v>
      </c>
      <c r="L188" s="19" t="s">
        <v>40</v>
      </c>
      <c r="M188" s="80">
        <v>23</v>
      </c>
      <c r="N188" s="80">
        <v>4</v>
      </c>
    </row>
    <row r="189" spans="1:14" ht="19.7" hidden="1" customHeight="1" x14ac:dyDescent="0.3">
      <c r="A189" s="80">
        <v>189</v>
      </c>
      <c r="B189" s="19" t="s">
        <v>678</v>
      </c>
      <c r="C189" s="19" t="s">
        <v>1894</v>
      </c>
      <c r="D189" s="80">
        <v>32</v>
      </c>
      <c r="E189" s="80" t="s">
        <v>30</v>
      </c>
      <c r="F189" s="80">
        <v>15</v>
      </c>
      <c r="G189" s="80">
        <v>4</v>
      </c>
      <c r="H189" s="19"/>
      <c r="I189" s="19"/>
      <c r="J189" s="114" t="s">
        <v>137</v>
      </c>
      <c r="K189" s="24" t="s">
        <v>1893</v>
      </c>
      <c r="L189" s="19" t="s">
        <v>621</v>
      </c>
      <c r="M189" s="184" t="s">
        <v>3589</v>
      </c>
      <c r="N189" s="80">
        <v>5</v>
      </c>
    </row>
    <row r="190" spans="1:14" ht="19.7" hidden="1" customHeight="1" x14ac:dyDescent="0.3">
      <c r="A190" s="80">
        <v>190</v>
      </c>
      <c r="B190" s="19" t="s">
        <v>678</v>
      </c>
      <c r="C190" s="19" t="s">
        <v>1996</v>
      </c>
      <c r="D190" s="80">
        <v>52</v>
      </c>
      <c r="E190" s="80" t="s">
        <v>27</v>
      </c>
      <c r="F190" s="80">
        <v>16</v>
      </c>
      <c r="G190" s="80">
        <v>4</v>
      </c>
      <c r="H190" s="19"/>
      <c r="I190" s="80" t="s">
        <v>28</v>
      </c>
      <c r="L190" s="19" t="s">
        <v>40</v>
      </c>
      <c r="M190" s="80">
        <v>24</v>
      </c>
      <c r="N190" s="80">
        <v>4</v>
      </c>
    </row>
    <row r="191" spans="1:14" ht="19.7" hidden="1" customHeight="1" x14ac:dyDescent="0.3">
      <c r="A191" s="80">
        <v>191</v>
      </c>
      <c r="B191" s="19" t="s">
        <v>678</v>
      </c>
      <c r="C191" s="19" t="s">
        <v>2123</v>
      </c>
      <c r="D191" s="80">
        <v>56</v>
      </c>
      <c r="E191" s="80" t="s">
        <v>30</v>
      </c>
      <c r="F191" s="80">
        <v>16</v>
      </c>
      <c r="G191" s="80">
        <v>4</v>
      </c>
      <c r="H191" s="19"/>
      <c r="I191" s="19"/>
      <c r="L191" s="19" t="s">
        <v>40</v>
      </c>
      <c r="M191" s="80">
        <v>20</v>
      </c>
      <c r="N191" s="80">
        <v>4</v>
      </c>
    </row>
    <row r="192" spans="1:14" s="152" customFormat="1" ht="19.7" hidden="1" customHeight="1" x14ac:dyDescent="0.3">
      <c r="A192" s="153">
        <v>192</v>
      </c>
      <c r="B192" s="154" t="s">
        <v>678</v>
      </c>
      <c r="C192" s="154" t="s">
        <v>1997</v>
      </c>
      <c r="D192" s="158">
        <v>53</v>
      </c>
      <c r="E192" s="158" t="s">
        <v>27</v>
      </c>
      <c r="F192" s="158">
        <v>16</v>
      </c>
      <c r="G192" s="158">
        <v>4</v>
      </c>
      <c r="H192" s="154"/>
      <c r="I192" s="154"/>
      <c r="J192" s="158"/>
      <c r="K192" s="155"/>
      <c r="L192" s="154" t="s">
        <v>126</v>
      </c>
      <c r="M192" s="158">
        <v>19</v>
      </c>
      <c r="N192" s="158">
        <v>4</v>
      </c>
    </row>
    <row r="193" spans="1:14" ht="19.7" hidden="1" customHeight="1" x14ac:dyDescent="0.3">
      <c r="A193" s="80">
        <v>193</v>
      </c>
      <c r="B193" s="19" t="s">
        <v>678</v>
      </c>
      <c r="C193" s="19" t="s">
        <v>1998</v>
      </c>
      <c r="D193" s="80">
        <v>53</v>
      </c>
      <c r="E193" s="80" t="s">
        <v>30</v>
      </c>
      <c r="F193" s="80">
        <v>16</v>
      </c>
      <c r="G193" s="80">
        <v>4</v>
      </c>
      <c r="H193" s="19"/>
      <c r="I193" s="19"/>
      <c r="L193" s="19" t="s">
        <v>40</v>
      </c>
      <c r="M193" s="80">
        <v>20</v>
      </c>
      <c r="N193" s="80">
        <v>4</v>
      </c>
    </row>
    <row r="194" spans="1:14" ht="19.7" hidden="1" customHeight="1" x14ac:dyDescent="0.3">
      <c r="A194" s="80">
        <v>194</v>
      </c>
      <c r="B194" s="19" t="s">
        <v>678</v>
      </c>
      <c r="C194" s="19" t="s">
        <v>2121</v>
      </c>
      <c r="D194" s="80">
        <v>69</v>
      </c>
      <c r="E194" s="80" t="s">
        <v>30</v>
      </c>
      <c r="F194" s="80">
        <v>16</v>
      </c>
      <c r="G194" s="80">
        <v>4</v>
      </c>
      <c r="H194" s="19"/>
      <c r="I194" s="19"/>
      <c r="J194" s="1468" t="s">
        <v>28</v>
      </c>
      <c r="L194" s="1762" t="s">
        <v>3254</v>
      </c>
      <c r="M194" s="184" t="s">
        <v>703</v>
      </c>
      <c r="N194" s="80">
        <v>5</v>
      </c>
    </row>
    <row r="195" spans="1:14" ht="19.7" hidden="1" customHeight="1" x14ac:dyDescent="0.3">
      <c r="A195" s="80">
        <v>195</v>
      </c>
      <c r="B195" s="19" t="s">
        <v>678</v>
      </c>
      <c r="C195" s="19" t="s">
        <v>2124</v>
      </c>
      <c r="D195" s="80">
        <v>32</v>
      </c>
      <c r="E195" s="80" t="s">
        <v>27</v>
      </c>
      <c r="F195" s="80">
        <v>16</v>
      </c>
      <c r="G195" s="80">
        <v>4</v>
      </c>
      <c r="H195" s="19"/>
      <c r="I195" s="80" t="s">
        <v>28</v>
      </c>
      <c r="L195" s="19" t="s">
        <v>66</v>
      </c>
      <c r="M195" s="80">
        <v>24</v>
      </c>
      <c r="N195" s="80">
        <v>4</v>
      </c>
    </row>
    <row r="196" spans="1:14" ht="19.7" hidden="1" customHeight="1" x14ac:dyDescent="0.3">
      <c r="A196" s="80">
        <v>196</v>
      </c>
      <c r="B196" s="19" t="s">
        <v>678</v>
      </c>
      <c r="C196" s="19" t="s">
        <v>2125</v>
      </c>
      <c r="D196" s="80">
        <v>44</v>
      </c>
      <c r="E196" s="80" t="s">
        <v>27</v>
      </c>
      <c r="F196" s="80">
        <v>16</v>
      </c>
      <c r="G196" s="80">
        <v>4</v>
      </c>
      <c r="H196" s="19"/>
      <c r="I196" s="80" t="s">
        <v>28</v>
      </c>
      <c r="L196" s="19" t="s">
        <v>66</v>
      </c>
      <c r="M196" s="80">
        <v>24</v>
      </c>
      <c r="N196" s="80">
        <v>4</v>
      </c>
    </row>
    <row r="197" spans="1:14" ht="19.7" hidden="1" customHeight="1" x14ac:dyDescent="0.3">
      <c r="A197" s="80">
        <v>197</v>
      </c>
      <c r="B197" s="19" t="s">
        <v>678</v>
      </c>
      <c r="C197" s="19" t="s">
        <v>2126</v>
      </c>
      <c r="D197" s="80">
        <v>39</v>
      </c>
      <c r="E197" s="80" t="s">
        <v>30</v>
      </c>
      <c r="F197" s="80">
        <v>16</v>
      </c>
      <c r="G197" s="80">
        <v>4</v>
      </c>
      <c r="H197" s="19"/>
      <c r="I197" s="80" t="s">
        <v>28</v>
      </c>
      <c r="L197" s="19" t="s">
        <v>66</v>
      </c>
      <c r="M197" s="80">
        <v>24</v>
      </c>
      <c r="N197" s="80">
        <v>4</v>
      </c>
    </row>
    <row r="198" spans="1:14" ht="19.7" hidden="1" customHeight="1" x14ac:dyDescent="0.3">
      <c r="A198" s="80">
        <v>198</v>
      </c>
      <c r="B198" s="19" t="s">
        <v>678</v>
      </c>
      <c r="C198" s="19" t="s">
        <v>2127</v>
      </c>
      <c r="D198" s="80">
        <v>72</v>
      </c>
      <c r="E198" s="80" t="s">
        <v>27</v>
      </c>
      <c r="F198" s="80">
        <v>16</v>
      </c>
      <c r="G198" s="80">
        <v>4</v>
      </c>
      <c r="H198" s="19"/>
      <c r="I198" s="80" t="s">
        <v>28</v>
      </c>
      <c r="L198" s="19" t="s">
        <v>66</v>
      </c>
      <c r="M198" s="80">
        <v>24</v>
      </c>
      <c r="N198" s="80">
        <v>4</v>
      </c>
    </row>
    <row r="199" spans="1:14" ht="19.7" hidden="1" customHeight="1" x14ac:dyDescent="0.3">
      <c r="A199" s="80">
        <v>199</v>
      </c>
      <c r="B199" s="19" t="s">
        <v>678</v>
      </c>
      <c r="C199" s="19" t="s">
        <v>2128</v>
      </c>
      <c r="D199" s="80">
        <v>29</v>
      </c>
      <c r="E199" s="80" t="s">
        <v>27</v>
      </c>
      <c r="F199" s="80">
        <v>16</v>
      </c>
      <c r="G199" s="80">
        <v>4</v>
      </c>
      <c r="H199" s="19"/>
      <c r="I199" s="19"/>
      <c r="L199" s="19" t="s">
        <v>40</v>
      </c>
      <c r="M199" s="80">
        <v>20</v>
      </c>
      <c r="N199" s="80">
        <v>4</v>
      </c>
    </row>
    <row r="200" spans="1:14" ht="19.7" hidden="1" customHeight="1" x14ac:dyDescent="0.3">
      <c r="A200" s="80">
        <v>200</v>
      </c>
      <c r="B200" s="19" t="s">
        <v>678</v>
      </c>
      <c r="C200" s="93" t="s">
        <v>2218</v>
      </c>
      <c r="D200" s="232">
        <v>54</v>
      </c>
      <c r="E200" s="232" t="s">
        <v>27</v>
      </c>
      <c r="F200" s="228">
        <v>17</v>
      </c>
      <c r="G200" s="228">
        <v>4</v>
      </c>
      <c r="H200" s="211"/>
      <c r="I200" s="80" t="s">
        <v>28</v>
      </c>
      <c r="J200" s="211"/>
      <c r="K200" s="151"/>
      <c r="L200" s="19" t="s">
        <v>40</v>
      </c>
      <c r="M200" s="80">
        <v>24</v>
      </c>
      <c r="N200" s="80">
        <v>4</v>
      </c>
    </row>
    <row r="201" spans="1:14" ht="19.7" hidden="1" customHeight="1" x14ac:dyDescent="0.3">
      <c r="A201" s="80">
        <v>201</v>
      </c>
      <c r="B201" s="19" t="s">
        <v>678</v>
      </c>
      <c r="C201" s="19" t="s">
        <v>2219</v>
      </c>
      <c r="D201" s="80">
        <v>44</v>
      </c>
      <c r="E201" s="232" t="s">
        <v>27</v>
      </c>
      <c r="F201" s="228">
        <v>17</v>
      </c>
      <c r="G201" s="228">
        <v>4</v>
      </c>
      <c r="H201" s="19"/>
      <c r="I201" s="80" t="s">
        <v>28</v>
      </c>
      <c r="L201" s="19" t="s">
        <v>40</v>
      </c>
      <c r="M201" s="80">
        <v>26</v>
      </c>
      <c r="N201" s="80">
        <v>4</v>
      </c>
    </row>
    <row r="202" spans="1:14" ht="19.7" hidden="1" customHeight="1" x14ac:dyDescent="0.3">
      <c r="A202" s="80">
        <v>202</v>
      </c>
      <c r="B202" s="19" t="s">
        <v>678</v>
      </c>
      <c r="C202" s="151" t="s">
        <v>2224</v>
      </c>
      <c r="D202" s="80">
        <v>7</v>
      </c>
      <c r="E202" s="80" t="s">
        <v>30</v>
      </c>
      <c r="F202" s="228">
        <v>17</v>
      </c>
      <c r="G202" s="228">
        <v>4</v>
      </c>
      <c r="H202" s="19"/>
      <c r="I202" s="19"/>
      <c r="J202" s="114" t="s">
        <v>137</v>
      </c>
      <c r="L202" s="19" t="s">
        <v>40</v>
      </c>
      <c r="M202" s="184" t="s">
        <v>791</v>
      </c>
      <c r="N202" s="80">
        <v>5</v>
      </c>
    </row>
    <row r="203" spans="1:14" ht="19.7" hidden="1" customHeight="1" x14ac:dyDescent="0.3">
      <c r="A203" s="80">
        <v>203</v>
      </c>
      <c r="B203" s="19" t="s">
        <v>678</v>
      </c>
      <c r="C203" s="151" t="s">
        <v>2220</v>
      </c>
      <c r="D203" s="228">
        <v>46</v>
      </c>
      <c r="E203" s="232" t="s">
        <v>27</v>
      </c>
      <c r="F203" s="228">
        <v>17</v>
      </c>
      <c r="G203" s="228">
        <v>4</v>
      </c>
      <c r="H203" s="19"/>
      <c r="I203" s="19"/>
      <c r="J203" s="114" t="s">
        <v>137</v>
      </c>
      <c r="L203" s="19" t="s">
        <v>40</v>
      </c>
      <c r="M203" s="184" t="s">
        <v>1331</v>
      </c>
      <c r="N203" s="80">
        <v>5</v>
      </c>
    </row>
    <row r="204" spans="1:14" ht="19.7" hidden="1" customHeight="1" x14ac:dyDescent="0.3">
      <c r="A204" s="80">
        <v>204</v>
      </c>
      <c r="B204" s="19" t="s">
        <v>678</v>
      </c>
      <c r="C204" s="179" t="s">
        <v>2221</v>
      </c>
      <c r="D204" s="127">
        <v>27</v>
      </c>
      <c r="E204" s="232" t="s">
        <v>27</v>
      </c>
      <c r="F204" s="228">
        <v>17</v>
      </c>
      <c r="G204" s="228">
        <v>4</v>
      </c>
      <c r="H204" s="19"/>
      <c r="I204" s="19"/>
      <c r="J204" s="1468" t="s">
        <v>28</v>
      </c>
      <c r="L204" s="1762" t="s">
        <v>3254</v>
      </c>
      <c r="M204" s="184" t="s">
        <v>1331</v>
      </c>
      <c r="N204" s="80">
        <v>5</v>
      </c>
    </row>
    <row r="205" spans="1:14" ht="19.7" hidden="1" customHeight="1" x14ac:dyDescent="0.3">
      <c r="A205" s="80">
        <v>235</v>
      </c>
      <c r="B205" s="19" t="s">
        <v>678</v>
      </c>
      <c r="C205" s="19" t="s">
        <v>2595</v>
      </c>
      <c r="D205" s="80">
        <v>29</v>
      </c>
      <c r="E205" s="80" t="s">
        <v>30</v>
      </c>
      <c r="F205" s="80">
        <v>17</v>
      </c>
      <c r="G205" s="80">
        <v>4</v>
      </c>
      <c r="I205" s="80" t="s">
        <v>137</v>
      </c>
      <c r="L205" s="19" t="s">
        <v>40</v>
      </c>
      <c r="M205" s="80">
        <v>23</v>
      </c>
      <c r="N205" s="80">
        <v>4</v>
      </c>
    </row>
    <row r="206" spans="1:14" ht="19.7" hidden="1" customHeight="1" x14ac:dyDescent="0.3">
      <c r="A206" s="80">
        <v>205</v>
      </c>
      <c r="B206" s="19" t="s">
        <v>678</v>
      </c>
      <c r="C206" s="179" t="s">
        <v>2222</v>
      </c>
      <c r="D206" s="127">
        <v>5</v>
      </c>
      <c r="E206" s="232" t="s">
        <v>27</v>
      </c>
      <c r="F206" s="228">
        <v>17</v>
      </c>
      <c r="G206" s="228">
        <v>4</v>
      </c>
      <c r="H206" s="19"/>
      <c r="I206" s="19"/>
      <c r="J206" s="1468" t="s">
        <v>28</v>
      </c>
      <c r="L206" s="1762" t="s">
        <v>3254</v>
      </c>
      <c r="M206" s="184" t="s">
        <v>3589</v>
      </c>
      <c r="N206" s="80">
        <v>5</v>
      </c>
    </row>
    <row r="207" spans="1:14" ht="19.7" hidden="1" customHeight="1" x14ac:dyDescent="0.3">
      <c r="A207" s="80">
        <v>206</v>
      </c>
      <c r="B207" s="19" t="s">
        <v>678</v>
      </c>
      <c r="C207" s="19" t="s">
        <v>2223</v>
      </c>
      <c r="D207" s="228">
        <v>66</v>
      </c>
      <c r="E207" s="232" t="s">
        <v>27</v>
      </c>
      <c r="F207" s="228">
        <v>17</v>
      </c>
      <c r="G207" s="228">
        <v>4</v>
      </c>
      <c r="H207" s="19"/>
      <c r="I207" s="19"/>
      <c r="J207" s="114" t="s">
        <v>137</v>
      </c>
      <c r="L207" s="19" t="s">
        <v>40</v>
      </c>
      <c r="M207" s="184" t="s">
        <v>4151</v>
      </c>
      <c r="N207" s="80">
        <v>5</v>
      </c>
    </row>
    <row r="208" spans="1:14" ht="19.7" hidden="1" customHeight="1" x14ac:dyDescent="0.3">
      <c r="A208" s="80">
        <v>207</v>
      </c>
      <c r="B208" s="19" t="s">
        <v>678</v>
      </c>
      <c r="C208" s="151" t="s">
        <v>2225</v>
      </c>
      <c r="D208" s="80">
        <v>56</v>
      </c>
      <c r="E208" s="232" t="s">
        <v>27</v>
      </c>
      <c r="F208" s="228">
        <v>17</v>
      </c>
      <c r="G208" s="228">
        <v>4</v>
      </c>
      <c r="H208" s="19"/>
      <c r="I208" s="19"/>
      <c r="J208" s="114" t="s">
        <v>137</v>
      </c>
      <c r="L208" s="19" t="s">
        <v>40</v>
      </c>
      <c r="M208" s="184" t="s">
        <v>1331</v>
      </c>
      <c r="N208" s="80">
        <v>5</v>
      </c>
    </row>
    <row r="209" spans="1:14" ht="19.7" hidden="1" customHeight="1" x14ac:dyDescent="0.3">
      <c r="A209" s="80">
        <v>208</v>
      </c>
      <c r="B209" s="19" t="s">
        <v>678</v>
      </c>
      <c r="C209" s="19" t="s">
        <v>2226</v>
      </c>
      <c r="D209" s="80">
        <v>32</v>
      </c>
      <c r="E209" s="80" t="s">
        <v>30</v>
      </c>
      <c r="F209" s="228">
        <v>17</v>
      </c>
      <c r="G209" s="228">
        <v>4</v>
      </c>
      <c r="H209" s="19"/>
      <c r="I209" s="80" t="s">
        <v>28</v>
      </c>
      <c r="L209" s="19" t="s">
        <v>40</v>
      </c>
      <c r="M209" s="80">
        <v>22</v>
      </c>
      <c r="N209" s="80">
        <v>4</v>
      </c>
    </row>
    <row r="210" spans="1:14" ht="19.7" hidden="1" customHeight="1" x14ac:dyDescent="0.3">
      <c r="A210" s="80">
        <v>209</v>
      </c>
      <c r="B210" s="19" t="s">
        <v>678</v>
      </c>
      <c r="C210" s="19" t="s">
        <v>2227</v>
      </c>
      <c r="D210" s="80">
        <v>17</v>
      </c>
      <c r="E210" s="232" t="s">
        <v>27</v>
      </c>
      <c r="F210" s="228">
        <v>17</v>
      </c>
      <c r="G210" s="228">
        <v>4</v>
      </c>
      <c r="H210" s="19"/>
      <c r="I210" s="80" t="s">
        <v>28</v>
      </c>
      <c r="L210" s="19" t="s">
        <v>40</v>
      </c>
      <c r="M210" s="80">
        <v>24</v>
      </c>
      <c r="N210" s="80">
        <v>4</v>
      </c>
    </row>
    <row r="211" spans="1:14" ht="19.7" hidden="1" customHeight="1" x14ac:dyDescent="0.3">
      <c r="A211" s="80">
        <v>210</v>
      </c>
      <c r="B211" s="19" t="s">
        <v>678</v>
      </c>
      <c r="C211" s="19" t="s">
        <v>2228</v>
      </c>
      <c r="D211" s="80">
        <v>21</v>
      </c>
      <c r="E211" s="80" t="s">
        <v>30</v>
      </c>
      <c r="F211" s="228">
        <v>17</v>
      </c>
      <c r="G211" s="228">
        <v>4</v>
      </c>
      <c r="H211" s="19"/>
      <c r="I211" s="80" t="s">
        <v>28</v>
      </c>
      <c r="L211" s="19" t="s">
        <v>40</v>
      </c>
      <c r="M211" s="80">
        <v>24</v>
      </c>
      <c r="N211" s="80">
        <v>4</v>
      </c>
    </row>
    <row r="212" spans="1:14" ht="19.7" hidden="1" customHeight="1" x14ac:dyDescent="0.3">
      <c r="A212" s="80">
        <v>211</v>
      </c>
      <c r="B212" s="19" t="s">
        <v>678</v>
      </c>
      <c r="C212" s="19" t="s">
        <v>2460</v>
      </c>
      <c r="D212" s="80">
        <v>43</v>
      </c>
      <c r="E212" s="80" t="s">
        <v>27</v>
      </c>
      <c r="F212" s="80">
        <v>18</v>
      </c>
      <c r="G212" s="80">
        <v>4</v>
      </c>
      <c r="H212" s="19"/>
      <c r="I212" s="19"/>
      <c r="L212" s="19" t="s">
        <v>40</v>
      </c>
      <c r="M212" s="80">
        <v>20</v>
      </c>
      <c r="N212" s="80">
        <v>4</v>
      </c>
    </row>
    <row r="213" spans="1:14" s="146" customFormat="1" ht="19.7" hidden="1" customHeight="1" x14ac:dyDescent="0.3">
      <c r="A213" s="147">
        <v>212</v>
      </c>
      <c r="B213" s="150" t="s">
        <v>678</v>
      </c>
      <c r="C213" s="150" t="s">
        <v>2311</v>
      </c>
      <c r="D213" s="148">
        <v>79</v>
      </c>
      <c r="E213" s="148" t="s">
        <v>30</v>
      </c>
      <c r="F213" s="148">
        <v>18</v>
      </c>
      <c r="G213" s="148">
        <v>4</v>
      </c>
      <c r="H213" s="2344"/>
      <c r="I213" s="2345"/>
      <c r="J213" s="148" t="s">
        <v>28</v>
      </c>
      <c r="K213" s="149"/>
      <c r="L213" s="150" t="s">
        <v>66</v>
      </c>
      <c r="M213" s="148">
        <v>19</v>
      </c>
      <c r="N213" s="148">
        <v>4</v>
      </c>
    </row>
    <row r="214" spans="1:14" ht="19.7" hidden="1" customHeight="1" x14ac:dyDescent="0.3">
      <c r="A214" s="80">
        <v>213</v>
      </c>
      <c r="B214" s="19" t="s">
        <v>678</v>
      </c>
      <c r="C214" s="156" t="s">
        <v>2461</v>
      </c>
      <c r="D214" s="80">
        <v>71</v>
      </c>
      <c r="E214" s="80" t="s">
        <v>27</v>
      </c>
      <c r="F214" s="80">
        <v>18</v>
      </c>
      <c r="G214" s="80">
        <v>4</v>
      </c>
      <c r="I214" s="80" t="s">
        <v>28</v>
      </c>
      <c r="L214" s="19" t="s">
        <v>40</v>
      </c>
      <c r="M214" s="80">
        <v>20</v>
      </c>
      <c r="N214" s="80">
        <v>4</v>
      </c>
    </row>
    <row r="215" spans="1:14" ht="19.7" hidden="1" customHeight="1" x14ac:dyDescent="0.3">
      <c r="A215" s="80">
        <v>214</v>
      </c>
      <c r="B215" s="19" t="s">
        <v>678</v>
      </c>
      <c r="C215" s="19" t="s">
        <v>2462</v>
      </c>
      <c r="D215" s="80">
        <v>70</v>
      </c>
      <c r="E215" s="80" t="s">
        <v>27</v>
      </c>
      <c r="F215" s="80">
        <v>18</v>
      </c>
      <c r="G215" s="80">
        <v>4</v>
      </c>
      <c r="I215" s="80" t="s">
        <v>28</v>
      </c>
      <c r="L215" s="19" t="s">
        <v>40</v>
      </c>
      <c r="M215" s="80">
        <v>20</v>
      </c>
      <c r="N215" s="80">
        <v>4</v>
      </c>
    </row>
    <row r="216" spans="1:14" ht="19.7" hidden="1" customHeight="1" x14ac:dyDescent="0.3">
      <c r="A216" s="80">
        <v>215</v>
      </c>
      <c r="B216" s="19" t="s">
        <v>678</v>
      </c>
      <c r="C216" s="19" t="s">
        <v>2463</v>
      </c>
      <c r="D216" s="80">
        <v>71</v>
      </c>
      <c r="E216" s="80" t="s">
        <v>27</v>
      </c>
      <c r="F216" s="80">
        <v>18</v>
      </c>
      <c r="G216" s="80">
        <v>4</v>
      </c>
      <c r="I216" s="80" t="s">
        <v>28</v>
      </c>
      <c r="L216" s="19" t="s">
        <v>40</v>
      </c>
      <c r="M216" s="80">
        <v>20</v>
      </c>
      <c r="N216" s="80">
        <v>4</v>
      </c>
    </row>
    <row r="217" spans="1:14" ht="19.7" hidden="1" customHeight="1" x14ac:dyDescent="0.3">
      <c r="A217" s="80">
        <v>216</v>
      </c>
      <c r="B217" s="19" t="s">
        <v>678</v>
      </c>
      <c r="C217" s="19" t="s">
        <v>2464</v>
      </c>
      <c r="D217" s="80">
        <v>28</v>
      </c>
      <c r="E217" s="80" t="s">
        <v>30</v>
      </c>
      <c r="F217" s="80">
        <v>18</v>
      </c>
      <c r="G217" s="80">
        <v>4</v>
      </c>
      <c r="I217" s="80" t="s">
        <v>28</v>
      </c>
      <c r="L217" s="19" t="s">
        <v>40</v>
      </c>
      <c r="M217" s="80">
        <v>20</v>
      </c>
      <c r="N217" s="80">
        <v>4</v>
      </c>
    </row>
    <row r="218" spans="1:14" ht="19.7" hidden="1" customHeight="1" x14ac:dyDescent="0.3">
      <c r="A218" s="80">
        <v>217</v>
      </c>
      <c r="B218" s="19" t="s">
        <v>678</v>
      </c>
      <c r="C218" s="19" t="s">
        <v>2465</v>
      </c>
      <c r="D218" s="80">
        <v>13</v>
      </c>
      <c r="E218" s="80" t="s">
        <v>30</v>
      </c>
      <c r="F218" s="80">
        <v>18</v>
      </c>
      <c r="G218" s="80">
        <v>4</v>
      </c>
      <c r="I218" s="80" t="s">
        <v>28</v>
      </c>
      <c r="L218" s="19" t="s">
        <v>40</v>
      </c>
      <c r="M218" s="80">
        <v>21</v>
      </c>
      <c r="N218" s="80">
        <v>4</v>
      </c>
    </row>
    <row r="219" spans="1:14" ht="19.7" hidden="1" customHeight="1" x14ac:dyDescent="0.3">
      <c r="A219" s="80">
        <v>218</v>
      </c>
      <c r="B219" s="19" t="s">
        <v>678</v>
      </c>
      <c r="C219" s="19" t="s">
        <v>2466</v>
      </c>
      <c r="D219" s="80">
        <v>14</v>
      </c>
      <c r="E219" s="80" t="s">
        <v>27</v>
      </c>
      <c r="F219" s="80">
        <v>18</v>
      </c>
      <c r="G219" s="80">
        <v>4</v>
      </c>
      <c r="I219" s="80" t="s">
        <v>28</v>
      </c>
      <c r="L219" s="19" t="s">
        <v>40</v>
      </c>
      <c r="M219" s="80">
        <v>21</v>
      </c>
      <c r="N219" s="80">
        <v>4</v>
      </c>
    </row>
    <row r="220" spans="1:14" ht="19.7" hidden="1" customHeight="1" x14ac:dyDescent="0.3">
      <c r="A220" s="80">
        <v>219</v>
      </c>
      <c r="B220" s="19" t="s">
        <v>678</v>
      </c>
      <c r="C220" s="19" t="s">
        <v>2467</v>
      </c>
      <c r="D220" s="80">
        <v>7</v>
      </c>
      <c r="E220" s="80" t="s">
        <v>27</v>
      </c>
      <c r="F220" s="80">
        <v>18</v>
      </c>
      <c r="G220" s="80">
        <v>4</v>
      </c>
      <c r="I220" s="80" t="s">
        <v>28</v>
      </c>
      <c r="L220" s="19" t="s">
        <v>40</v>
      </c>
      <c r="M220" s="80">
        <v>21</v>
      </c>
      <c r="N220" s="80">
        <v>4</v>
      </c>
    </row>
    <row r="221" spans="1:14" ht="19.7" hidden="1" customHeight="1" x14ac:dyDescent="0.3">
      <c r="A221" s="80">
        <v>220</v>
      </c>
      <c r="B221" s="19" t="s">
        <v>678</v>
      </c>
      <c r="C221" s="19" t="s">
        <v>2468</v>
      </c>
      <c r="D221" s="80">
        <v>33</v>
      </c>
      <c r="E221" s="80" t="s">
        <v>30</v>
      </c>
      <c r="F221" s="80">
        <v>18</v>
      </c>
      <c r="G221" s="80">
        <v>4</v>
      </c>
      <c r="I221" s="80" t="s">
        <v>28</v>
      </c>
      <c r="L221" s="19" t="s">
        <v>40</v>
      </c>
      <c r="M221" s="80">
        <v>21</v>
      </c>
      <c r="N221" s="80">
        <v>4</v>
      </c>
    </row>
    <row r="222" spans="1:14" ht="19.7" hidden="1" customHeight="1" x14ac:dyDescent="0.3">
      <c r="A222" s="80">
        <v>221</v>
      </c>
      <c r="B222" s="19" t="s">
        <v>678</v>
      </c>
      <c r="C222" s="19" t="s">
        <v>2361</v>
      </c>
      <c r="D222" s="80">
        <v>23</v>
      </c>
      <c r="E222" s="80" t="s">
        <v>27</v>
      </c>
      <c r="F222" s="80">
        <v>18</v>
      </c>
      <c r="G222" s="80">
        <v>4</v>
      </c>
      <c r="J222" s="114" t="s">
        <v>28</v>
      </c>
      <c r="L222" s="19" t="s">
        <v>40</v>
      </c>
      <c r="M222" s="184" t="s">
        <v>791</v>
      </c>
      <c r="N222" s="80">
        <v>5</v>
      </c>
    </row>
    <row r="223" spans="1:14" ht="19.7" hidden="1" customHeight="1" x14ac:dyDescent="0.3">
      <c r="A223" s="80">
        <v>222</v>
      </c>
      <c r="B223" s="19" t="s">
        <v>678</v>
      </c>
      <c r="C223" s="19" t="s">
        <v>2469</v>
      </c>
      <c r="D223" s="80">
        <v>57</v>
      </c>
      <c r="E223" s="80" t="s">
        <v>27</v>
      </c>
      <c r="F223" s="80">
        <v>18</v>
      </c>
      <c r="G223" s="80">
        <v>4</v>
      </c>
      <c r="I223" s="80" t="s">
        <v>28</v>
      </c>
      <c r="L223" s="19" t="s">
        <v>40</v>
      </c>
      <c r="M223" s="80">
        <v>22</v>
      </c>
      <c r="N223" s="80">
        <v>4</v>
      </c>
    </row>
    <row r="224" spans="1:14" ht="19.7" hidden="1" customHeight="1" x14ac:dyDescent="0.3">
      <c r="A224" s="80">
        <v>223</v>
      </c>
      <c r="B224" s="19" t="s">
        <v>678</v>
      </c>
      <c r="C224" s="19" t="s">
        <v>2470</v>
      </c>
      <c r="D224" s="80">
        <v>35</v>
      </c>
      <c r="E224" s="80" t="s">
        <v>27</v>
      </c>
      <c r="F224" s="80">
        <v>18</v>
      </c>
      <c r="G224" s="80">
        <v>4</v>
      </c>
      <c r="I224" s="80" t="s">
        <v>28</v>
      </c>
      <c r="L224" s="19" t="s">
        <v>40</v>
      </c>
      <c r="M224" s="80">
        <v>22</v>
      </c>
      <c r="N224" s="80">
        <v>4</v>
      </c>
    </row>
    <row r="225" spans="1:14" ht="19.7" hidden="1" customHeight="1" x14ac:dyDescent="0.3">
      <c r="A225" s="80">
        <v>224</v>
      </c>
      <c r="B225" s="19" t="s">
        <v>678</v>
      </c>
      <c r="C225" s="19" t="s">
        <v>2441</v>
      </c>
      <c r="D225" s="80">
        <v>50</v>
      </c>
      <c r="E225" s="80" t="s">
        <v>30</v>
      </c>
      <c r="F225" s="80">
        <v>19</v>
      </c>
      <c r="G225" s="80">
        <v>4</v>
      </c>
      <c r="I225" s="80" t="s">
        <v>137</v>
      </c>
      <c r="L225" s="19" t="s">
        <v>66</v>
      </c>
      <c r="M225" s="80">
        <v>22</v>
      </c>
      <c r="N225" s="80">
        <v>4</v>
      </c>
    </row>
    <row r="226" spans="1:14" ht="19.7" hidden="1" customHeight="1" x14ac:dyDescent="0.3">
      <c r="A226" s="80">
        <v>225</v>
      </c>
      <c r="B226" s="19" t="s">
        <v>678</v>
      </c>
      <c r="C226" s="19" t="s">
        <v>2442</v>
      </c>
      <c r="D226" s="80">
        <v>54</v>
      </c>
      <c r="E226" s="80" t="s">
        <v>27</v>
      </c>
      <c r="F226" s="80">
        <v>19</v>
      </c>
      <c r="G226" s="80">
        <v>4</v>
      </c>
      <c r="I226" s="80" t="s">
        <v>137</v>
      </c>
      <c r="L226" s="19" t="s">
        <v>66</v>
      </c>
      <c r="M226" s="80">
        <v>22</v>
      </c>
      <c r="N226" s="80">
        <v>4</v>
      </c>
    </row>
    <row r="227" spans="1:14" ht="19.7" hidden="1" customHeight="1" x14ac:dyDescent="0.3">
      <c r="A227" s="80">
        <v>226</v>
      </c>
      <c r="B227" s="19" t="s">
        <v>678</v>
      </c>
      <c r="C227" s="19" t="s">
        <v>2443</v>
      </c>
      <c r="D227" s="80">
        <v>18</v>
      </c>
      <c r="E227" s="80" t="s">
        <v>27</v>
      </c>
      <c r="F227" s="80">
        <v>19</v>
      </c>
      <c r="G227" s="80">
        <v>4</v>
      </c>
      <c r="I227" s="80" t="s">
        <v>137</v>
      </c>
      <c r="L227" s="19" t="s">
        <v>40</v>
      </c>
      <c r="M227" s="80">
        <v>30</v>
      </c>
      <c r="N227" s="80">
        <v>4</v>
      </c>
    </row>
    <row r="228" spans="1:14" ht="19.7" hidden="1" customHeight="1" x14ac:dyDescent="0.3">
      <c r="A228" s="80">
        <v>227</v>
      </c>
      <c r="B228" s="19" t="s">
        <v>678</v>
      </c>
      <c r="C228" s="19" t="s">
        <v>2444</v>
      </c>
      <c r="D228" s="80" t="s">
        <v>2445</v>
      </c>
      <c r="E228" s="80" t="s">
        <v>27</v>
      </c>
      <c r="F228" s="80">
        <v>19</v>
      </c>
      <c r="G228" s="80">
        <v>4</v>
      </c>
      <c r="J228" s="114" t="s">
        <v>137</v>
      </c>
      <c r="L228" s="19" t="s">
        <v>40</v>
      </c>
      <c r="M228" s="184" t="s">
        <v>791</v>
      </c>
      <c r="N228" s="80">
        <v>5</v>
      </c>
    </row>
    <row r="229" spans="1:14" ht="19.7" hidden="1" customHeight="1" x14ac:dyDescent="0.3">
      <c r="A229" s="80">
        <v>228</v>
      </c>
      <c r="B229" s="19" t="s">
        <v>678</v>
      </c>
      <c r="C229" s="19" t="s">
        <v>1946</v>
      </c>
      <c r="D229" s="80">
        <v>61</v>
      </c>
      <c r="E229" s="80" t="s">
        <v>27</v>
      </c>
      <c r="F229" s="80">
        <v>19</v>
      </c>
      <c r="G229" s="80">
        <v>4</v>
      </c>
      <c r="J229" s="114" t="s">
        <v>137</v>
      </c>
      <c r="L229" s="19" t="s">
        <v>40</v>
      </c>
      <c r="M229" s="184" t="s">
        <v>973</v>
      </c>
      <c r="N229" s="80">
        <v>5</v>
      </c>
    </row>
    <row r="230" spans="1:14" ht="19.7" hidden="1" customHeight="1" x14ac:dyDescent="0.3">
      <c r="A230" s="80">
        <v>229</v>
      </c>
      <c r="B230" s="19" t="s">
        <v>678</v>
      </c>
      <c r="C230" s="19" t="s">
        <v>2446</v>
      </c>
      <c r="D230" s="80">
        <v>54</v>
      </c>
      <c r="E230" s="80" t="s">
        <v>27</v>
      </c>
      <c r="F230" s="80">
        <v>19</v>
      </c>
      <c r="G230" s="80">
        <v>4</v>
      </c>
      <c r="I230" s="80" t="s">
        <v>137</v>
      </c>
      <c r="L230" s="19" t="s">
        <v>40</v>
      </c>
      <c r="M230" s="80">
        <v>26</v>
      </c>
      <c r="N230" s="80">
        <v>4</v>
      </c>
    </row>
    <row r="231" spans="1:14" ht="19.7" hidden="1" customHeight="1" x14ac:dyDescent="0.3">
      <c r="A231" s="80">
        <v>230</v>
      </c>
      <c r="B231" s="19" t="s">
        <v>678</v>
      </c>
      <c r="C231" s="19" t="s">
        <v>2638</v>
      </c>
      <c r="D231" s="80">
        <v>7</v>
      </c>
      <c r="E231" s="80" t="s">
        <v>27</v>
      </c>
      <c r="F231" s="80">
        <v>20</v>
      </c>
      <c r="G231" s="80">
        <v>4</v>
      </c>
      <c r="J231" s="114" t="s">
        <v>137</v>
      </c>
      <c r="L231" s="19" t="s">
        <v>40</v>
      </c>
      <c r="M231" s="184" t="s">
        <v>973</v>
      </c>
      <c r="N231" s="80">
        <v>5</v>
      </c>
    </row>
    <row r="232" spans="1:14" ht="19.7" hidden="1" customHeight="1" x14ac:dyDescent="0.3">
      <c r="A232" s="80">
        <v>231</v>
      </c>
      <c r="B232" s="19" t="s">
        <v>678</v>
      </c>
      <c r="C232" s="19" t="s">
        <v>2550</v>
      </c>
      <c r="D232" s="80">
        <v>26</v>
      </c>
      <c r="E232" s="80" t="s">
        <v>27</v>
      </c>
      <c r="F232" s="80">
        <v>20</v>
      </c>
      <c r="G232" s="80">
        <v>4</v>
      </c>
      <c r="I232" s="80" t="s">
        <v>28</v>
      </c>
      <c r="L232" s="19" t="s">
        <v>40</v>
      </c>
      <c r="M232" s="80">
        <v>1</v>
      </c>
      <c r="N232" s="80">
        <v>5</v>
      </c>
    </row>
    <row r="233" spans="1:14" ht="19.7" hidden="1" customHeight="1" x14ac:dyDescent="0.3">
      <c r="A233" s="80">
        <v>232</v>
      </c>
      <c r="B233" s="19" t="s">
        <v>678</v>
      </c>
      <c r="C233" s="19" t="s">
        <v>2581</v>
      </c>
      <c r="D233" s="80">
        <v>30</v>
      </c>
      <c r="E233" s="80" t="s">
        <v>30</v>
      </c>
      <c r="F233" s="80">
        <v>21</v>
      </c>
      <c r="G233" s="80">
        <v>4</v>
      </c>
      <c r="J233" s="114" t="s">
        <v>137</v>
      </c>
      <c r="L233" s="19" t="s">
        <v>40</v>
      </c>
      <c r="M233" s="184" t="s">
        <v>703</v>
      </c>
      <c r="N233" s="80">
        <v>5</v>
      </c>
    </row>
    <row r="234" spans="1:14" ht="19.7" hidden="1" customHeight="1" x14ac:dyDescent="0.3">
      <c r="A234" s="80">
        <v>234</v>
      </c>
      <c r="B234" s="19" t="s">
        <v>678</v>
      </c>
      <c r="C234" s="19" t="s">
        <v>2582</v>
      </c>
      <c r="D234" s="80">
        <v>13</v>
      </c>
      <c r="E234" s="80" t="s">
        <v>27</v>
      </c>
      <c r="F234" s="80">
        <v>18</v>
      </c>
      <c r="G234" s="80">
        <v>4</v>
      </c>
      <c r="I234" s="80" t="s">
        <v>28</v>
      </c>
      <c r="L234" s="19" t="s">
        <v>40</v>
      </c>
      <c r="M234" s="80">
        <v>20</v>
      </c>
      <c r="N234" s="80">
        <v>4</v>
      </c>
    </row>
    <row r="235" spans="1:14" ht="19.7" hidden="1" customHeight="1" x14ac:dyDescent="0.3">
      <c r="A235" s="80">
        <v>237</v>
      </c>
      <c r="B235" s="19" t="s">
        <v>678</v>
      </c>
      <c r="C235" s="19" t="s">
        <v>2688</v>
      </c>
      <c r="D235" s="80">
        <v>73</v>
      </c>
      <c r="E235" s="80" t="s">
        <v>30</v>
      </c>
      <c r="F235" s="80">
        <v>22</v>
      </c>
      <c r="G235" s="80">
        <v>4</v>
      </c>
      <c r="I235" s="80" t="s">
        <v>137</v>
      </c>
      <c r="L235" s="19" t="s">
        <v>66</v>
      </c>
      <c r="M235" s="80">
        <v>26</v>
      </c>
      <c r="N235" s="80">
        <v>4</v>
      </c>
    </row>
    <row r="236" spans="1:14" ht="19.7" hidden="1" customHeight="1" x14ac:dyDescent="0.3">
      <c r="A236" s="80">
        <v>238</v>
      </c>
      <c r="B236" s="19" t="s">
        <v>678</v>
      </c>
      <c r="C236" s="19" t="s">
        <v>2689</v>
      </c>
      <c r="D236" s="80">
        <v>93</v>
      </c>
      <c r="E236" s="80" t="s">
        <v>30</v>
      </c>
      <c r="F236" s="80">
        <v>22</v>
      </c>
      <c r="G236" s="80">
        <v>4</v>
      </c>
      <c r="I236" s="80" t="s">
        <v>137</v>
      </c>
      <c r="L236" s="19" t="s">
        <v>66</v>
      </c>
      <c r="M236" s="80">
        <v>26</v>
      </c>
      <c r="N236" s="80">
        <v>4</v>
      </c>
    </row>
    <row r="237" spans="1:14" ht="19.7" hidden="1" customHeight="1" x14ac:dyDescent="0.3">
      <c r="A237" s="80">
        <v>239</v>
      </c>
      <c r="B237" s="19" t="s">
        <v>678</v>
      </c>
      <c r="C237" s="19" t="s">
        <v>2690</v>
      </c>
      <c r="D237" s="80">
        <v>33</v>
      </c>
      <c r="E237" s="80" t="s">
        <v>27</v>
      </c>
      <c r="F237" s="80">
        <v>22</v>
      </c>
      <c r="G237" s="80">
        <v>4</v>
      </c>
      <c r="J237" s="1468" t="s">
        <v>28</v>
      </c>
      <c r="L237" s="1762" t="s">
        <v>3254</v>
      </c>
      <c r="M237" s="184" t="s">
        <v>4163</v>
      </c>
      <c r="N237" s="80">
        <v>5</v>
      </c>
    </row>
    <row r="238" spans="1:14" ht="19.7" hidden="1" customHeight="1" x14ac:dyDescent="0.3">
      <c r="A238" s="80">
        <v>240</v>
      </c>
      <c r="B238" s="19" t="s">
        <v>678</v>
      </c>
      <c r="C238" s="19" t="s">
        <v>2691</v>
      </c>
      <c r="D238" s="80">
        <v>71</v>
      </c>
      <c r="E238" s="80" t="s">
        <v>30</v>
      </c>
      <c r="F238" s="80">
        <v>22</v>
      </c>
      <c r="G238" s="80">
        <v>4</v>
      </c>
      <c r="I238" s="80" t="s">
        <v>137</v>
      </c>
      <c r="L238" s="19" t="s">
        <v>66</v>
      </c>
      <c r="M238" s="80">
        <v>26</v>
      </c>
      <c r="N238" s="80">
        <v>4</v>
      </c>
    </row>
    <row r="239" spans="1:14" ht="19.7" hidden="1" customHeight="1" x14ac:dyDescent="0.3">
      <c r="A239" s="80">
        <v>241</v>
      </c>
      <c r="B239" s="19" t="s">
        <v>678</v>
      </c>
      <c r="C239" s="19" t="s">
        <v>2692</v>
      </c>
      <c r="D239" s="80">
        <v>70</v>
      </c>
      <c r="E239" s="80" t="s">
        <v>30</v>
      </c>
      <c r="F239" s="80">
        <v>22</v>
      </c>
      <c r="G239" s="80">
        <v>4</v>
      </c>
      <c r="I239" s="80" t="s">
        <v>137</v>
      </c>
      <c r="L239" s="19" t="s">
        <v>66</v>
      </c>
      <c r="M239" s="80">
        <v>26</v>
      </c>
      <c r="N239" s="80">
        <v>4</v>
      </c>
    </row>
    <row r="240" spans="1:14" ht="19.7" hidden="1" customHeight="1" x14ac:dyDescent="0.3">
      <c r="A240" s="80">
        <v>242</v>
      </c>
      <c r="B240" s="19" t="s">
        <v>678</v>
      </c>
      <c r="C240" s="19" t="s">
        <v>2693</v>
      </c>
      <c r="D240" s="80">
        <v>71</v>
      </c>
      <c r="E240" s="80" t="s">
        <v>30</v>
      </c>
      <c r="F240" s="80">
        <v>22</v>
      </c>
      <c r="G240" s="80">
        <v>4</v>
      </c>
      <c r="I240" s="80" t="s">
        <v>137</v>
      </c>
      <c r="L240" s="19" t="s">
        <v>66</v>
      </c>
      <c r="M240" s="80">
        <v>26</v>
      </c>
      <c r="N240" s="80">
        <v>4</v>
      </c>
    </row>
    <row r="241" spans="1:14" ht="19.7" hidden="1" customHeight="1" x14ac:dyDescent="0.3">
      <c r="A241" s="80">
        <v>243</v>
      </c>
      <c r="B241" s="19" t="s">
        <v>678</v>
      </c>
      <c r="C241" s="19" t="s">
        <v>2694</v>
      </c>
      <c r="D241" s="80">
        <v>36</v>
      </c>
      <c r="E241" s="80" t="s">
        <v>27</v>
      </c>
      <c r="F241" s="80">
        <v>22</v>
      </c>
      <c r="G241" s="80">
        <v>4</v>
      </c>
      <c r="I241" s="80" t="s">
        <v>137</v>
      </c>
      <c r="L241" s="19" t="s">
        <v>40</v>
      </c>
      <c r="M241" s="80">
        <v>24</v>
      </c>
      <c r="N241" s="80">
        <v>4</v>
      </c>
    </row>
    <row r="242" spans="1:14" ht="19.7" hidden="1" customHeight="1" x14ac:dyDescent="0.3">
      <c r="A242" s="80">
        <v>244</v>
      </c>
      <c r="B242" s="19" t="s">
        <v>678</v>
      </c>
      <c r="C242" s="19" t="s">
        <v>2736</v>
      </c>
      <c r="D242" s="80">
        <v>24</v>
      </c>
      <c r="E242" s="80" t="s">
        <v>27</v>
      </c>
      <c r="F242" s="80">
        <v>23</v>
      </c>
      <c r="G242" s="80">
        <v>4</v>
      </c>
      <c r="J242" s="114" t="s">
        <v>137</v>
      </c>
      <c r="L242" s="19" t="s">
        <v>40</v>
      </c>
      <c r="M242" s="184" t="s">
        <v>4159</v>
      </c>
      <c r="N242" s="80">
        <v>5</v>
      </c>
    </row>
    <row r="243" spans="1:14" ht="19.7" hidden="1" customHeight="1" x14ac:dyDescent="0.3">
      <c r="A243" s="80">
        <v>245</v>
      </c>
      <c r="B243" s="19" t="s">
        <v>678</v>
      </c>
      <c r="C243" s="19" t="s">
        <v>2737</v>
      </c>
      <c r="D243" s="80">
        <v>48</v>
      </c>
      <c r="E243" s="80" t="s">
        <v>30</v>
      </c>
      <c r="F243" s="80">
        <v>23</v>
      </c>
      <c r="G243" s="80">
        <v>4</v>
      </c>
      <c r="I243" s="80" t="s">
        <v>137</v>
      </c>
      <c r="L243" s="19" t="s">
        <v>176</v>
      </c>
      <c r="M243" s="80">
        <v>27</v>
      </c>
      <c r="N243" s="80">
        <v>4</v>
      </c>
    </row>
    <row r="244" spans="1:14" ht="19.7" hidden="1" customHeight="1" x14ac:dyDescent="0.3">
      <c r="A244" s="80">
        <v>246</v>
      </c>
      <c r="B244" s="19" t="s">
        <v>678</v>
      </c>
      <c r="C244" s="19" t="s">
        <v>2738</v>
      </c>
      <c r="D244" s="80">
        <v>32</v>
      </c>
      <c r="E244" s="80" t="s">
        <v>30</v>
      </c>
      <c r="F244" s="80">
        <v>23</v>
      </c>
      <c r="G244" s="80">
        <v>4</v>
      </c>
      <c r="I244" s="80" t="s">
        <v>137</v>
      </c>
      <c r="L244" s="19" t="s">
        <v>2739</v>
      </c>
      <c r="M244" s="80">
        <v>27</v>
      </c>
      <c r="N244" s="80">
        <v>4</v>
      </c>
    </row>
    <row r="245" spans="1:14" ht="19.7" hidden="1" customHeight="1" x14ac:dyDescent="0.3">
      <c r="A245" s="80">
        <v>247</v>
      </c>
      <c r="B245" s="19" t="s">
        <v>678</v>
      </c>
      <c r="C245" s="19" t="s">
        <v>2949</v>
      </c>
      <c r="D245" s="80">
        <v>69</v>
      </c>
      <c r="E245" s="80" t="s">
        <v>30</v>
      </c>
      <c r="F245" s="80">
        <v>24</v>
      </c>
      <c r="G245" s="80">
        <v>4</v>
      </c>
      <c r="I245" s="80" t="s">
        <v>28</v>
      </c>
      <c r="L245" s="19" t="s">
        <v>40</v>
      </c>
      <c r="M245" s="80">
        <v>28</v>
      </c>
      <c r="N245" s="80">
        <v>4</v>
      </c>
    </row>
    <row r="246" spans="1:14" ht="19.7" hidden="1" customHeight="1" x14ac:dyDescent="0.3">
      <c r="A246" s="80">
        <v>248</v>
      </c>
      <c r="B246" s="19" t="s">
        <v>678</v>
      </c>
      <c r="C246" s="19" t="s">
        <v>2948</v>
      </c>
      <c r="D246" s="80">
        <v>26</v>
      </c>
      <c r="E246" s="80" t="s">
        <v>30</v>
      </c>
      <c r="F246" s="80">
        <v>24</v>
      </c>
      <c r="G246" s="80">
        <v>4</v>
      </c>
      <c r="I246" s="80" t="s">
        <v>28</v>
      </c>
      <c r="L246" s="19" t="s">
        <v>40</v>
      </c>
      <c r="M246" s="80">
        <v>28</v>
      </c>
      <c r="N246" s="80">
        <v>4</v>
      </c>
    </row>
    <row r="247" spans="1:14" ht="19.7" hidden="1" customHeight="1" x14ac:dyDescent="0.3">
      <c r="A247" s="80">
        <v>249</v>
      </c>
      <c r="B247" s="19" t="s">
        <v>678</v>
      </c>
      <c r="C247" s="19" t="s">
        <v>3089</v>
      </c>
      <c r="D247" s="80">
        <v>25</v>
      </c>
      <c r="E247" s="80" t="s">
        <v>27</v>
      </c>
      <c r="F247" s="80">
        <v>26</v>
      </c>
      <c r="G247" s="80">
        <v>4</v>
      </c>
      <c r="J247" s="114" t="s">
        <v>28</v>
      </c>
      <c r="K247" s="24" t="s">
        <v>3090</v>
      </c>
      <c r="L247" s="19" t="s">
        <v>40</v>
      </c>
      <c r="M247" s="184" t="s">
        <v>682</v>
      </c>
      <c r="N247" s="80">
        <v>5</v>
      </c>
    </row>
    <row r="248" spans="1:14" ht="19.7" hidden="1" customHeight="1" x14ac:dyDescent="0.3">
      <c r="A248" s="80">
        <v>250</v>
      </c>
      <c r="B248" s="19" t="s">
        <v>678</v>
      </c>
      <c r="C248" s="19" t="s">
        <v>3196</v>
      </c>
      <c r="D248" s="80">
        <v>26</v>
      </c>
      <c r="E248" s="80" t="s">
        <v>27</v>
      </c>
      <c r="F248" s="80">
        <v>28</v>
      </c>
      <c r="G248" s="80">
        <v>4</v>
      </c>
      <c r="I248" s="80" t="s">
        <v>28</v>
      </c>
      <c r="K248" s="24" t="s">
        <v>3197</v>
      </c>
      <c r="L248" s="19" t="s">
        <v>40</v>
      </c>
      <c r="M248" s="80">
        <v>29</v>
      </c>
      <c r="N248" s="80">
        <v>4</v>
      </c>
    </row>
    <row r="249" spans="1:14" ht="19.7" hidden="1" customHeight="1" x14ac:dyDescent="0.3">
      <c r="A249" s="80">
        <v>251</v>
      </c>
      <c r="B249" s="19" t="s">
        <v>678</v>
      </c>
      <c r="C249" s="19" t="s">
        <v>3198</v>
      </c>
      <c r="D249" s="80">
        <v>53</v>
      </c>
      <c r="E249" s="80" t="s">
        <v>30</v>
      </c>
      <c r="F249" s="80">
        <v>28</v>
      </c>
      <c r="G249" s="80">
        <v>4</v>
      </c>
      <c r="I249" s="80" t="s">
        <v>137</v>
      </c>
      <c r="L249" s="19" t="s">
        <v>66</v>
      </c>
      <c r="M249" s="184" t="s">
        <v>784</v>
      </c>
      <c r="N249" s="80">
        <v>5</v>
      </c>
    </row>
    <row r="250" spans="1:14" ht="19.7" hidden="1" customHeight="1" x14ac:dyDescent="0.3">
      <c r="A250" s="80">
        <v>252</v>
      </c>
      <c r="B250" s="19" t="s">
        <v>678</v>
      </c>
      <c r="C250" s="19" t="s">
        <v>3251</v>
      </c>
      <c r="D250" s="80">
        <v>19</v>
      </c>
      <c r="E250" s="80" t="s">
        <v>30</v>
      </c>
      <c r="F250" s="80">
        <v>29</v>
      </c>
      <c r="G250" s="80">
        <v>4</v>
      </c>
      <c r="J250" s="114" t="s">
        <v>28</v>
      </c>
      <c r="L250" s="19" t="s">
        <v>2739</v>
      </c>
      <c r="M250" s="184" t="s">
        <v>687</v>
      </c>
      <c r="N250" s="80">
        <v>5</v>
      </c>
    </row>
    <row r="251" spans="1:14" ht="19.7" hidden="1" customHeight="1" x14ac:dyDescent="0.3">
      <c r="A251" s="80">
        <v>253</v>
      </c>
      <c r="B251" s="19" t="s">
        <v>678</v>
      </c>
      <c r="C251" s="19" t="s">
        <v>3252</v>
      </c>
      <c r="D251" s="80">
        <v>75</v>
      </c>
      <c r="E251" s="80" t="s">
        <v>30</v>
      </c>
      <c r="F251" s="80">
        <v>29</v>
      </c>
      <c r="G251" s="80">
        <v>4</v>
      </c>
      <c r="J251" s="114" t="s">
        <v>28</v>
      </c>
      <c r="L251" s="19" t="s">
        <v>40</v>
      </c>
      <c r="M251" s="184" t="s">
        <v>687</v>
      </c>
      <c r="N251" s="80">
        <v>5</v>
      </c>
    </row>
    <row r="252" spans="1:14" ht="19.7" hidden="1" customHeight="1" x14ac:dyDescent="0.3">
      <c r="A252" s="80">
        <v>254</v>
      </c>
      <c r="B252" s="19" t="s">
        <v>678</v>
      </c>
      <c r="C252" s="19" t="s">
        <v>3253</v>
      </c>
      <c r="D252" s="80">
        <v>12</v>
      </c>
      <c r="E252" s="80" t="s">
        <v>30</v>
      </c>
      <c r="F252" s="80">
        <v>29</v>
      </c>
      <c r="G252" s="80">
        <v>4</v>
      </c>
      <c r="J252" s="1468" t="s">
        <v>28</v>
      </c>
      <c r="L252" s="1762" t="s">
        <v>3254</v>
      </c>
      <c r="M252" s="184" t="s">
        <v>687</v>
      </c>
      <c r="N252" s="80">
        <v>5</v>
      </c>
    </row>
    <row r="253" spans="1:14" ht="19.7" hidden="1" customHeight="1" x14ac:dyDescent="0.3">
      <c r="A253" s="80">
        <v>255</v>
      </c>
      <c r="B253" s="19" t="s">
        <v>678</v>
      </c>
      <c r="C253" s="19" t="s">
        <v>3325</v>
      </c>
      <c r="D253" s="80">
        <v>32</v>
      </c>
      <c r="E253" s="80" t="s">
        <v>27</v>
      </c>
      <c r="F253" s="80">
        <v>30</v>
      </c>
      <c r="G253" s="80">
        <v>4</v>
      </c>
      <c r="I253" s="80" t="s">
        <v>28</v>
      </c>
      <c r="L253" s="19" t="s">
        <v>40</v>
      </c>
      <c r="M253" s="184" t="s">
        <v>784</v>
      </c>
      <c r="N253" s="80">
        <v>5</v>
      </c>
    </row>
    <row r="254" spans="1:14" ht="19.7" hidden="1" customHeight="1" x14ac:dyDescent="0.3">
      <c r="A254" s="80">
        <v>256</v>
      </c>
      <c r="B254" s="19" t="s">
        <v>678</v>
      </c>
      <c r="C254" s="19" t="s">
        <v>3458</v>
      </c>
      <c r="D254" s="80">
        <v>69</v>
      </c>
      <c r="E254" s="80" t="s">
        <v>27</v>
      </c>
      <c r="F254" s="80">
        <v>1</v>
      </c>
      <c r="G254" s="80">
        <v>5</v>
      </c>
      <c r="I254" s="80" t="s">
        <v>28</v>
      </c>
      <c r="L254" s="19" t="s">
        <v>40</v>
      </c>
      <c r="M254" s="184" t="s">
        <v>784</v>
      </c>
      <c r="N254" s="80">
        <v>5</v>
      </c>
    </row>
    <row r="255" spans="1:14" ht="19.7" hidden="1" customHeight="1" x14ac:dyDescent="0.3">
      <c r="A255" s="80">
        <v>257</v>
      </c>
      <c r="B255" s="19" t="s">
        <v>678</v>
      </c>
      <c r="C255" s="19" t="s">
        <v>3501</v>
      </c>
      <c r="D255" s="80">
        <v>20</v>
      </c>
      <c r="E255" s="80" t="s">
        <v>27</v>
      </c>
      <c r="F255" s="80">
        <v>2</v>
      </c>
      <c r="G255" s="80">
        <v>5</v>
      </c>
      <c r="J255" s="114" t="s">
        <v>28</v>
      </c>
      <c r="L255" s="1846" t="s">
        <v>126</v>
      </c>
      <c r="M255" s="184" t="s">
        <v>784</v>
      </c>
      <c r="N255" s="80">
        <v>5</v>
      </c>
    </row>
    <row r="256" spans="1:14" ht="19.7" hidden="1" customHeight="1" x14ac:dyDescent="0.3">
      <c r="A256" s="80">
        <v>258</v>
      </c>
      <c r="B256" s="19" t="s">
        <v>678</v>
      </c>
      <c r="C256" s="19" t="s">
        <v>3502</v>
      </c>
      <c r="D256" s="80">
        <v>23</v>
      </c>
      <c r="E256" s="80" t="s">
        <v>30</v>
      </c>
      <c r="F256" s="80">
        <v>2</v>
      </c>
      <c r="G256" s="80">
        <v>5</v>
      </c>
      <c r="J256" s="114" t="s">
        <v>28</v>
      </c>
      <c r="L256" s="1846" t="s">
        <v>126</v>
      </c>
      <c r="M256" s="184" t="s">
        <v>784</v>
      </c>
      <c r="N256" s="80">
        <v>5</v>
      </c>
    </row>
    <row r="257" spans="1:14" ht="19.7" hidden="1" customHeight="1" x14ac:dyDescent="0.3">
      <c r="A257" s="80">
        <v>259</v>
      </c>
      <c r="B257" s="19" t="s">
        <v>678</v>
      </c>
      <c r="C257" s="19" t="s">
        <v>3503</v>
      </c>
      <c r="D257" s="80">
        <v>79</v>
      </c>
      <c r="E257" s="80" t="s">
        <v>27</v>
      </c>
      <c r="F257" s="80">
        <v>2</v>
      </c>
      <c r="G257" s="80">
        <v>5</v>
      </c>
      <c r="I257" s="80" t="s">
        <v>28</v>
      </c>
      <c r="L257" s="19" t="s">
        <v>40</v>
      </c>
      <c r="M257" s="184" t="s">
        <v>1331</v>
      </c>
      <c r="N257" s="80">
        <v>5</v>
      </c>
    </row>
    <row r="258" spans="1:14" ht="19.7" hidden="1" customHeight="1" x14ac:dyDescent="0.3">
      <c r="A258" s="80">
        <v>260</v>
      </c>
      <c r="B258" s="19" t="s">
        <v>678</v>
      </c>
      <c r="C258" s="19" t="s">
        <v>3504</v>
      </c>
      <c r="D258" s="80">
        <v>38</v>
      </c>
      <c r="E258" s="80" t="s">
        <v>27</v>
      </c>
      <c r="F258" s="80">
        <v>2</v>
      </c>
      <c r="G258" s="80">
        <v>5</v>
      </c>
      <c r="J258" s="1468" t="s">
        <v>28</v>
      </c>
      <c r="L258" s="1762" t="s">
        <v>3254</v>
      </c>
      <c r="M258" s="184" t="s">
        <v>791</v>
      </c>
      <c r="N258" s="80">
        <v>5</v>
      </c>
    </row>
    <row r="259" spans="1:14" ht="19.7" hidden="1" customHeight="1" x14ac:dyDescent="0.3">
      <c r="A259" s="80">
        <v>261</v>
      </c>
      <c r="B259" s="19" t="s">
        <v>678</v>
      </c>
      <c r="C259" s="19" t="s">
        <v>3590</v>
      </c>
      <c r="D259" s="80">
        <v>31</v>
      </c>
      <c r="E259" s="80" t="s">
        <v>30</v>
      </c>
      <c r="F259" s="80">
        <v>3</v>
      </c>
      <c r="G259" s="80">
        <v>5</v>
      </c>
      <c r="I259" s="80" t="s">
        <v>28</v>
      </c>
      <c r="L259" s="19" t="s">
        <v>40</v>
      </c>
      <c r="M259" s="184" t="s">
        <v>1331</v>
      </c>
      <c r="N259" s="80">
        <v>5</v>
      </c>
    </row>
    <row r="260" spans="1:14" ht="19.7" hidden="1" customHeight="1" x14ac:dyDescent="0.3">
      <c r="A260" s="171">
        <v>262</v>
      </c>
      <c r="B260" s="170" t="s">
        <v>678</v>
      </c>
      <c r="C260" s="170" t="s">
        <v>3739</v>
      </c>
      <c r="D260" s="171">
        <v>38</v>
      </c>
      <c r="E260" s="171" t="s">
        <v>30</v>
      </c>
      <c r="F260" s="171">
        <v>5</v>
      </c>
      <c r="G260" s="171">
        <v>5</v>
      </c>
      <c r="H260" s="171"/>
      <c r="I260" s="171" t="s">
        <v>137</v>
      </c>
      <c r="J260" s="171"/>
      <c r="K260" s="172"/>
      <c r="L260" s="170" t="s">
        <v>40</v>
      </c>
      <c r="M260" s="310" t="s">
        <v>791</v>
      </c>
      <c r="N260" s="171">
        <v>5</v>
      </c>
    </row>
    <row r="261" spans="1:14" ht="19.7" hidden="1" customHeight="1" x14ac:dyDescent="0.3">
      <c r="A261" s="171">
        <v>263</v>
      </c>
      <c r="B261" s="170" t="s">
        <v>678</v>
      </c>
      <c r="C261" s="170" t="s">
        <v>3740</v>
      </c>
      <c r="D261" s="171">
        <v>63</v>
      </c>
      <c r="E261" s="171" t="s">
        <v>30</v>
      </c>
      <c r="F261" s="171">
        <v>5</v>
      </c>
      <c r="G261" s="171">
        <v>5</v>
      </c>
      <c r="H261" s="171"/>
      <c r="I261" s="171" t="s">
        <v>137</v>
      </c>
      <c r="J261" s="171"/>
      <c r="K261" s="172"/>
      <c r="L261" s="170" t="s">
        <v>1560</v>
      </c>
      <c r="M261" s="310" t="s">
        <v>791</v>
      </c>
      <c r="N261" s="171">
        <v>5</v>
      </c>
    </row>
    <row r="262" spans="1:14" ht="19.7" hidden="1" customHeight="1" x14ac:dyDescent="0.3">
      <c r="A262" s="171">
        <v>264</v>
      </c>
      <c r="B262" s="170" t="s">
        <v>678</v>
      </c>
      <c r="C262" s="170" t="s">
        <v>3741</v>
      </c>
      <c r="D262" s="171">
        <v>83</v>
      </c>
      <c r="E262" s="171" t="s">
        <v>30</v>
      </c>
      <c r="F262" s="171">
        <v>5</v>
      </c>
      <c r="G262" s="171">
        <v>5</v>
      </c>
      <c r="H262" s="171"/>
      <c r="I262" s="171" t="s">
        <v>137</v>
      </c>
      <c r="J262" s="171"/>
      <c r="K262" s="172"/>
      <c r="L262" s="170" t="s">
        <v>1560</v>
      </c>
      <c r="M262" s="310" t="s">
        <v>791</v>
      </c>
      <c r="N262" s="171">
        <v>5</v>
      </c>
    </row>
    <row r="263" spans="1:14" ht="19.7" hidden="1" customHeight="1" x14ac:dyDescent="0.3">
      <c r="A263" s="171">
        <v>265</v>
      </c>
      <c r="B263" s="170" t="s">
        <v>678</v>
      </c>
      <c r="C263" s="170" t="s">
        <v>3742</v>
      </c>
      <c r="D263" s="171">
        <v>70</v>
      </c>
      <c r="E263" s="171" t="s">
        <v>27</v>
      </c>
      <c r="F263" s="171">
        <v>5</v>
      </c>
      <c r="G263" s="171">
        <v>5</v>
      </c>
      <c r="H263" s="171"/>
      <c r="I263" s="171" t="s">
        <v>137</v>
      </c>
      <c r="J263" s="171"/>
      <c r="K263" s="172"/>
      <c r="L263" s="170" t="s">
        <v>1560</v>
      </c>
      <c r="M263" s="310" t="s">
        <v>791</v>
      </c>
      <c r="N263" s="171">
        <v>5</v>
      </c>
    </row>
    <row r="264" spans="1:14" ht="19.7" hidden="1" customHeight="1" x14ac:dyDescent="0.3">
      <c r="A264" s="80">
        <v>266</v>
      </c>
      <c r="B264" s="170" t="s">
        <v>678</v>
      </c>
      <c r="C264" s="19" t="s">
        <v>3901</v>
      </c>
      <c r="D264" s="80">
        <v>53</v>
      </c>
      <c r="E264" s="80" t="s">
        <v>30</v>
      </c>
      <c r="F264" s="80">
        <v>7</v>
      </c>
      <c r="G264" s="80">
        <v>5</v>
      </c>
      <c r="I264" s="80" t="s">
        <v>28</v>
      </c>
      <c r="L264" s="19" t="s">
        <v>40</v>
      </c>
      <c r="M264" s="184" t="s">
        <v>4159</v>
      </c>
      <c r="N264" s="80">
        <v>5</v>
      </c>
    </row>
    <row r="265" spans="1:14" ht="19.7" hidden="1" customHeight="1" x14ac:dyDescent="0.3">
      <c r="A265" s="171">
        <v>267</v>
      </c>
      <c r="B265" s="19" t="s">
        <v>678</v>
      </c>
      <c r="C265" s="170" t="s">
        <v>4166</v>
      </c>
      <c r="D265" s="171">
        <v>24</v>
      </c>
      <c r="E265" s="171" t="s">
        <v>27</v>
      </c>
      <c r="F265" s="171">
        <v>12</v>
      </c>
      <c r="G265" s="171">
        <v>5</v>
      </c>
      <c r="I265" s="80" t="s">
        <v>137</v>
      </c>
      <c r="L265" s="19" t="s">
        <v>40</v>
      </c>
      <c r="M265" s="184" t="s">
        <v>682</v>
      </c>
      <c r="N265" s="80">
        <v>5</v>
      </c>
    </row>
    <row r="266" spans="1:14" ht="19.7" hidden="1" customHeight="1" x14ac:dyDescent="0.3">
      <c r="A266" s="80">
        <v>268</v>
      </c>
      <c r="B266" s="170" t="s">
        <v>678</v>
      </c>
      <c r="C266" s="170" t="s">
        <v>4182</v>
      </c>
      <c r="D266" s="171">
        <v>71</v>
      </c>
      <c r="E266" s="171" t="s">
        <v>27</v>
      </c>
      <c r="F266" s="171">
        <v>14</v>
      </c>
      <c r="G266" s="171">
        <v>5</v>
      </c>
      <c r="H266" s="171"/>
      <c r="I266" s="171" t="s">
        <v>137</v>
      </c>
      <c r="J266" s="171"/>
      <c r="L266" s="19" t="s">
        <v>40</v>
      </c>
      <c r="M266" s="184" t="s">
        <v>4183</v>
      </c>
      <c r="N266" s="80">
        <v>5</v>
      </c>
    </row>
    <row r="267" spans="1:14" ht="19.7" hidden="1" customHeight="1" x14ac:dyDescent="0.3">
      <c r="A267" s="171">
        <v>269</v>
      </c>
      <c r="B267" s="170" t="s">
        <v>678</v>
      </c>
      <c r="C267" s="19" t="s">
        <v>4201</v>
      </c>
      <c r="D267" s="80">
        <v>65</v>
      </c>
      <c r="E267" s="80" t="s">
        <v>30</v>
      </c>
      <c r="F267" s="80">
        <v>16</v>
      </c>
      <c r="G267" s="80">
        <v>5</v>
      </c>
      <c r="I267" s="80" t="s">
        <v>28</v>
      </c>
      <c r="L267" s="19" t="s">
        <v>3254</v>
      </c>
      <c r="M267" s="184" t="s">
        <v>690</v>
      </c>
      <c r="N267" s="80">
        <v>5</v>
      </c>
    </row>
    <row r="268" spans="1:14" ht="19.7" hidden="1" customHeight="1" x14ac:dyDescent="0.3">
      <c r="A268" s="80">
        <v>270</v>
      </c>
      <c r="B268" s="170" t="s">
        <v>678</v>
      </c>
      <c r="C268" s="19" t="s">
        <v>4217</v>
      </c>
      <c r="D268" s="80">
        <v>19</v>
      </c>
      <c r="E268" s="80" t="s">
        <v>27</v>
      </c>
      <c r="F268" s="80">
        <v>19</v>
      </c>
      <c r="G268" s="80">
        <v>5</v>
      </c>
      <c r="I268" s="80" t="s">
        <v>28</v>
      </c>
      <c r="L268" s="19" t="s">
        <v>243</v>
      </c>
      <c r="M268" s="184" t="s">
        <v>737</v>
      </c>
      <c r="N268" s="80">
        <v>5</v>
      </c>
    </row>
    <row r="269" spans="1:14" ht="19.7" hidden="1" customHeight="1" x14ac:dyDescent="0.3">
      <c r="A269" s="171">
        <v>271</v>
      </c>
      <c r="B269" s="170" t="s">
        <v>678</v>
      </c>
      <c r="C269" s="19" t="s">
        <v>4228</v>
      </c>
      <c r="D269" s="80">
        <v>54</v>
      </c>
      <c r="E269" s="80" t="s">
        <v>27</v>
      </c>
      <c r="F269" s="80">
        <v>22</v>
      </c>
      <c r="G269" s="80">
        <v>5</v>
      </c>
      <c r="I269" s="80" t="s">
        <v>28</v>
      </c>
      <c r="L269" s="19" t="s">
        <v>40</v>
      </c>
      <c r="M269" s="184" t="s">
        <v>737</v>
      </c>
      <c r="N269" s="80">
        <v>5</v>
      </c>
    </row>
    <row r="270" spans="1:14" ht="19.7" hidden="1" customHeight="1" x14ac:dyDescent="0.3">
      <c r="A270" s="80">
        <v>272</v>
      </c>
      <c r="B270" s="170" t="s">
        <v>678</v>
      </c>
      <c r="C270" s="19" t="s">
        <v>4224</v>
      </c>
      <c r="D270" s="80">
        <v>23</v>
      </c>
      <c r="E270" s="80" t="s">
        <v>30</v>
      </c>
      <c r="F270" s="80">
        <v>22</v>
      </c>
      <c r="G270" s="80">
        <v>5</v>
      </c>
      <c r="I270" s="80" t="s">
        <v>28</v>
      </c>
      <c r="L270" s="19" t="s">
        <v>816</v>
      </c>
      <c r="M270" s="184" t="s">
        <v>737</v>
      </c>
      <c r="N270" s="80">
        <v>5</v>
      </c>
    </row>
    <row r="271" spans="1:14" ht="19.7" hidden="1" customHeight="1" x14ac:dyDescent="0.3">
      <c r="A271" s="171">
        <v>273</v>
      </c>
      <c r="B271" s="170" t="s">
        <v>678</v>
      </c>
      <c r="C271" s="342" t="s">
        <v>4229</v>
      </c>
      <c r="D271" s="343" t="s">
        <v>1247</v>
      </c>
      <c r="E271" s="343" t="s">
        <v>30</v>
      </c>
      <c r="F271" s="171">
        <v>22</v>
      </c>
      <c r="G271" s="171">
        <v>5</v>
      </c>
      <c r="H271" s="171"/>
      <c r="I271" s="344" t="s">
        <v>28</v>
      </c>
      <c r="J271" s="344"/>
      <c r="K271" s="345"/>
      <c r="L271" s="128" t="s">
        <v>40</v>
      </c>
      <c r="M271" s="310" t="s">
        <v>737</v>
      </c>
      <c r="N271" s="171">
        <v>5</v>
      </c>
    </row>
    <row r="272" spans="1:14" ht="19.7" hidden="1" customHeight="1" x14ac:dyDescent="0.3">
      <c r="A272" s="80">
        <v>274</v>
      </c>
      <c r="B272" s="170" t="s">
        <v>678</v>
      </c>
      <c r="C272" s="342" t="s">
        <v>4230</v>
      </c>
      <c r="D272" s="343" t="s">
        <v>707</v>
      </c>
      <c r="E272" s="171" t="s">
        <v>27</v>
      </c>
      <c r="F272" s="171">
        <v>30</v>
      </c>
      <c r="G272" s="171">
        <v>5</v>
      </c>
      <c r="H272" s="171"/>
      <c r="I272" s="346" t="s">
        <v>28</v>
      </c>
      <c r="J272" s="171"/>
      <c r="K272" s="347"/>
      <c r="L272" s="170" t="s">
        <v>2739</v>
      </c>
      <c r="M272" s="310" t="s">
        <v>1329</v>
      </c>
      <c r="N272" s="171">
        <v>6</v>
      </c>
    </row>
    <row r="273" spans="1:14" ht="19.7" hidden="1" customHeight="1" x14ac:dyDescent="0.3">
      <c r="A273" s="80">
        <v>275</v>
      </c>
      <c r="B273" s="170" t="s">
        <v>678</v>
      </c>
      <c r="C273" s="342" t="s">
        <v>4231</v>
      </c>
      <c r="D273" s="343" t="s">
        <v>1325</v>
      </c>
      <c r="E273" s="171" t="s">
        <v>27</v>
      </c>
      <c r="F273" s="171">
        <v>31</v>
      </c>
      <c r="G273" s="171">
        <v>5</v>
      </c>
      <c r="H273" s="171"/>
      <c r="I273" s="171" t="s">
        <v>137</v>
      </c>
      <c r="J273" s="171"/>
      <c r="K273" s="345"/>
      <c r="L273" s="170" t="s">
        <v>40</v>
      </c>
      <c r="M273" s="310" t="s">
        <v>1329</v>
      </c>
      <c r="N273" s="171">
        <v>6</v>
      </c>
    </row>
    <row r="274" spans="1:14" s="350" customFormat="1" ht="19.7" hidden="1" customHeight="1" x14ac:dyDescent="0.3">
      <c r="A274" s="130">
        <v>276</v>
      </c>
      <c r="B274" s="170" t="s">
        <v>678</v>
      </c>
      <c r="C274" s="170" t="s">
        <v>4233</v>
      </c>
      <c r="D274" s="171">
        <v>47</v>
      </c>
      <c r="E274" s="171" t="s">
        <v>30</v>
      </c>
      <c r="F274" s="171">
        <v>1</v>
      </c>
      <c r="G274" s="171">
        <v>6</v>
      </c>
      <c r="H274" s="130"/>
      <c r="I274" s="130" t="s">
        <v>137</v>
      </c>
      <c r="J274" s="130"/>
      <c r="K274" s="351"/>
      <c r="L274" s="170" t="s">
        <v>66</v>
      </c>
      <c r="M274" s="352" t="s">
        <v>779</v>
      </c>
      <c r="N274" s="130">
        <v>6</v>
      </c>
    </row>
    <row r="275" spans="1:14" ht="19.7" hidden="1" customHeight="1" x14ac:dyDescent="0.3">
      <c r="A275" s="80">
        <v>277</v>
      </c>
      <c r="B275" s="170" t="s">
        <v>678</v>
      </c>
      <c r="C275" s="170" t="s">
        <v>3289</v>
      </c>
      <c r="D275" s="171">
        <v>18</v>
      </c>
      <c r="E275" s="171" t="s">
        <v>30</v>
      </c>
      <c r="F275" s="171">
        <v>5</v>
      </c>
      <c r="G275" s="171">
        <v>6</v>
      </c>
      <c r="H275" s="171"/>
      <c r="I275" s="130" t="s">
        <v>137</v>
      </c>
      <c r="J275" s="171"/>
      <c r="K275" s="172"/>
      <c r="L275" s="170" t="s">
        <v>2739</v>
      </c>
      <c r="M275" s="310" t="s">
        <v>1331</v>
      </c>
      <c r="N275" s="171">
        <v>6</v>
      </c>
    </row>
    <row r="276" spans="1:14" ht="19.7" hidden="1" customHeight="1" x14ac:dyDescent="0.3">
      <c r="A276" s="130">
        <v>278</v>
      </c>
      <c r="B276" s="170" t="s">
        <v>678</v>
      </c>
      <c r="C276" s="19" t="s">
        <v>4236</v>
      </c>
      <c r="D276" s="80">
        <v>25</v>
      </c>
      <c r="E276" s="80" t="s">
        <v>30</v>
      </c>
      <c r="F276" s="80">
        <v>6</v>
      </c>
      <c r="G276" s="80">
        <v>6</v>
      </c>
      <c r="I276" s="80" t="s">
        <v>28</v>
      </c>
      <c r="L276" s="19" t="s">
        <v>40</v>
      </c>
      <c r="M276" s="184" t="s">
        <v>703</v>
      </c>
      <c r="N276" s="80">
        <v>6</v>
      </c>
    </row>
    <row r="277" spans="1:14" ht="19.7" hidden="1" customHeight="1" x14ac:dyDescent="0.3">
      <c r="A277" s="80">
        <v>279</v>
      </c>
      <c r="B277" s="170" t="s">
        <v>678</v>
      </c>
      <c r="C277" s="19" t="s">
        <v>4237</v>
      </c>
      <c r="D277" s="80">
        <v>37</v>
      </c>
      <c r="E277" s="80" t="s">
        <v>30</v>
      </c>
      <c r="F277" s="80">
        <v>6</v>
      </c>
      <c r="G277" s="80">
        <v>6</v>
      </c>
      <c r="I277" s="80" t="s">
        <v>28</v>
      </c>
      <c r="L277" s="19" t="s">
        <v>237</v>
      </c>
      <c r="M277" s="184" t="s">
        <v>703</v>
      </c>
      <c r="N277" s="80">
        <v>6</v>
      </c>
    </row>
    <row r="278" spans="1:14" ht="19.7" hidden="1" customHeight="1" x14ac:dyDescent="0.3">
      <c r="A278" s="80">
        <v>280</v>
      </c>
      <c r="B278" s="170" t="s">
        <v>678</v>
      </c>
      <c r="C278" s="170" t="s">
        <v>4239</v>
      </c>
      <c r="D278" s="171">
        <v>35</v>
      </c>
      <c r="E278" s="171" t="s">
        <v>27</v>
      </c>
      <c r="F278" s="171">
        <v>8</v>
      </c>
      <c r="G278" s="171">
        <v>6</v>
      </c>
      <c r="H278" s="171"/>
      <c r="I278" s="171" t="s">
        <v>28</v>
      </c>
      <c r="J278" s="171"/>
      <c r="K278" s="172"/>
      <c r="L278" s="170" t="s">
        <v>40</v>
      </c>
      <c r="M278" s="343" t="s">
        <v>4151</v>
      </c>
      <c r="N278" s="346">
        <v>6</v>
      </c>
    </row>
    <row r="279" spans="1:14" ht="19.7" hidden="1" customHeight="1" x14ac:dyDescent="0.3">
      <c r="A279" s="80">
        <v>281</v>
      </c>
      <c r="B279" s="170" t="s">
        <v>678</v>
      </c>
      <c r="C279" s="170" t="s">
        <v>4238</v>
      </c>
      <c r="D279" s="171">
        <v>56</v>
      </c>
      <c r="E279" s="171" t="s">
        <v>27</v>
      </c>
      <c r="F279" s="171">
        <v>8</v>
      </c>
      <c r="G279" s="171">
        <v>6</v>
      </c>
      <c r="H279" s="171"/>
      <c r="I279" s="171" t="s">
        <v>28</v>
      </c>
      <c r="J279" s="171"/>
      <c r="K279" s="172"/>
      <c r="L279" s="170" t="s">
        <v>40</v>
      </c>
      <c r="M279" s="343" t="s">
        <v>4151</v>
      </c>
      <c r="N279" s="346">
        <v>6</v>
      </c>
    </row>
    <row r="280" spans="1:14" ht="19.7" hidden="1" customHeight="1" x14ac:dyDescent="0.3">
      <c r="A280" s="80">
        <v>282</v>
      </c>
      <c r="B280" s="170" t="s">
        <v>678</v>
      </c>
      <c r="C280" s="170" t="s">
        <v>4240</v>
      </c>
      <c r="D280" s="171">
        <v>88</v>
      </c>
      <c r="E280" s="171" t="s">
        <v>30</v>
      </c>
      <c r="F280" s="171">
        <v>9</v>
      </c>
      <c r="G280" s="171">
        <v>6</v>
      </c>
      <c r="H280" s="171"/>
      <c r="I280" s="171" t="s">
        <v>28</v>
      </c>
      <c r="J280" s="171"/>
      <c r="L280" s="170" t="s">
        <v>40</v>
      </c>
      <c r="M280" s="79" t="s">
        <v>4151</v>
      </c>
      <c r="N280" s="84">
        <v>6</v>
      </c>
    </row>
    <row r="281" spans="1:14" ht="19.7" hidden="1" customHeight="1" x14ac:dyDescent="0.3">
      <c r="A281" s="80">
        <v>283</v>
      </c>
      <c r="B281" s="170" t="s">
        <v>678</v>
      </c>
      <c r="C281" s="19" t="s">
        <v>4241</v>
      </c>
      <c r="D281" s="80">
        <v>75</v>
      </c>
      <c r="E281" s="80" t="s">
        <v>30</v>
      </c>
      <c r="F281" s="80">
        <v>9</v>
      </c>
      <c r="G281" s="80">
        <v>6</v>
      </c>
      <c r="I281" s="80" t="s">
        <v>28</v>
      </c>
      <c r="L281" s="19" t="s">
        <v>42</v>
      </c>
      <c r="M281" s="79" t="s">
        <v>4151</v>
      </c>
      <c r="N281" s="84">
        <v>6</v>
      </c>
    </row>
    <row r="282" spans="1:14" ht="19.7" hidden="1" customHeight="1" x14ac:dyDescent="0.3">
      <c r="A282" s="80">
        <v>284</v>
      </c>
      <c r="B282" s="19" t="s">
        <v>678</v>
      </c>
      <c r="C282" s="19" t="s">
        <v>4242</v>
      </c>
      <c r="D282" s="80">
        <v>81</v>
      </c>
      <c r="E282" s="80" t="s">
        <v>30</v>
      </c>
      <c r="F282" s="80">
        <v>10</v>
      </c>
      <c r="G282" s="80">
        <v>6</v>
      </c>
      <c r="I282" s="80" t="s">
        <v>28</v>
      </c>
      <c r="L282" s="19" t="s">
        <v>40</v>
      </c>
      <c r="M282" s="343" t="s">
        <v>4159</v>
      </c>
      <c r="N282" s="346">
        <v>6</v>
      </c>
    </row>
    <row r="283" spans="1:14" ht="19.7" hidden="1" customHeight="1" x14ac:dyDescent="0.3">
      <c r="A283" s="80">
        <v>285</v>
      </c>
      <c r="B283" s="170" t="s">
        <v>678</v>
      </c>
      <c r="C283" s="170" t="s">
        <v>4243</v>
      </c>
      <c r="D283" s="171">
        <v>56</v>
      </c>
      <c r="E283" s="171" t="s">
        <v>30</v>
      </c>
      <c r="F283" s="171">
        <v>11</v>
      </c>
      <c r="G283" s="171">
        <v>6</v>
      </c>
      <c r="H283" s="171"/>
      <c r="I283" s="171" t="s">
        <v>28</v>
      </c>
      <c r="J283" s="171"/>
      <c r="K283" s="172"/>
      <c r="L283" s="170" t="s">
        <v>40</v>
      </c>
      <c r="M283" s="343" t="s">
        <v>4163</v>
      </c>
      <c r="N283" s="346">
        <v>6</v>
      </c>
    </row>
    <row r="284" spans="1:14" ht="19.7" hidden="1" customHeight="1" x14ac:dyDescent="0.3">
      <c r="A284" s="80">
        <v>286</v>
      </c>
      <c r="B284" s="170" t="s">
        <v>678</v>
      </c>
      <c r="C284" s="170" t="s">
        <v>4244</v>
      </c>
      <c r="D284" s="171">
        <v>70</v>
      </c>
      <c r="E284" s="171" t="s">
        <v>30</v>
      </c>
      <c r="F284" s="171">
        <v>14</v>
      </c>
      <c r="G284" s="171">
        <v>6</v>
      </c>
      <c r="H284" s="171"/>
      <c r="I284" s="171" t="s">
        <v>28</v>
      </c>
      <c r="J284" s="171"/>
      <c r="K284" s="172"/>
      <c r="L284" s="170" t="s">
        <v>2739</v>
      </c>
      <c r="M284" s="343" t="s">
        <v>4183</v>
      </c>
      <c r="N284" s="346">
        <v>6</v>
      </c>
    </row>
    <row r="285" spans="1:14" ht="19.7" hidden="1" customHeight="1" x14ac:dyDescent="0.3">
      <c r="A285" s="80">
        <v>287</v>
      </c>
      <c r="B285" s="170" t="s">
        <v>678</v>
      </c>
      <c r="C285" s="170" t="s">
        <v>4245</v>
      </c>
      <c r="D285" s="171">
        <v>45</v>
      </c>
      <c r="E285" s="171" t="s">
        <v>30</v>
      </c>
      <c r="F285" s="171">
        <v>15</v>
      </c>
      <c r="G285" s="171">
        <v>6</v>
      </c>
      <c r="H285" s="171"/>
      <c r="I285" s="171" t="s">
        <v>28</v>
      </c>
      <c r="J285" s="171"/>
      <c r="K285" s="172"/>
      <c r="L285" s="170" t="s">
        <v>40</v>
      </c>
      <c r="M285" s="343" t="s">
        <v>690</v>
      </c>
      <c r="N285" s="346">
        <v>6</v>
      </c>
    </row>
    <row r="286" spans="1:14" ht="19.7" hidden="1" customHeight="1" x14ac:dyDescent="0.3">
      <c r="A286" s="80">
        <v>288</v>
      </c>
      <c r="B286" s="170" t="s">
        <v>678</v>
      </c>
      <c r="C286" s="19" t="s">
        <v>4246</v>
      </c>
      <c r="D286" s="80">
        <v>71</v>
      </c>
      <c r="E286" s="80" t="s">
        <v>27</v>
      </c>
      <c r="F286" s="80">
        <v>18</v>
      </c>
      <c r="G286" s="80">
        <v>6</v>
      </c>
      <c r="I286" s="80" t="s">
        <v>28</v>
      </c>
      <c r="L286" s="170" t="s">
        <v>40</v>
      </c>
      <c r="M286" s="79" t="s">
        <v>686</v>
      </c>
      <c r="N286" s="84">
        <v>6</v>
      </c>
    </row>
    <row r="287" spans="1:14" ht="19.7" hidden="1" customHeight="1" x14ac:dyDescent="0.3">
      <c r="A287" s="80">
        <v>289</v>
      </c>
      <c r="B287" s="170" t="s">
        <v>678</v>
      </c>
      <c r="C287" s="19" t="s">
        <v>4247</v>
      </c>
      <c r="D287" s="80">
        <v>9</v>
      </c>
      <c r="E287" s="80" t="s">
        <v>30</v>
      </c>
      <c r="F287" s="80">
        <v>18</v>
      </c>
      <c r="G287" s="80">
        <v>6</v>
      </c>
      <c r="I287" s="80" t="s">
        <v>28</v>
      </c>
      <c r="L287" s="170" t="s">
        <v>40</v>
      </c>
      <c r="M287" s="79" t="s">
        <v>686</v>
      </c>
      <c r="N287" s="84">
        <v>6</v>
      </c>
    </row>
    <row r="288" spans="1:14" ht="19.7" hidden="1" customHeight="1" x14ac:dyDescent="0.3">
      <c r="A288" s="80">
        <v>290</v>
      </c>
      <c r="B288" s="170" t="s">
        <v>678</v>
      </c>
      <c r="C288" s="19" t="s">
        <v>4248</v>
      </c>
      <c r="D288" s="80">
        <v>8</v>
      </c>
      <c r="E288" s="80" t="s">
        <v>27</v>
      </c>
      <c r="F288" s="80">
        <v>18</v>
      </c>
      <c r="G288" s="80">
        <v>6</v>
      </c>
      <c r="I288" s="80" t="s">
        <v>28</v>
      </c>
      <c r="L288" s="170" t="s">
        <v>40</v>
      </c>
      <c r="M288" s="79" t="s">
        <v>686</v>
      </c>
      <c r="N288" s="84">
        <v>6</v>
      </c>
    </row>
    <row r="289" spans="1:22" ht="19.7" hidden="1" customHeight="1" x14ac:dyDescent="0.3">
      <c r="A289" s="80">
        <v>291</v>
      </c>
      <c r="B289" s="170" t="s">
        <v>678</v>
      </c>
      <c r="C289" s="170" t="s">
        <v>4249</v>
      </c>
      <c r="D289" s="171">
        <v>47</v>
      </c>
      <c r="E289" s="171" t="s">
        <v>30</v>
      </c>
      <c r="F289" s="171">
        <v>20</v>
      </c>
      <c r="G289" s="171">
        <v>6</v>
      </c>
      <c r="H289" s="171"/>
      <c r="I289" s="171" t="s">
        <v>28</v>
      </c>
      <c r="J289" s="171"/>
      <c r="K289" s="172"/>
      <c r="L289" s="170" t="s">
        <v>40</v>
      </c>
      <c r="M289" s="343" t="s">
        <v>728</v>
      </c>
      <c r="N289" s="346">
        <v>6</v>
      </c>
    </row>
    <row r="290" spans="1:22" ht="19.7" hidden="1" customHeight="1" x14ac:dyDescent="0.3">
      <c r="A290" s="80">
        <v>292</v>
      </c>
      <c r="B290" s="170" t="s">
        <v>678</v>
      </c>
      <c r="C290" s="170" t="s">
        <v>4250</v>
      </c>
      <c r="D290" s="171">
        <v>60</v>
      </c>
      <c r="E290" s="171" t="s">
        <v>30</v>
      </c>
      <c r="F290" s="171">
        <v>20</v>
      </c>
      <c r="G290" s="171">
        <v>6</v>
      </c>
      <c r="H290" s="171"/>
      <c r="I290" s="171" t="s">
        <v>28</v>
      </c>
      <c r="J290" s="171"/>
      <c r="K290" s="172"/>
      <c r="L290" s="170" t="s">
        <v>40</v>
      </c>
      <c r="M290" s="343" t="s">
        <v>728</v>
      </c>
      <c r="N290" s="346">
        <v>6</v>
      </c>
    </row>
    <row r="291" spans="1:22" ht="19.7" hidden="1" customHeight="1" x14ac:dyDescent="0.3">
      <c r="A291" s="80">
        <v>293</v>
      </c>
      <c r="B291" s="170" t="s">
        <v>678</v>
      </c>
      <c r="C291" s="170" t="s">
        <v>4251</v>
      </c>
      <c r="D291" s="171">
        <v>50</v>
      </c>
      <c r="E291" s="171" t="s">
        <v>27</v>
      </c>
      <c r="F291" s="171">
        <v>23</v>
      </c>
      <c r="G291" s="171">
        <v>6</v>
      </c>
      <c r="H291" s="171"/>
      <c r="I291" s="171" t="s">
        <v>28</v>
      </c>
      <c r="J291" s="171"/>
      <c r="K291" s="172"/>
      <c r="L291" s="170" t="s">
        <v>42</v>
      </c>
      <c r="M291" s="310" t="s">
        <v>718</v>
      </c>
      <c r="N291" s="171">
        <v>6</v>
      </c>
    </row>
    <row r="292" spans="1:22" ht="19.7" hidden="1" customHeight="1" x14ac:dyDescent="0.3">
      <c r="A292" s="80">
        <v>294</v>
      </c>
      <c r="B292" s="170" t="s">
        <v>678</v>
      </c>
      <c r="C292" s="170" t="s">
        <v>4252</v>
      </c>
      <c r="D292" s="171">
        <v>67</v>
      </c>
      <c r="E292" s="171" t="s">
        <v>27</v>
      </c>
      <c r="F292" s="171">
        <v>23</v>
      </c>
      <c r="G292" s="171">
        <v>6</v>
      </c>
      <c r="H292" s="171"/>
      <c r="I292" s="171" t="s">
        <v>28</v>
      </c>
      <c r="J292" s="171"/>
      <c r="K292" s="172"/>
      <c r="L292" s="170" t="s">
        <v>1378</v>
      </c>
      <c r="M292" s="310" t="s">
        <v>718</v>
      </c>
      <c r="N292" s="171">
        <v>6</v>
      </c>
    </row>
    <row r="293" spans="1:22" ht="19.7" hidden="1" customHeight="1" x14ac:dyDescent="0.3">
      <c r="A293" s="80">
        <v>295</v>
      </c>
      <c r="B293" s="170" t="s">
        <v>678</v>
      </c>
      <c r="C293" s="170" t="s">
        <v>4253</v>
      </c>
      <c r="D293" s="171">
        <v>67</v>
      </c>
      <c r="E293" s="171" t="s">
        <v>30</v>
      </c>
      <c r="F293" s="171">
        <v>23</v>
      </c>
      <c r="G293" s="171">
        <v>6</v>
      </c>
      <c r="H293" s="171"/>
      <c r="I293" s="171" t="s">
        <v>28</v>
      </c>
      <c r="J293" s="171"/>
      <c r="K293" s="172"/>
      <c r="L293" s="170" t="s">
        <v>1378</v>
      </c>
      <c r="M293" s="310" t="s">
        <v>718</v>
      </c>
      <c r="N293" s="171">
        <v>6</v>
      </c>
    </row>
    <row r="294" spans="1:22" ht="19.7" hidden="1" customHeight="1" x14ac:dyDescent="0.3">
      <c r="A294" s="80">
        <v>296</v>
      </c>
      <c r="B294" s="170" t="s">
        <v>678</v>
      </c>
      <c r="C294" s="19" t="s">
        <v>4254</v>
      </c>
      <c r="D294" s="80">
        <v>23</v>
      </c>
      <c r="E294" s="80" t="s">
        <v>30</v>
      </c>
      <c r="F294" s="80">
        <v>24</v>
      </c>
      <c r="G294" s="80">
        <v>6</v>
      </c>
      <c r="I294" s="80" t="s">
        <v>28</v>
      </c>
      <c r="L294" s="19" t="s">
        <v>4255</v>
      </c>
      <c r="M294" s="310" t="s">
        <v>756</v>
      </c>
      <c r="N294" s="171">
        <v>6</v>
      </c>
    </row>
    <row r="295" spans="1:22" ht="19.7" hidden="1" customHeight="1" x14ac:dyDescent="0.3">
      <c r="A295" s="346">
        <v>297</v>
      </c>
      <c r="B295" s="170" t="s">
        <v>678</v>
      </c>
      <c r="C295" s="170" t="s">
        <v>4256</v>
      </c>
      <c r="D295" s="171">
        <v>60</v>
      </c>
      <c r="E295" s="171" t="s">
        <v>27</v>
      </c>
      <c r="F295" s="171">
        <v>25</v>
      </c>
      <c r="G295" s="171">
        <v>6</v>
      </c>
      <c r="H295" s="171"/>
      <c r="I295" s="171" t="s">
        <v>28</v>
      </c>
      <c r="J295" s="171"/>
      <c r="K295" s="172"/>
      <c r="L295" s="170" t="s">
        <v>40</v>
      </c>
      <c r="M295" s="310" t="s">
        <v>756</v>
      </c>
      <c r="N295" s="171">
        <v>6</v>
      </c>
    </row>
    <row r="296" spans="1:22" ht="19.7" hidden="1" customHeight="1" x14ac:dyDescent="0.3">
      <c r="A296" s="346">
        <v>298</v>
      </c>
      <c r="B296" s="170" t="s">
        <v>678</v>
      </c>
      <c r="C296" s="170" t="s">
        <v>4257</v>
      </c>
      <c r="D296" s="171">
        <v>40</v>
      </c>
      <c r="E296" s="171" t="s">
        <v>27</v>
      </c>
      <c r="F296" s="171">
        <v>25</v>
      </c>
      <c r="G296" s="171">
        <v>6</v>
      </c>
      <c r="H296" s="171"/>
      <c r="I296" s="171" t="s">
        <v>137</v>
      </c>
      <c r="J296" s="171"/>
      <c r="K296" s="172"/>
      <c r="L296" s="170" t="s">
        <v>40</v>
      </c>
      <c r="M296" s="310" t="s">
        <v>681</v>
      </c>
      <c r="N296" s="171">
        <v>6</v>
      </c>
    </row>
    <row r="297" spans="1:22" ht="19.7" hidden="1" customHeight="1" x14ac:dyDescent="0.3">
      <c r="A297" s="346">
        <v>299</v>
      </c>
      <c r="B297" s="170" t="s">
        <v>678</v>
      </c>
      <c r="C297" s="170" t="s">
        <v>4258</v>
      </c>
      <c r="D297" s="171">
        <v>20</v>
      </c>
      <c r="E297" s="171" t="s">
        <v>27</v>
      </c>
      <c r="F297" s="171">
        <v>27</v>
      </c>
      <c r="G297" s="171">
        <v>6</v>
      </c>
      <c r="H297" s="171"/>
      <c r="I297" s="171" t="s">
        <v>137</v>
      </c>
      <c r="J297" s="171"/>
      <c r="K297" s="172"/>
      <c r="L297" s="170" t="s">
        <v>199</v>
      </c>
      <c r="M297" s="310" t="s">
        <v>708</v>
      </c>
      <c r="N297" s="171">
        <v>6</v>
      </c>
      <c r="O297" s="170"/>
      <c r="P297" s="170"/>
      <c r="Q297" s="170"/>
      <c r="R297" s="170"/>
      <c r="S297" s="170"/>
      <c r="T297" s="170"/>
      <c r="U297" s="170"/>
      <c r="V297" s="170"/>
    </row>
    <row r="298" spans="1:22" ht="19.7" hidden="1" customHeight="1" x14ac:dyDescent="0.3">
      <c r="A298" s="346">
        <v>300</v>
      </c>
      <c r="B298" s="170" t="s">
        <v>678</v>
      </c>
      <c r="C298" s="170" t="s">
        <v>4260</v>
      </c>
      <c r="D298" s="171">
        <v>55</v>
      </c>
      <c r="E298" s="171" t="s">
        <v>30</v>
      </c>
      <c r="F298" s="171">
        <v>27</v>
      </c>
      <c r="G298" s="171">
        <v>6</v>
      </c>
      <c r="H298" s="171"/>
      <c r="I298" s="171" t="s">
        <v>28</v>
      </c>
      <c r="J298" s="171"/>
      <c r="K298" s="172"/>
      <c r="L298" s="170" t="s">
        <v>40</v>
      </c>
      <c r="M298" s="310" t="s">
        <v>700</v>
      </c>
      <c r="N298" s="171">
        <v>6</v>
      </c>
      <c r="O298" s="170"/>
      <c r="P298" s="170"/>
      <c r="Q298" s="170"/>
      <c r="R298" s="170"/>
      <c r="S298" s="170"/>
      <c r="T298" s="170"/>
      <c r="U298" s="170"/>
      <c r="V298" s="170"/>
    </row>
    <row r="299" spans="1:22" ht="19.7" hidden="1" customHeight="1" x14ac:dyDescent="0.3">
      <c r="A299" s="346">
        <v>301</v>
      </c>
      <c r="B299" s="170" t="s">
        <v>678</v>
      </c>
      <c r="C299" s="170" t="s">
        <v>4261</v>
      </c>
      <c r="D299" s="171">
        <v>18</v>
      </c>
      <c r="E299" s="171" t="s">
        <v>30</v>
      </c>
      <c r="F299" s="171">
        <v>29</v>
      </c>
      <c r="G299" s="171">
        <v>6</v>
      </c>
      <c r="H299" s="171"/>
      <c r="I299" s="171" t="s">
        <v>28</v>
      </c>
      <c r="J299" s="171"/>
      <c r="K299" s="172"/>
      <c r="L299" s="170" t="s">
        <v>2739</v>
      </c>
      <c r="M299" s="310" t="s">
        <v>795</v>
      </c>
      <c r="N299" s="171">
        <v>6</v>
      </c>
      <c r="O299" s="170"/>
      <c r="P299" s="170"/>
      <c r="Q299" s="170"/>
      <c r="R299" s="170"/>
      <c r="S299" s="170"/>
      <c r="T299" s="170"/>
      <c r="U299" s="170"/>
      <c r="V299" s="170"/>
    </row>
    <row r="300" spans="1:22" ht="19.7" hidden="1" customHeight="1" x14ac:dyDescent="0.3">
      <c r="A300" s="346">
        <v>302</v>
      </c>
      <c r="B300" s="170" t="s">
        <v>678</v>
      </c>
      <c r="C300" s="170" t="s">
        <v>4262</v>
      </c>
      <c r="D300" s="171">
        <v>49</v>
      </c>
      <c r="E300" s="171" t="s">
        <v>30</v>
      </c>
      <c r="F300" s="171">
        <v>30</v>
      </c>
      <c r="G300" s="171">
        <v>6</v>
      </c>
      <c r="H300" s="171"/>
      <c r="I300" s="171" t="s">
        <v>28</v>
      </c>
      <c r="J300" s="171"/>
      <c r="K300" s="172"/>
      <c r="L300" s="170" t="s">
        <v>4263</v>
      </c>
      <c r="M300" s="310" t="s">
        <v>779</v>
      </c>
      <c r="N300" s="171">
        <v>7</v>
      </c>
      <c r="O300" s="170"/>
      <c r="P300" s="170"/>
      <c r="Q300" s="170"/>
      <c r="R300" s="170"/>
      <c r="S300" s="170"/>
      <c r="T300" s="170"/>
      <c r="U300" s="170"/>
      <c r="V300" s="170"/>
    </row>
    <row r="301" spans="1:22" ht="19.7" hidden="1" customHeight="1" x14ac:dyDescent="0.3">
      <c r="A301" s="346">
        <v>303</v>
      </c>
      <c r="B301" s="170" t="s">
        <v>678</v>
      </c>
      <c r="C301" s="170" t="s">
        <v>4265</v>
      </c>
      <c r="D301" s="171">
        <v>74</v>
      </c>
      <c r="E301" s="171" t="s">
        <v>30</v>
      </c>
      <c r="F301" s="171">
        <v>1</v>
      </c>
      <c r="G301" s="171">
        <v>7</v>
      </c>
      <c r="H301" s="171"/>
      <c r="I301" s="171" t="s">
        <v>28</v>
      </c>
      <c r="J301" s="171"/>
      <c r="K301" s="172"/>
      <c r="L301" s="170" t="s">
        <v>40</v>
      </c>
      <c r="M301" s="310" t="s">
        <v>784</v>
      </c>
      <c r="N301" s="171">
        <v>7</v>
      </c>
      <c r="O301" s="170"/>
      <c r="P301" s="170"/>
      <c r="Q301" s="170"/>
      <c r="R301" s="170"/>
      <c r="S301" s="170"/>
      <c r="T301" s="170"/>
      <c r="U301" s="170"/>
      <c r="V301" s="170"/>
    </row>
    <row r="302" spans="1:22" ht="19.7" hidden="1" customHeight="1" x14ac:dyDescent="0.3">
      <c r="A302" s="346">
        <v>304</v>
      </c>
      <c r="B302" s="170" t="s">
        <v>678</v>
      </c>
      <c r="C302" s="170" t="s">
        <v>4268</v>
      </c>
      <c r="D302" s="171">
        <v>60</v>
      </c>
      <c r="E302" s="171" t="s">
        <v>30</v>
      </c>
      <c r="F302" s="171">
        <v>2</v>
      </c>
      <c r="G302" s="171">
        <v>7</v>
      </c>
      <c r="H302" s="171"/>
      <c r="I302" s="171" t="s">
        <v>28</v>
      </c>
      <c r="J302" s="171"/>
      <c r="K302" s="172"/>
      <c r="L302" s="170" t="s">
        <v>40</v>
      </c>
      <c r="M302" s="310" t="s">
        <v>784</v>
      </c>
      <c r="N302" s="171">
        <v>7</v>
      </c>
      <c r="O302" s="170"/>
      <c r="P302" s="170"/>
      <c r="Q302" s="170"/>
      <c r="R302" s="170"/>
      <c r="S302" s="170"/>
      <c r="T302" s="170"/>
      <c r="U302" s="170"/>
      <c r="V302" s="170"/>
    </row>
    <row r="303" spans="1:22" ht="19.7" hidden="1" customHeight="1" x14ac:dyDescent="0.3">
      <c r="A303" s="346">
        <v>305</v>
      </c>
      <c r="B303" s="170" t="s">
        <v>678</v>
      </c>
      <c r="C303" s="170" t="s">
        <v>4269</v>
      </c>
      <c r="D303" s="171">
        <v>85</v>
      </c>
      <c r="E303" s="171" t="s">
        <v>27</v>
      </c>
      <c r="F303" s="171">
        <v>3</v>
      </c>
      <c r="G303" s="171">
        <v>7</v>
      </c>
      <c r="H303" s="171"/>
      <c r="I303" s="171" t="s">
        <v>28</v>
      </c>
      <c r="J303" s="171"/>
      <c r="K303" s="172"/>
      <c r="L303" s="170" t="s">
        <v>199</v>
      </c>
      <c r="M303" s="310" t="s">
        <v>784</v>
      </c>
      <c r="N303" s="171">
        <v>7</v>
      </c>
      <c r="O303" s="170"/>
      <c r="P303" s="170"/>
      <c r="Q303" s="170"/>
      <c r="R303" s="170"/>
      <c r="S303" s="170"/>
      <c r="T303" s="170"/>
      <c r="U303" s="170"/>
      <c r="V303" s="170"/>
    </row>
    <row r="304" spans="1:22" ht="19.7" hidden="1" customHeight="1" x14ac:dyDescent="0.3">
      <c r="A304" s="346">
        <v>306</v>
      </c>
      <c r="B304" s="170" t="s">
        <v>678</v>
      </c>
      <c r="C304" s="170" t="s">
        <v>4270</v>
      </c>
      <c r="D304" s="171">
        <v>95</v>
      </c>
      <c r="E304" s="171" t="s">
        <v>27</v>
      </c>
      <c r="F304" s="171">
        <v>4</v>
      </c>
      <c r="G304" s="171">
        <v>7</v>
      </c>
      <c r="H304" s="171"/>
      <c r="I304" s="171" t="s">
        <v>28</v>
      </c>
      <c r="J304" s="171"/>
      <c r="K304" s="172"/>
      <c r="L304" s="170" t="s">
        <v>40</v>
      </c>
      <c r="M304" s="310" t="s">
        <v>1331</v>
      </c>
      <c r="N304" s="171">
        <v>7</v>
      </c>
      <c r="O304" s="170"/>
      <c r="P304" s="170"/>
      <c r="Q304" s="170"/>
      <c r="R304" s="170"/>
      <c r="S304" s="170"/>
      <c r="T304" s="170"/>
      <c r="U304" s="170"/>
      <c r="V304" s="170"/>
    </row>
    <row r="305" spans="1:22" ht="19.7" hidden="1" customHeight="1" x14ac:dyDescent="0.3">
      <c r="A305" s="346">
        <v>307</v>
      </c>
      <c r="B305" s="170" t="s">
        <v>678</v>
      </c>
      <c r="C305" s="170" t="s">
        <v>4271</v>
      </c>
      <c r="D305" s="171">
        <v>59</v>
      </c>
      <c r="E305" s="171" t="s">
        <v>30</v>
      </c>
      <c r="F305" s="171">
        <v>5</v>
      </c>
      <c r="G305" s="171">
        <v>7</v>
      </c>
      <c r="H305" s="171"/>
      <c r="I305" s="171" t="s">
        <v>28</v>
      </c>
      <c r="J305" s="171"/>
      <c r="K305" s="172"/>
      <c r="L305" s="170" t="s">
        <v>199</v>
      </c>
      <c r="M305" s="310" t="s">
        <v>1331</v>
      </c>
      <c r="N305" s="171">
        <v>7</v>
      </c>
      <c r="O305" s="170"/>
      <c r="P305" s="170"/>
      <c r="Q305" s="170"/>
      <c r="R305" s="170"/>
      <c r="S305" s="170"/>
      <c r="T305" s="170"/>
      <c r="U305" s="170"/>
      <c r="V305" s="170"/>
    </row>
    <row r="306" spans="1:22" ht="19.7" hidden="1" customHeight="1" x14ac:dyDescent="0.3">
      <c r="A306" s="171">
        <v>308</v>
      </c>
      <c r="B306" s="170" t="s">
        <v>678</v>
      </c>
      <c r="C306" s="170" t="s">
        <v>4272</v>
      </c>
      <c r="D306" s="171">
        <v>66</v>
      </c>
      <c r="E306" s="171" t="s">
        <v>27</v>
      </c>
      <c r="F306" s="171">
        <v>5</v>
      </c>
      <c r="G306" s="171">
        <v>7</v>
      </c>
      <c r="H306" s="171"/>
      <c r="I306" s="171" t="s">
        <v>28</v>
      </c>
      <c r="J306" s="171"/>
      <c r="K306" s="172"/>
      <c r="L306" s="170" t="s">
        <v>40</v>
      </c>
      <c r="M306" s="310" t="s">
        <v>1331</v>
      </c>
      <c r="N306" s="171">
        <v>7</v>
      </c>
    </row>
    <row r="307" spans="1:22" ht="19.7" hidden="1" customHeight="1" x14ac:dyDescent="0.3">
      <c r="A307" s="80">
        <v>309</v>
      </c>
      <c r="B307" s="170" t="s">
        <v>678</v>
      </c>
      <c r="C307" s="19" t="s">
        <v>4273</v>
      </c>
      <c r="D307" s="80">
        <v>80</v>
      </c>
      <c r="E307" s="80" t="s">
        <v>27</v>
      </c>
      <c r="F307" s="80">
        <v>6</v>
      </c>
      <c r="G307" s="80">
        <v>7</v>
      </c>
      <c r="I307" s="80" t="s">
        <v>28</v>
      </c>
      <c r="L307" s="170" t="s">
        <v>40</v>
      </c>
      <c r="M307" s="184" t="s">
        <v>791</v>
      </c>
      <c r="N307" s="80">
        <v>7</v>
      </c>
    </row>
    <row r="308" spans="1:22" ht="19.7" hidden="1" customHeight="1" x14ac:dyDescent="0.3">
      <c r="A308" s="80">
        <v>310</v>
      </c>
      <c r="B308" s="170" t="s">
        <v>678</v>
      </c>
      <c r="C308" s="19" t="s">
        <v>4274</v>
      </c>
      <c r="D308" s="80">
        <v>46</v>
      </c>
      <c r="E308" s="80" t="s">
        <v>30</v>
      </c>
      <c r="F308" s="80">
        <v>6</v>
      </c>
      <c r="G308" s="80">
        <v>7</v>
      </c>
      <c r="I308" s="80" t="s">
        <v>28</v>
      </c>
      <c r="L308" s="170" t="s">
        <v>40</v>
      </c>
      <c r="M308" s="184" t="s">
        <v>703</v>
      </c>
      <c r="N308" s="80">
        <v>7</v>
      </c>
    </row>
    <row r="309" spans="1:22" ht="19.7" hidden="1" customHeight="1" x14ac:dyDescent="0.3">
      <c r="A309" s="80">
        <v>311</v>
      </c>
      <c r="B309" s="170" t="s">
        <v>678</v>
      </c>
      <c r="C309" s="19" t="s">
        <v>4275</v>
      </c>
      <c r="D309" s="80">
        <v>42</v>
      </c>
      <c r="E309" s="80" t="s">
        <v>27</v>
      </c>
      <c r="F309" s="80">
        <v>8</v>
      </c>
      <c r="G309" s="80">
        <v>7</v>
      </c>
      <c r="I309" s="80" t="s">
        <v>28</v>
      </c>
      <c r="L309" s="19" t="s">
        <v>4263</v>
      </c>
      <c r="M309" s="184" t="s">
        <v>973</v>
      </c>
      <c r="N309" s="80">
        <v>7</v>
      </c>
    </row>
    <row r="310" spans="1:22" ht="19.7" hidden="1" customHeight="1" x14ac:dyDescent="0.3">
      <c r="A310" s="80">
        <v>312</v>
      </c>
      <c r="B310" s="170" t="s">
        <v>678</v>
      </c>
      <c r="C310" s="19" t="s">
        <v>4276</v>
      </c>
      <c r="D310" s="80">
        <v>18</v>
      </c>
      <c r="E310" s="80" t="s">
        <v>30</v>
      </c>
      <c r="F310" s="80">
        <v>8</v>
      </c>
      <c r="G310" s="80">
        <v>7</v>
      </c>
      <c r="I310" s="80" t="s">
        <v>28</v>
      </c>
      <c r="L310" s="19" t="s">
        <v>4263</v>
      </c>
      <c r="M310" s="184" t="s">
        <v>973</v>
      </c>
      <c r="N310" s="80">
        <v>7</v>
      </c>
    </row>
    <row r="311" spans="1:22" ht="19.7" hidden="1" customHeight="1" x14ac:dyDescent="0.3">
      <c r="A311" s="80">
        <v>313</v>
      </c>
      <c r="B311" s="170" t="s">
        <v>678</v>
      </c>
      <c r="C311" s="19" t="s">
        <v>4277</v>
      </c>
      <c r="D311" s="80">
        <v>28</v>
      </c>
      <c r="E311" s="80" t="s">
        <v>27</v>
      </c>
      <c r="F311" s="80">
        <v>8</v>
      </c>
      <c r="G311" s="80">
        <v>7</v>
      </c>
      <c r="I311" s="80" t="s">
        <v>28</v>
      </c>
      <c r="L311" s="19" t="s">
        <v>340</v>
      </c>
      <c r="M311" s="184" t="s">
        <v>4151</v>
      </c>
      <c r="N311" s="80">
        <v>7</v>
      </c>
    </row>
    <row r="312" spans="1:22" ht="19.7" hidden="1" customHeight="1" x14ac:dyDescent="0.3">
      <c r="A312" s="80">
        <v>314</v>
      </c>
      <c r="B312" s="170" t="s">
        <v>678</v>
      </c>
      <c r="C312" s="19" t="s">
        <v>4278</v>
      </c>
      <c r="D312" s="80">
        <v>57</v>
      </c>
      <c r="E312" s="80" t="s">
        <v>27</v>
      </c>
      <c r="F312" s="80">
        <v>8</v>
      </c>
      <c r="G312" s="80">
        <v>7</v>
      </c>
      <c r="I312" s="80" t="s">
        <v>28</v>
      </c>
      <c r="L312" s="19" t="s">
        <v>40</v>
      </c>
      <c r="M312" s="184" t="s">
        <v>4151</v>
      </c>
      <c r="N312" s="80">
        <v>7</v>
      </c>
    </row>
    <row r="313" spans="1:22" ht="19.7" hidden="1" customHeight="1" x14ac:dyDescent="0.3">
      <c r="A313" s="80">
        <v>315</v>
      </c>
      <c r="B313" s="170" t="s">
        <v>678</v>
      </c>
      <c r="C313" s="19" t="s">
        <v>4279</v>
      </c>
      <c r="D313" s="80">
        <v>53</v>
      </c>
      <c r="E313" s="80" t="s">
        <v>27</v>
      </c>
      <c r="F313" s="80">
        <v>8</v>
      </c>
      <c r="G313" s="80">
        <v>7</v>
      </c>
      <c r="I313" s="80" t="s">
        <v>28</v>
      </c>
      <c r="L313" s="19" t="s">
        <v>42</v>
      </c>
      <c r="M313" s="184" t="s">
        <v>4151</v>
      </c>
      <c r="N313" s="80">
        <v>7</v>
      </c>
    </row>
    <row r="314" spans="1:22" ht="19.7" hidden="1" customHeight="1" x14ac:dyDescent="0.3">
      <c r="A314" s="80">
        <v>316</v>
      </c>
      <c r="B314" s="170" t="s">
        <v>678</v>
      </c>
      <c r="C314" s="19" t="s">
        <v>4280</v>
      </c>
      <c r="D314" s="80">
        <v>61</v>
      </c>
      <c r="E314" s="80" t="s">
        <v>30</v>
      </c>
      <c r="F314" s="80">
        <v>8</v>
      </c>
      <c r="G314" s="80">
        <v>7</v>
      </c>
      <c r="I314" s="80" t="s">
        <v>28</v>
      </c>
      <c r="L314" s="19" t="s">
        <v>42</v>
      </c>
      <c r="M314" s="184" t="s">
        <v>4151</v>
      </c>
      <c r="N314" s="80">
        <v>7</v>
      </c>
    </row>
    <row r="315" spans="1:22" ht="19.7" hidden="1" customHeight="1" x14ac:dyDescent="0.3">
      <c r="A315" s="80">
        <v>317</v>
      </c>
      <c r="B315" s="170" t="s">
        <v>678</v>
      </c>
      <c r="C315" s="19" t="s">
        <v>4281</v>
      </c>
      <c r="D315" s="80">
        <v>39</v>
      </c>
      <c r="E315" s="80" t="s">
        <v>27</v>
      </c>
      <c r="F315" s="80">
        <v>9</v>
      </c>
      <c r="G315" s="80">
        <v>7</v>
      </c>
      <c r="I315" s="80" t="s">
        <v>28</v>
      </c>
      <c r="L315" s="19" t="s">
        <v>42</v>
      </c>
      <c r="M315" s="184" t="s">
        <v>4151</v>
      </c>
      <c r="N315" s="80">
        <v>7</v>
      </c>
    </row>
    <row r="316" spans="1:22" ht="19.7" hidden="1" customHeight="1" x14ac:dyDescent="0.3">
      <c r="A316" s="80">
        <v>318</v>
      </c>
      <c r="B316" s="170" t="s">
        <v>678</v>
      </c>
      <c r="C316" s="19" t="s">
        <v>4282</v>
      </c>
      <c r="D316" s="80">
        <v>45</v>
      </c>
      <c r="E316" s="80" t="s">
        <v>27</v>
      </c>
      <c r="F316" s="80">
        <v>9</v>
      </c>
      <c r="G316" s="80">
        <v>7</v>
      </c>
      <c r="I316" s="80" t="s">
        <v>28</v>
      </c>
      <c r="L316" s="19" t="s">
        <v>40</v>
      </c>
      <c r="M316" s="184" t="s">
        <v>4151</v>
      </c>
      <c r="N316" s="80">
        <v>7</v>
      </c>
    </row>
    <row r="317" spans="1:22" ht="19.7" hidden="1" customHeight="1" x14ac:dyDescent="0.3">
      <c r="A317" s="80">
        <v>319</v>
      </c>
      <c r="B317" s="19" t="s">
        <v>678</v>
      </c>
      <c r="C317" s="19" t="s">
        <v>4283</v>
      </c>
      <c r="D317" s="80">
        <v>68</v>
      </c>
      <c r="E317" s="80" t="s">
        <v>30</v>
      </c>
      <c r="F317" s="80">
        <v>9</v>
      </c>
      <c r="G317" s="80">
        <v>7</v>
      </c>
      <c r="I317" s="80" t="s">
        <v>28</v>
      </c>
      <c r="L317" s="19" t="s">
        <v>42</v>
      </c>
      <c r="M317" s="184" t="s">
        <v>4159</v>
      </c>
      <c r="N317" s="80">
        <v>7</v>
      </c>
    </row>
    <row r="318" spans="1:22" ht="19.7" hidden="1" customHeight="1" x14ac:dyDescent="0.3">
      <c r="A318" s="80">
        <v>320</v>
      </c>
      <c r="B318" s="19" t="s">
        <v>678</v>
      </c>
      <c r="C318" s="19" t="s">
        <v>4284</v>
      </c>
      <c r="D318" s="80">
        <v>38</v>
      </c>
      <c r="E318" s="80" t="s">
        <v>30</v>
      </c>
      <c r="F318" s="80">
        <v>10</v>
      </c>
      <c r="G318" s="80">
        <v>7</v>
      </c>
      <c r="I318" s="80" t="s">
        <v>28</v>
      </c>
      <c r="L318" s="19" t="s">
        <v>40</v>
      </c>
      <c r="M318" s="184" t="s">
        <v>4159</v>
      </c>
      <c r="N318" s="80">
        <v>7</v>
      </c>
    </row>
    <row r="319" spans="1:22" ht="19.7" hidden="1" customHeight="1" x14ac:dyDescent="0.3">
      <c r="A319" s="80">
        <v>321</v>
      </c>
      <c r="B319" s="19" t="s">
        <v>678</v>
      </c>
      <c r="C319" s="19" t="s">
        <v>4285</v>
      </c>
      <c r="D319" s="80">
        <v>65</v>
      </c>
      <c r="E319" s="80" t="s">
        <v>27</v>
      </c>
      <c r="F319" s="80">
        <v>10</v>
      </c>
      <c r="G319" s="80">
        <v>7</v>
      </c>
      <c r="I319" s="80" t="s">
        <v>28</v>
      </c>
      <c r="L319" s="19" t="s">
        <v>40</v>
      </c>
      <c r="M319" s="184" t="s">
        <v>4159</v>
      </c>
      <c r="N319" s="80">
        <v>7</v>
      </c>
    </row>
    <row r="320" spans="1:22" ht="19.7" hidden="1" customHeight="1" x14ac:dyDescent="0.3">
      <c r="A320" s="80">
        <v>322</v>
      </c>
      <c r="B320" s="19" t="s">
        <v>678</v>
      </c>
      <c r="C320" s="19" t="s">
        <v>4286</v>
      </c>
      <c r="D320" s="80">
        <v>28</v>
      </c>
      <c r="E320" s="80" t="s">
        <v>27</v>
      </c>
      <c r="F320" s="80">
        <v>10</v>
      </c>
      <c r="G320" s="80">
        <v>7</v>
      </c>
      <c r="I320" s="80" t="s">
        <v>28</v>
      </c>
      <c r="L320" s="19" t="s">
        <v>40</v>
      </c>
      <c r="M320" s="184" t="s">
        <v>4163</v>
      </c>
      <c r="N320" s="80">
        <v>7</v>
      </c>
    </row>
    <row r="321" spans="1:14" ht="19.7" hidden="1" customHeight="1" x14ac:dyDescent="0.3">
      <c r="A321" s="80">
        <v>323</v>
      </c>
      <c r="B321" s="19" t="s">
        <v>678</v>
      </c>
      <c r="C321" s="19" t="s">
        <v>4287</v>
      </c>
      <c r="D321" s="80">
        <v>67</v>
      </c>
      <c r="E321" s="80" t="s">
        <v>30</v>
      </c>
      <c r="F321" s="80">
        <v>10</v>
      </c>
      <c r="G321" s="80">
        <v>7</v>
      </c>
      <c r="I321" s="80" t="s">
        <v>28</v>
      </c>
      <c r="L321" s="19" t="s">
        <v>40</v>
      </c>
      <c r="M321" s="184" t="s">
        <v>4163</v>
      </c>
      <c r="N321" s="80">
        <v>7</v>
      </c>
    </row>
    <row r="322" spans="1:14" ht="19.7" hidden="1" customHeight="1" x14ac:dyDescent="0.3">
      <c r="A322" s="80">
        <v>324</v>
      </c>
      <c r="B322" s="19" t="s">
        <v>678</v>
      </c>
      <c r="C322" s="19" t="s">
        <v>4288</v>
      </c>
      <c r="D322" s="80">
        <v>48</v>
      </c>
      <c r="E322" s="80" t="s">
        <v>30</v>
      </c>
      <c r="F322" s="80">
        <v>10</v>
      </c>
      <c r="G322" s="80">
        <v>7</v>
      </c>
      <c r="I322" s="80" t="s">
        <v>28</v>
      </c>
      <c r="L322" s="19" t="s">
        <v>40</v>
      </c>
      <c r="M322" s="184" t="s">
        <v>4163</v>
      </c>
      <c r="N322" s="80">
        <v>7</v>
      </c>
    </row>
    <row r="323" spans="1:14" ht="19.7" hidden="1" customHeight="1" x14ac:dyDescent="0.3">
      <c r="A323" s="80">
        <v>325</v>
      </c>
      <c r="B323" s="19" t="s">
        <v>678</v>
      </c>
      <c r="C323" s="19" t="s">
        <v>4289</v>
      </c>
      <c r="D323" s="80">
        <v>46</v>
      </c>
      <c r="E323" s="80" t="s">
        <v>27</v>
      </c>
      <c r="F323" s="80">
        <v>10</v>
      </c>
      <c r="G323" s="80">
        <v>7</v>
      </c>
      <c r="I323" s="80" t="s">
        <v>28</v>
      </c>
      <c r="L323" s="19" t="s">
        <v>42</v>
      </c>
      <c r="M323" s="184" t="s">
        <v>684</v>
      </c>
      <c r="N323" s="80">
        <v>7</v>
      </c>
    </row>
    <row r="324" spans="1:14" ht="19.7" hidden="1" customHeight="1" x14ac:dyDescent="0.3">
      <c r="A324" s="80">
        <v>326</v>
      </c>
      <c r="B324" s="179" t="s">
        <v>678</v>
      </c>
      <c r="C324" s="19" t="s">
        <v>4290</v>
      </c>
      <c r="D324" s="80">
        <v>58</v>
      </c>
      <c r="E324" s="80" t="s">
        <v>27</v>
      </c>
      <c r="F324" s="80">
        <v>11</v>
      </c>
      <c r="G324" s="80">
        <v>7</v>
      </c>
      <c r="I324" s="80" t="s">
        <v>28</v>
      </c>
      <c r="L324" s="19" t="s">
        <v>237</v>
      </c>
      <c r="M324" s="184" t="s">
        <v>4163</v>
      </c>
      <c r="N324" s="80">
        <v>7</v>
      </c>
    </row>
    <row r="325" spans="1:14" ht="19.7" hidden="1" customHeight="1" x14ac:dyDescent="0.3">
      <c r="A325" s="80">
        <v>327</v>
      </c>
      <c r="B325" s="179" t="s">
        <v>678</v>
      </c>
      <c r="C325" s="19" t="s">
        <v>4291</v>
      </c>
      <c r="D325" s="80">
        <v>78</v>
      </c>
      <c r="E325" s="80" t="s">
        <v>30</v>
      </c>
      <c r="F325" s="80">
        <v>11</v>
      </c>
      <c r="G325" s="80">
        <v>7</v>
      </c>
      <c r="I325" s="80" t="s">
        <v>28</v>
      </c>
      <c r="L325" s="19" t="s">
        <v>40</v>
      </c>
      <c r="M325" s="184" t="s">
        <v>684</v>
      </c>
      <c r="N325" s="80">
        <v>7</v>
      </c>
    </row>
    <row r="326" spans="1:14" ht="19.7" hidden="1" customHeight="1" x14ac:dyDescent="0.3">
      <c r="A326" s="80">
        <v>328</v>
      </c>
      <c r="B326" s="179" t="s">
        <v>678</v>
      </c>
      <c r="C326" s="19" t="s">
        <v>4292</v>
      </c>
      <c r="D326" s="80">
        <v>52</v>
      </c>
      <c r="E326" s="80" t="s">
        <v>27</v>
      </c>
      <c r="F326" s="80">
        <v>11</v>
      </c>
      <c r="G326" s="80">
        <v>7</v>
      </c>
      <c r="I326" s="80" t="s">
        <v>28</v>
      </c>
      <c r="L326" s="19" t="s">
        <v>40</v>
      </c>
      <c r="M326" s="184" t="s">
        <v>684</v>
      </c>
      <c r="N326" s="80">
        <v>7</v>
      </c>
    </row>
    <row r="327" spans="1:14" ht="19.7" hidden="1" customHeight="1" x14ac:dyDescent="0.3">
      <c r="A327" s="80">
        <v>329</v>
      </c>
      <c r="B327" s="179" t="s">
        <v>678</v>
      </c>
      <c r="C327" s="19" t="s">
        <v>4293</v>
      </c>
      <c r="D327" s="80">
        <v>72</v>
      </c>
      <c r="E327" s="80" t="s">
        <v>30</v>
      </c>
      <c r="F327" s="80">
        <v>12</v>
      </c>
      <c r="G327" s="80">
        <v>7</v>
      </c>
      <c r="I327" s="80" t="s">
        <v>137</v>
      </c>
      <c r="L327" s="19" t="s">
        <v>243</v>
      </c>
      <c r="M327" s="184" t="s">
        <v>684</v>
      </c>
      <c r="N327" s="80">
        <v>7</v>
      </c>
    </row>
    <row r="328" spans="1:14" ht="19.7" hidden="1" customHeight="1" x14ac:dyDescent="0.3">
      <c r="A328" s="80">
        <v>330</v>
      </c>
      <c r="B328" s="179" t="s">
        <v>678</v>
      </c>
      <c r="C328" s="19" t="s">
        <v>4294</v>
      </c>
      <c r="D328" s="80">
        <v>46</v>
      </c>
      <c r="E328" s="80" t="s">
        <v>30</v>
      </c>
      <c r="F328" s="80">
        <v>14</v>
      </c>
      <c r="G328" s="80">
        <v>7</v>
      </c>
      <c r="I328" s="80" t="s">
        <v>28</v>
      </c>
      <c r="L328" s="19" t="s">
        <v>40</v>
      </c>
      <c r="M328" s="184" t="s">
        <v>4183</v>
      </c>
      <c r="N328" s="80">
        <v>7</v>
      </c>
    </row>
    <row r="329" spans="1:14" ht="19.7" hidden="1" customHeight="1" x14ac:dyDescent="0.3">
      <c r="A329" s="80">
        <v>331</v>
      </c>
      <c r="B329" s="179" t="s">
        <v>678</v>
      </c>
      <c r="C329" s="19" t="s">
        <v>4295</v>
      </c>
      <c r="D329" s="80">
        <v>68</v>
      </c>
      <c r="E329" s="80" t="s">
        <v>27</v>
      </c>
      <c r="F329" s="80">
        <v>14</v>
      </c>
      <c r="G329" s="80">
        <v>7</v>
      </c>
      <c r="I329" s="80" t="s">
        <v>28</v>
      </c>
      <c r="L329" s="19" t="s">
        <v>42</v>
      </c>
      <c r="M329" s="184" t="s">
        <v>687</v>
      </c>
      <c r="N329" s="80">
        <v>7</v>
      </c>
    </row>
    <row r="330" spans="1:14" ht="19.7" hidden="1" customHeight="1" x14ac:dyDescent="0.3">
      <c r="A330" s="80">
        <v>332</v>
      </c>
      <c r="B330" s="179" t="s">
        <v>678</v>
      </c>
      <c r="C330" s="19" t="s">
        <v>4296</v>
      </c>
      <c r="D330" s="80">
        <v>46</v>
      </c>
      <c r="E330" s="80" t="s">
        <v>27</v>
      </c>
      <c r="F330" s="80">
        <v>14</v>
      </c>
      <c r="G330" s="80">
        <v>7</v>
      </c>
      <c r="I330" s="80" t="s">
        <v>28</v>
      </c>
      <c r="L330" s="19" t="s">
        <v>42</v>
      </c>
      <c r="M330" s="184" t="s">
        <v>687</v>
      </c>
      <c r="N330" s="80">
        <v>7</v>
      </c>
    </row>
    <row r="331" spans="1:14" ht="19.7" hidden="1" customHeight="1" x14ac:dyDescent="0.3">
      <c r="A331" s="80">
        <v>333</v>
      </c>
      <c r="B331" s="179" t="s">
        <v>678</v>
      </c>
      <c r="C331" s="19" t="s">
        <v>4297</v>
      </c>
      <c r="D331" s="80">
        <v>57</v>
      </c>
      <c r="E331" s="80" t="s">
        <v>30</v>
      </c>
      <c r="F331" s="80">
        <v>14</v>
      </c>
      <c r="G331" s="80">
        <v>7</v>
      </c>
      <c r="I331" s="80" t="s">
        <v>28</v>
      </c>
      <c r="L331" s="19" t="s">
        <v>40</v>
      </c>
      <c r="M331" s="184" t="s">
        <v>687</v>
      </c>
      <c r="N331" s="80">
        <v>7</v>
      </c>
    </row>
    <row r="332" spans="1:14" ht="19.7" hidden="1" customHeight="1" x14ac:dyDescent="0.3">
      <c r="A332" s="80">
        <v>334</v>
      </c>
      <c r="B332" s="179" t="s">
        <v>678</v>
      </c>
      <c r="C332" s="19" t="s">
        <v>4298</v>
      </c>
      <c r="D332" s="80">
        <v>32</v>
      </c>
      <c r="E332" s="80" t="s">
        <v>27</v>
      </c>
      <c r="F332" s="80">
        <v>14</v>
      </c>
      <c r="G332" s="80">
        <v>7</v>
      </c>
      <c r="I332" s="80" t="s">
        <v>28</v>
      </c>
      <c r="L332" s="19" t="s">
        <v>40</v>
      </c>
      <c r="M332" s="184" t="s">
        <v>687</v>
      </c>
      <c r="N332" s="80">
        <v>7</v>
      </c>
    </row>
    <row r="333" spans="1:14" ht="19.7" hidden="1" customHeight="1" x14ac:dyDescent="0.3">
      <c r="A333" s="80">
        <v>335</v>
      </c>
      <c r="B333" s="179" t="s">
        <v>678</v>
      </c>
      <c r="C333" s="19" t="s">
        <v>4299</v>
      </c>
      <c r="D333" s="80">
        <v>49</v>
      </c>
      <c r="E333" s="80" t="s">
        <v>27</v>
      </c>
      <c r="F333" s="80">
        <v>15</v>
      </c>
      <c r="G333" s="80">
        <v>7</v>
      </c>
      <c r="I333" s="80" t="s">
        <v>28</v>
      </c>
      <c r="L333" s="19" t="s">
        <v>243</v>
      </c>
      <c r="M333" s="184" t="s">
        <v>687</v>
      </c>
      <c r="N333" s="80">
        <v>7</v>
      </c>
    </row>
    <row r="334" spans="1:14" ht="19.7" hidden="1" customHeight="1" x14ac:dyDescent="0.3">
      <c r="A334" s="80">
        <v>336</v>
      </c>
      <c r="B334" s="179" t="s">
        <v>678</v>
      </c>
      <c r="C334" s="19" t="s">
        <v>4300</v>
      </c>
      <c r="D334" s="80">
        <v>47</v>
      </c>
      <c r="E334" s="80" t="s">
        <v>27</v>
      </c>
      <c r="F334" s="80">
        <v>15</v>
      </c>
      <c r="G334" s="80">
        <v>7</v>
      </c>
      <c r="I334" s="80" t="s">
        <v>28</v>
      </c>
      <c r="L334" s="19" t="s">
        <v>243</v>
      </c>
      <c r="M334" s="184" t="s">
        <v>687</v>
      </c>
      <c r="N334" s="80">
        <v>7</v>
      </c>
    </row>
    <row r="335" spans="1:14" ht="19.7" hidden="1" customHeight="1" x14ac:dyDescent="0.3">
      <c r="A335" s="80">
        <v>337</v>
      </c>
      <c r="B335" s="179" t="s">
        <v>678</v>
      </c>
      <c r="C335" s="19" t="s">
        <v>4301</v>
      </c>
      <c r="D335" s="80">
        <v>62</v>
      </c>
      <c r="E335" s="80" t="s">
        <v>30</v>
      </c>
      <c r="F335" s="80">
        <v>15</v>
      </c>
      <c r="G335" s="80">
        <v>7</v>
      </c>
      <c r="I335" s="80" t="s">
        <v>28</v>
      </c>
      <c r="L335" s="19" t="s">
        <v>4255</v>
      </c>
      <c r="M335" s="184" t="s">
        <v>687</v>
      </c>
      <c r="N335" s="80">
        <v>7</v>
      </c>
    </row>
    <row r="336" spans="1:14" ht="19.7" hidden="1" customHeight="1" x14ac:dyDescent="0.3">
      <c r="A336" s="80">
        <v>338</v>
      </c>
      <c r="B336" s="179" t="s">
        <v>678</v>
      </c>
      <c r="C336" s="19" t="s">
        <v>4302</v>
      </c>
      <c r="D336" s="80">
        <v>75</v>
      </c>
      <c r="E336" s="80" t="s">
        <v>30</v>
      </c>
      <c r="F336" s="80">
        <v>15</v>
      </c>
      <c r="G336" s="80">
        <v>7</v>
      </c>
      <c r="I336" s="80" t="s">
        <v>28</v>
      </c>
      <c r="L336" s="19" t="s">
        <v>40</v>
      </c>
      <c r="M336" s="184" t="s">
        <v>687</v>
      </c>
      <c r="N336" s="80">
        <v>7</v>
      </c>
    </row>
    <row r="337" spans="1:14" ht="17.649999999999999" hidden="1" x14ac:dyDescent="0.3">
      <c r="A337" s="80">
        <v>339</v>
      </c>
      <c r="B337" s="179" t="s">
        <v>678</v>
      </c>
      <c r="C337" s="170" t="s">
        <v>4246</v>
      </c>
      <c r="D337" s="80">
        <v>74</v>
      </c>
      <c r="E337" s="80" t="s">
        <v>27</v>
      </c>
      <c r="F337" s="80">
        <v>15</v>
      </c>
      <c r="G337" s="80">
        <v>7</v>
      </c>
      <c r="I337" s="80" t="s">
        <v>28</v>
      </c>
      <c r="L337" s="19" t="s">
        <v>40</v>
      </c>
      <c r="M337" s="184" t="s">
        <v>687</v>
      </c>
      <c r="N337" s="80">
        <v>7</v>
      </c>
    </row>
    <row r="338" spans="1:14" ht="17.649999999999999" hidden="1" x14ac:dyDescent="0.3">
      <c r="A338" s="80">
        <v>340</v>
      </c>
      <c r="B338" s="179" t="s">
        <v>678</v>
      </c>
      <c r="C338" s="19" t="s">
        <v>4303</v>
      </c>
      <c r="D338" s="80">
        <v>27</v>
      </c>
      <c r="E338" s="80" t="s">
        <v>27</v>
      </c>
      <c r="F338" s="80">
        <v>15</v>
      </c>
      <c r="G338" s="80">
        <v>7</v>
      </c>
      <c r="I338" s="80" t="s">
        <v>28</v>
      </c>
      <c r="L338" s="19" t="s">
        <v>42</v>
      </c>
      <c r="M338" s="184" t="s">
        <v>690</v>
      </c>
      <c r="N338" s="80">
        <v>7</v>
      </c>
    </row>
    <row r="339" spans="1:14" ht="17.649999999999999" hidden="1" x14ac:dyDescent="0.3">
      <c r="A339" s="80">
        <v>341</v>
      </c>
      <c r="B339" s="179" t="s">
        <v>678</v>
      </c>
      <c r="C339" s="19" t="s">
        <v>4304</v>
      </c>
      <c r="D339" s="80">
        <v>56</v>
      </c>
      <c r="E339" s="80" t="s">
        <v>27</v>
      </c>
      <c r="F339" s="80">
        <v>16</v>
      </c>
      <c r="G339" s="80">
        <v>7</v>
      </c>
      <c r="I339" s="80" t="s">
        <v>28</v>
      </c>
      <c r="L339" s="19" t="s">
        <v>40</v>
      </c>
      <c r="M339" s="184" t="s">
        <v>712</v>
      </c>
      <c r="N339" s="80">
        <v>7</v>
      </c>
    </row>
    <row r="340" spans="1:14" ht="17.649999999999999" hidden="1" x14ac:dyDescent="0.3">
      <c r="A340" s="80">
        <v>342</v>
      </c>
      <c r="B340" s="179" t="s">
        <v>678</v>
      </c>
      <c r="C340" s="19" t="s">
        <v>4306</v>
      </c>
      <c r="D340" s="80">
        <v>51</v>
      </c>
      <c r="E340" s="80" t="s">
        <v>27</v>
      </c>
      <c r="F340" s="80">
        <v>17</v>
      </c>
      <c r="G340" s="80">
        <v>7</v>
      </c>
      <c r="I340" s="80" t="s">
        <v>28</v>
      </c>
      <c r="L340" s="19" t="s">
        <v>40</v>
      </c>
      <c r="M340" s="184" t="s">
        <v>712</v>
      </c>
      <c r="N340" s="80">
        <v>7</v>
      </c>
    </row>
    <row r="341" spans="1:14" ht="18" hidden="1" customHeight="1" x14ac:dyDescent="0.3">
      <c r="A341" s="80">
        <v>344</v>
      </c>
      <c r="B341" s="179" t="s">
        <v>678</v>
      </c>
      <c r="C341" s="19" t="s">
        <v>4307</v>
      </c>
      <c r="D341" s="80">
        <v>72</v>
      </c>
      <c r="E341" s="80" t="s">
        <v>27</v>
      </c>
      <c r="F341" s="80">
        <v>19</v>
      </c>
      <c r="G341" s="80">
        <v>7</v>
      </c>
      <c r="J341" s="114" t="s">
        <v>28</v>
      </c>
      <c r="L341" s="1846" t="s">
        <v>126</v>
      </c>
      <c r="M341" s="184" t="s">
        <v>700</v>
      </c>
      <c r="N341" s="80">
        <v>7</v>
      </c>
    </row>
    <row r="342" spans="1:14" ht="18" hidden="1" customHeight="1" x14ac:dyDescent="0.3">
      <c r="A342" s="80">
        <v>345</v>
      </c>
      <c r="B342" s="179" t="s">
        <v>678</v>
      </c>
      <c r="C342" s="1149" t="s">
        <v>4764</v>
      </c>
      <c r="D342" s="1148">
        <v>29</v>
      </c>
      <c r="E342" s="1103" t="s">
        <v>27</v>
      </c>
      <c r="F342" s="80">
        <v>2</v>
      </c>
      <c r="G342" s="80">
        <v>11</v>
      </c>
      <c r="J342" s="1468" t="s">
        <v>28</v>
      </c>
      <c r="K342" s="1115" t="s">
        <v>627</v>
      </c>
      <c r="L342" s="1762" t="s">
        <v>3254</v>
      </c>
      <c r="M342" s="1419">
        <v>10</v>
      </c>
      <c r="N342" s="1596">
        <v>11</v>
      </c>
    </row>
    <row r="343" spans="1:14" ht="18" hidden="1" customHeight="1" x14ac:dyDescent="0.3">
      <c r="A343" s="80">
        <v>346</v>
      </c>
      <c r="B343" s="179" t="s">
        <v>678</v>
      </c>
      <c r="C343" s="1149" t="s">
        <v>4820</v>
      </c>
      <c r="D343" s="1148">
        <v>1</v>
      </c>
      <c r="E343" s="1103" t="s">
        <v>27</v>
      </c>
      <c r="F343" s="80">
        <v>2</v>
      </c>
      <c r="G343" s="80">
        <v>11</v>
      </c>
      <c r="J343" s="1468" t="s">
        <v>28</v>
      </c>
      <c r="K343" s="1115" t="s">
        <v>627</v>
      </c>
      <c r="L343" s="1762" t="s">
        <v>3254</v>
      </c>
      <c r="M343" s="162">
        <v>10</v>
      </c>
      <c r="N343" s="1761">
        <v>11</v>
      </c>
    </row>
    <row r="344" spans="1:14" s="2222" customFormat="1" ht="18" x14ac:dyDescent="0.25">
      <c r="A344" s="2222">
        <v>5</v>
      </c>
      <c r="B344" s="2222" t="s">
        <v>11122</v>
      </c>
      <c r="C344" s="2055" t="s">
        <v>4922</v>
      </c>
      <c r="D344" s="2222">
        <v>67</v>
      </c>
      <c r="E344" s="2222" t="s">
        <v>30</v>
      </c>
      <c r="F344" s="2222">
        <v>5</v>
      </c>
      <c r="G344" s="2222">
        <v>11</v>
      </c>
      <c r="H344" s="80"/>
      <c r="I344" s="80"/>
      <c r="J344" s="2222" t="s">
        <v>28</v>
      </c>
      <c r="K344" s="2222" t="s">
        <v>4918</v>
      </c>
      <c r="L344" s="2222" t="s">
        <v>814</v>
      </c>
      <c r="M344" s="2310" t="s">
        <v>684</v>
      </c>
      <c r="N344" s="2222">
        <v>11</v>
      </c>
    </row>
    <row r="345" spans="1:14" s="2222" customFormat="1" ht="18" x14ac:dyDescent="0.25">
      <c r="A345" s="2222">
        <v>6</v>
      </c>
      <c r="B345" s="2222" t="s">
        <v>11122</v>
      </c>
      <c r="C345" s="2055" t="s">
        <v>4973</v>
      </c>
      <c r="D345" s="2222">
        <v>50</v>
      </c>
      <c r="E345" s="2222" t="s">
        <v>30</v>
      </c>
      <c r="F345" s="2222">
        <v>13</v>
      </c>
      <c r="G345" s="2222">
        <v>11</v>
      </c>
      <c r="H345" s="80"/>
      <c r="I345" s="80"/>
      <c r="J345" s="2222" t="s">
        <v>28</v>
      </c>
      <c r="K345" s="2222" t="s">
        <v>1430</v>
      </c>
      <c r="L345" s="2222" t="s">
        <v>814</v>
      </c>
      <c r="M345" s="2310" t="s">
        <v>690</v>
      </c>
      <c r="N345" s="2222">
        <v>11</v>
      </c>
    </row>
    <row r="346" spans="1:14" s="2222" customFormat="1" ht="18" x14ac:dyDescent="0.25">
      <c r="A346" s="2222">
        <v>7</v>
      </c>
      <c r="B346" s="2222" t="s">
        <v>11122</v>
      </c>
      <c r="C346" s="2055" t="s">
        <v>4976</v>
      </c>
      <c r="D346" s="2222">
        <v>31</v>
      </c>
      <c r="E346" s="2222" t="s">
        <v>30</v>
      </c>
      <c r="F346" s="2222">
        <v>14</v>
      </c>
      <c r="G346" s="2222">
        <v>11</v>
      </c>
      <c r="H346" s="80"/>
      <c r="I346" s="80"/>
      <c r="J346" s="2222" t="s">
        <v>28</v>
      </c>
      <c r="K346" s="2222" t="s">
        <v>11126</v>
      </c>
      <c r="L346" s="2222" t="s">
        <v>814</v>
      </c>
      <c r="M346" s="2310" t="s">
        <v>686</v>
      </c>
      <c r="N346" s="2222">
        <v>11</v>
      </c>
    </row>
    <row r="347" spans="1:14" ht="18" hidden="1" customHeight="1" x14ac:dyDescent="0.3">
      <c r="A347" s="80">
        <v>351</v>
      </c>
      <c r="B347" s="814" t="s">
        <v>678</v>
      </c>
      <c r="C347" s="19" t="s">
        <v>5520</v>
      </c>
      <c r="D347" s="80">
        <v>47</v>
      </c>
      <c r="E347" s="80" t="s">
        <v>30</v>
      </c>
      <c r="F347" s="80">
        <v>22</v>
      </c>
      <c r="G347" s="80">
        <v>11</v>
      </c>
      <c r="J347" s="80" t="s">
        <v>28</v>
      </c>
      <c r="K347" s="24" t="s">
        <v>627</v>
      </c>
      <c r="L347" s="1846" t="s">
        <v>126</v>
      </c>
      <c r="M347" s="184" t="s">
        <v>795</v>
      </c>
      <c r="N347" s="80">
        <v>11</v>
      </c>
    </row>
    <row r="348" spans="1:14" s="2222" customFormat="1" ht="18" x14ac:dyDescent="0.25">
      <c r="A348" s="2222">
        <v>8</v>
      </c>
      <c r="B348" s="2222" t="s">
        <v>11122</v>
      </c>
      <c r="C348" s="2055" t="s">
        <v>5521</v>
      </c>
      <c r="D348" s="2222">
        <v>40</v>
      </c>
      <c r="E348" s="2222" t="s">
        <v>30</v>
      </c>
      <c r="F348" s="2222">
        <v>22</v>
      </c>
      <c r="G348" s="2222">
        <v>11</v>
      </c>
      <c r="H348" s="80"/>
      <c r="I348" s="80"/>
      <c r="J348" s="2222" t="s">
        <v>28</v>
      </c>
      <c r="K348" s="2222" t="s">
        <v>11128</v>
      </c>
      <c r="L348" s="2222" t="s">
        <v>814</v>
      </c>
      <c r="M348" s="2310" t="s">
        <v>795</v>
      </c>
      <c r="N348" s="2222">
        <v>11</v>
      </c>
    </row>
    <row r="349" spans="1:14" s="2222" customFormat="1" ht="18" x14ac:dyDescent="0.25">
      <c r="A349" s="2222">
        <v>9</v>
      </c>
      <c r="B349" s="2222" t="s">
        <v>11122</v>
      </c>
      <c r="C349" s="2055" t="s">
        <v>5522</v>
      </c>
      <c r="D349" s="2222">
        <v>37</v>
      </c>
      <c r="E349" s="2222" t="s">
        <v>30</v>
      </c>
      <c r="F349" s="2222">
        <v>22</v>
      </c>
      <c r="G349" s="2222">
        <v>11</v>
      </c>
      <c r="H349" s="80"/>
      <c r="I349" s="80"/>
      <c r="J349" s="2222" t="s">
        <v>28</v>
      </c>
      <c r="K349" s="2222" t="s">
        <v>627</v>
      </c>
      <c r="L349" s="2222" t="s">
        <v>814</v>
      </c>
      <c r="M349" s="2310" t="s">
        <v>795</v>
      </c>
      <c r="N349" s="2222">
        <v>11</v>
      </c>
    </row>
    <row r="350" spans="1:14" s="2222" customFormat="1" ht="15" x14ac:dyDescent="0.2">
      <c r="A350" s="2222">
        <v>10</v>
      </c>
      <c r="B350" s="2222" t="s">
        <v>11122</v>
      </c>
      <c r="C350" s="2055" t="s">
        <v>5837</v>
      </c>
      <c r="D350" s="2222">
        <v>31</v>
      </c>
      <c r="E350" s="2222" t="s">
        <v>30</v>
      </c>
      <c r="F350" s="2127" t="s">
        <v>718</v>
      </c>
      <c r="G350" s="2222">
        <v>11</v>
      </c>
      <c r="H350" s="1238"/>
      <c r="I350" s="1238"/>
      <c r="J350" s="2052" t="s">
        <v>28</v>
      </c>
      <c r="K350" s="2222" t="s">
        <v>627</v>
      </c>
      <c r="L350" s="2222" t="s">
        <v>814</v>
      </c>
      <c r="M350" s="2222">
        <v>9</v>
      </c>
      <c r="N350" s="2222">
        <v>12</v>
      </c>
    </row>
    <row r="351" spans="1:14" s="2222" customFormat="1" ht="15" x14ac:dyDescent="0.2">
      <c r="A351" s="2222">
        <v>11</v>
      </c>
      <c r="B351" s="2222" t="s">
        <v>11122</v>
      </c>
      <c r="C351" s="2055" t="s">
        <v>5838</v>
      </c>
      <c r="D351" s="2222">
        <v>53</v>
      </c>
      <c r="E351" s="2222" t="s">
        <v>30</v>
      </c>
      <c r="F351" s="2127" t="s">
        <v>718</v>
      </c>
      <c r="G351" s="2222">
        <v>11</v>
      </c>
      <c r="H351" s="1238"/>
      <c r="I351" s="1238"/>
      <c r="J351" s="2052" t="s">
        <v>28</v>
      </c>
      <c r="K351" s="2222" t="s">
        <v>11126</v>
      </c>
      <c r="L351" s="2222" t="s">
        <v>814</v>
      </c>
      <c r="M351" s="2222">
        <v>30</v>
      </c>
      <c r="N351" s="2222">
        <v>11</v>
      </c>
    </row>
    <row r="352" spans="1:14" ht="18" hidden="1" customHeight="1" x14ac:dyDescent="0.3">
      <c r="A352" s="80">
        <v>356</v>
      </c>
      <c r="B352" s="814" t="s">
        <v>678</v>
      </c>
      <c r="C352" s="1306" t="s">
        <v>5978</v>
      </c>
      <c r="D352" s="1305">
        <v>52</v>
      </c>
      <c r="E352" s="1305" t="s">
        <v>30</v>
      </c>
      <c r="F352" s="1305">
        <v>26</v>
      </c>
      <c r="G352" s="1305">
        <v>11</v>
      </c>
      <c r="H352" s="1305"/>
      <c r="I352" s="1305"/>
      <c r="J352" s="1468" t="s">
        <v>28</v>
      </c>
      <c r="K352" s="172" t="s">
        <v>627</v>
      </c>
      <c r="L352" s="1762" t="s">
        <v>3254</v>
      </c>
      <c r="M352" s="310" t="s">
        <v>795</v>
      </c>
      <c r="N352" s="80">
        <v>11</v>
      </c>
    </row>
    <row r="353" spans="1:14" ht="17.649999999999999" hidden="1" x14ac:dyDescent="0.3">
      <c r="A353" s="80">
        <v>357</v>
      </c>
      <c r="B353" s="814" t="s">
        <v>678</v>
      </c>
      <c r="C353" s="19" t="s">
        <v>6178</v>
      </c>
      <c r="D353" s="80">
        <v>37</v>
      </c>
      <c r="E353" s="80" t="s">
        <v>27</v>
      </c>
      <c r="F353" s="80">
        <v>27</v>
      </c>
      <c r="G353" s="80">
        <v>11</v>
      </c>
      <c r="J353" s="1309" t="s">
        <v>28</v>
      </c>
      <c r="L353" s="19" t="s">
        <v>814</v>
      </c>
      <c r="M353" s="184" t="s">
        <v>3589</v>
      </c>
      <c r="N353" s="80">
        <v>12</v>
      </c>
    </row>
    <row r="354" spans="1:14" ht="17.649999999999999" hidden="1" x14ac:dyDescent="0.3">
      <c r="A354" s="80">
        <v>358</v>
      </c>
      <c r="B354" s="814" t="s">
        <v>678</v>
      </c>
      <c r="C354" s="19" t="s">
        <v>6180</v>
      </c>
      <c r="D354" s="80">
        <v>43</v>
      </c>
      <c r="E354" s="80" t="s">
        <v>30</v>
      </c>
      <c r="F354" s="80">
        <v>27</v>
      </c>
      <c r="G354" s="80">
        <v>11</v>
      </c>
      <c r="J354" s="1309" t="s">
        <v>28</v>
      </c>
      <c r="L354" s="19" t="s">
        <v>814</v>
      </c>
      <c r="M354" s="184" t="s">
        <v>3589</v>
      </c>
      <c r="N354" s="80">
        <v>12</v>
      </c>
    </row>
    <row r="355" spans="1:14" s="1420" customFormat="1" ht="18.75" hidden="1" customHeight="1" x14ac:dyDescent="0.3">
      <c r="A355" s="1419">
        <v>359</v>
      </c>
      <c r="B355" s="1424" t="s">
        <v>678</v>
      </c>
      <c r="C355" s="1421" t="s">
        <v>6447</v>
      </c>
      <c r="D355" s="1433">
        <v>56</v>
      </c>
      <c r="E355" s="1433" t="s">
        <v>30</v>
      </c>
      <c r="F355" s="1433">
        <v>1</v>
      </c>
      <c r="G355" s="1419">
        <v>12</v>
      </c>
      <c r="H355" s="1427"/>
      <c r="I355" s="1427"/>
      <c r="J355" s="1468" t="s">
        <v>28</v>
      </c>
      <c r="K355" s="1426" t="s">
        <v>6448</v>
      </c>
      <c r="L355" s="1762" t="s">
        <v>3254</v>
      </c>
      <c r="M355" s="184" t="s">
        <v>703</v>
      </c>
      <c r="N355" s="1423">
        <v>12</v>
      </c>
    </row>
    <row r="356" spans="1:14" ht="18" hidden="1" customHeight="1" x14ac:dyDescent="0.3">
      <c r="A356" s="80">
        <v>360</v>
      </c>
      <c r="B356" s="814" t="s">
        <v>678</v>
      </c>
      <c r="C356" s="19" t="s">
        <v>6450</v>
      </c>
      <c r="D356" s="80">
        <v>45</v>
      </c>
      <c r="E356" s="80" t="s">
        <v>30</v>
      </c>
      <c r="F356" s="80">
        <v>1</v>
      </c>
      <c r="G356" s="80">
        <v>12</v>
      </c>
      <c r="J356" s="1407" t="s">
        <v>28</v>
      </c>
      <c r="K356" s="24" t="s">
        <v>7187</v>
      </c>
      <c r="L356" s="1762" t="s">
        <v>3254</v>
      </c>
      <c r="M356" s="184" t="s">
        <v>4151</v>
      </c>
      <c r="N356" s="80">
        <v>12</v>
      </c>
    </row>
    <row r="357" spans="1:14" s="2222" customFormat="1" ht="18" x14ac:dyDescent="0.25">
      <c r="A357" s="2222">
        <v>12</v>
      </c>
      <c r="B357" s="2222" t="s">
        <v>11122</v>
      </c>
      <c r="C357" s="2055" t="s">
        <v>11125</v>
      </c>
      <c r="D357" s="2222">
        <v>49</v>
      </c>
      <c r="E357" s="2222" t="s">
        <v>30</v>
      </c>
      <c r="F357" s="2222">
        <v>1</v>
      </c>
      <c r="G357" s="2222">
        <v>12</v>
      </c>
      <c r="H357" s="80"/>
      <c r="I357" s="80"/>
      <c r="J357" s="2222" t="s">
        <v>28</v>
      </c>
      <c r="K357" s="2222" t="s">
        <v>1430</v>
      </c>
      <c r="L357" s="2222" t="s">
        <v>814</v>
      </c>
      <c r="M357" s="2310" t="s">
        <v>4151</v>
      </c>
      <c r="N357" s="2222">
        <v>12</v>
      </c>
    </row>
    <row r="358" spans="1:14" s="2222" customFormat="1" ht="18" x14ac:dyDescent="0.25">
      <c r="A358" s="2222">
        <v>13</v>
      </c>
      <c r="B358" s="2222" t="s">
        <v>11122</v>
      </c>
      <c r="C358" s="2055" t="s">
        <v>7117</v>
      </c>
      <c r="D358" s="2222">
        <v>27</v>
      </c>
      <c r="E358" s="2222" t="s">
        <v>27</v>
      </c>
      <c r="F358" s="2222">
        <v>1</v>
      </c>
      <c r="G358" s="2222">
        <v>12</v>
      </c>
      <c r="H358" s="80"/>
      <c r="I358" s="80"/>
      <c r="J358" s="2222" t="s">
        <v>28</v>
      </c>
      <c r="K358" s="2222" t="s">
        <v>1430</v>
      </c>
      <c r="L358" s="2222" t="s">
        <v>814</v>
      </c>
      <c r="M358" s="2310" t="s">
        <v>4151</v>
      </c>
      <c r="N358" s="2222">
        <v>12</v>
      </c>
    </row>
    <row r="359" spans="1:14" s="2222" customFormat="1" ht="18" x14ac:dyDescent="0.25">
      <c r="A359" s="2222">
        <v>14</v>
      </c>
      <c r="B359" s="2222" t="s">
        <v>11122</v>
      </c>
      <c r="C359" s="2055" t="s">
        <v>6451</v>
      </c>
      <c r="D359" s="2222">
        <v>37</v>
      </c>
      <c r="E359" s="2222" t="s">
        <v>30</v>
      </c>
      <c r="F359" s="2222">
        <v>1</v>
      </c>
      <c r="G359" s="2222">
        <v>12</v>
      </c>
      <c r="H359" s="80"/>
      <c r="I359" s="80"/>
      <c r="J359" s="2222" t="s">
        <v>28</v>
      </c>
      <c r="K359" s="2222" t="s">
        <v>11129</v>
      </c>
      <c r="L359" s="2222" t="s">
        <v>814</v>
      </c>
      <c r="M359" s="2310" t="s">
        <v>4151</v>
      </c>
      <c r="N359" s="2222">
        <v>12</v>
      </c>
    </row>
    <row r="360" spans="1:14" s="2222" customFormat="1" ht="15" x14ac:dyDescent="0.2">
      <c r="A360" s="2222">
        <v>15</v>
      </c>
      <c r="B360" s="2222" t="s">
        <v>11122</v>
      </c>
      <c r="C360" s="2055" t="s">
        <v>6586</v>
      </c>
      <c r="D360" s="2317">
        <v>28</v>
      </c>
      <c r="E360" s="2317" t="s">
        <v>27</v>
      </c>
      <c r="F360" s="2317">
        <v>2</v>
      </c>
      <c r="G360" s="2222">
        <v>12</v>
      </c>
      <c r="H360" s="1427"/>
      <c r="I360" s="1428"/>
      <c r="J360" s="2222" t="s">
        <v>28</v>
      </c>
      <c r="K360" s="2222" t="s">
        <v>627</v>
      </c>
      <c r="L360" s="2222" t="s">
        <v>814</v>
      </c>
      <c r="M360" s="2222">
        <v>3</v>
      </c>
      <c r="N360" s="2222">
        <v>12</v>
      </c>
    </row>
    <row r="361" spans="1:14" ht="19.7" hidden="1" customHeight="1" x14ac:dyDescent="0.3">
      <c r="A361" s="19">
        <v>365</v>
      </c>
      <c r="B361" s="814" t="s">
        <v>678</v>
      </c>
      <c r="C361" s="19" t="s">
        <v>6782</v>
      </c>
      <c r="D361" s="80">
        <v>55</v>
      </c>
      <c r="E361" s="80" t="s">
        <v>30</v>
      </c>
      <c r="F361" s="80">
        <v>5</v>
      </c>
      <c r="G361" s="80">
        <v>12</v>
      </c>
      <c r="J361" s="1407" t="s">
        <v>28</v>
      </c>
      <c r="K361" s="24" t="s">
        <v>627</v>
      </c>
      <c r="L361" s="1846" t="s">
        <v>126</v>
      </c>
      <c r="M361" s="1760" t="s">
        <v>682</v>
      </c>
      <c r="N361" s="1264">
        <v>12</v>
      </c>
    </row>
    <row r="362" spans="1:14" s="2222" customFormat="1" ht="19.7" customHeight="1" x14ac:dyDescent="0.25">
      <c r="A362" s="2222">
        <v>16</v>
      </c>
      <c r="B362" s="2222" t="s">
        <v>11122</v>
      </c>
      <c r="C362" s="2055" t="s">
        <v>6922</v>
      </c>
      <c r="D362" s="2222">
        <v>38</v>
      </c>
      <c r="E362" s="2222" t="s">
        <v>27</v>
      </c>
      <c r="F362" s="2222">
        <v>6</v>
      </c>
      <c r="G362" s="2222">
        <v>12</v>
      </c>
      <c r="H362" s="80"/>
      <c r="I362" s="80"/>
      <c r="J362" s="2222" t="s">
        <v>28</v>
      </c>
      <c r="K362" s="2222" t="s">
        <v>1430</v>
      </c>
      <c r="L362" s="2222" t="s">
        <v>814</v>
      </c>
      <c r="M362" s="2310" t="s">
        <v>682</v>
      </c>
      <c r="N362" s="2222">
        <v>12</v>
      </c>
    </row>
    <row r="363" spans="1:14" s="2222" customFormat="1" ht="19.7" customHeight="1" x14ac:dyDescent="0.25">
      <c r="A363" s="2222">
        <v>17</v>
      </c>
      <c r="B363" s="2222" t="s">
        <v>11122</v>
      </c>
      <c r="C363" s="2055" t="s">
        <v>7034</v>
      </c>
      <c r="D363" s="2222">
        <v>56</v>
      </c>
      <c r="E363" s="2222" t="s">
        <v>30</v>
      </c>
      <c r="F363" s="2222">
        <v>8</v>
      </c>
      <c r="G363" s="2222">
        <v>12</v>
      </c>
      <c r="H363" s="1419"/>
      <c r="I363" s="1419"/>
      <c r="J363" s="2222" t="s">
        <v>28</v>
      </c>
      <c r="K363" s="2222" t="s">
        <v>1430</v>
      </c>
      <c r="L363" s="2222" t="s">
        <v>814</v>
      </c>
      <c r="M363" s="2310" t="s">
        <v>687</v>
      </c>
      <c r="N363" s="2222">
        <v>12</v>
      </c>
    </row>
    <row r="364" spans="1:14" ht="18" hidden="1" customHeight="1" x14ac:dyDescent="0.3">
      <c r="A364" s="211">
        <v>368</v>
      </c>
      <c r="B364" s="1424" t="s">
        <v>678</v>
      </c>
      <c r="C364" s="1424" t="s">
        <v>7352</v>
      </c>
      <c r="D364" s="1691">
        <v>19</v>
      </c>
      <c r="E364" s="1691" t="s">
        <v>30</v>
      </c>
      <c r="F364" s="1423">
        <v>11</v>
      </c>
      <c r="G364" s="1423">
        <v>12</v>
      </c>
      <c r="H364" s="1423"/>
      <c r="I364" s="1419"/>
      <c r="J364" s="1423" t="s">
        <v>28</v>
      </c>
      <c r="K364" s="1693" t="s">
        <v>7187</v>
      </c>
      <c r="L364" s="1424" t="s">
        <v>243</v>
      </c>
      <c r="M364" s="1423">
        <v>18</v>
      </c>
      <c r="N364" s="1423">
        <v>12</v>
      </c>
    </row>
    <row r="365" spans="1:14" ht="17.649999999999999" hidden="1" x14ac:dyDescent="0.3">
      <c r="A365" s="211">
        <v>369</v>
      </c>
      <c r="B365" s="1424" t="s">
        <v>678</v>
      </c>
      <c r="C365" s="1424" t="s">
        <v>11121</v>
      </c>
      <c r="D365" s="1691">
        <v>35</v>
      </c>
      <c r="E365" s="1691" t="s">
        <v>30</v>
      </c>
      <c r="F365" s="1423">
        <v>11</v>
      </c>
      <c r="G365" s="1423">
        <v>12</v>
      </c>
      <c r="H365" s="1423"/>
      <c r="I365" s="1419"/>
      <c r="J365" s="1423" t="s">
        <v>28</v>
      </c>
      <c r="K365" s="1693" t="s">
        <v>7187</v>
      </c>
      <c r="L365" s="1420" t="s">
        <v>40</v>
      </c>
      <c r="M365" s="1423">
        <v>18</v>
      </c>
      <c r="N365" s="1423">
        <v>12</v>
      </c>
    </row>
    <row r="366" spans="1:14" s="2222" customFormat="1" ht="18" x14ac:dyDescent="0.25">
      <c r="A366" s="2222">
        <v>18</v>
      </c>
      <c r="B366" s="2222" t="s">
        <v>11122</v>
      </c>
      <c r="C366" s="2055" t="s">
        <v>7522</v>
      </c>
      <c r="D366" s="2222">
        <v>78</v>
      </c>
      <c r="E366" s="2222" t="s">
        <v>30</v>
      </c>
      <c r="F366" s="2222">
        <v>12</v>
      </c>
      <c r="G366" s="2222">
        <v>12</v>
      </c>
      <c r="H366" s="1419"/>
      <c r="I366" s="1419"/>
      <c r="J366" s="2222" t="s">
        <v>28</v>
      </c>
      <c r="K366" s="2222" t="s">
        <v>41</v>
      </c>
      <c r="L366" s="2222" t="s">
        <v>814</v>
      </c>
      <c r="M366" s="2310" t="s">
        <v>687</v>
      </c>
      <c r="N366" s="2222">
        <v>12</v>
      </c>
    </row>
    <row r="367" spans="1:14" s="2222" customFormat="1" ht="18" x14ac:dyDescent="0.25">
      <c r="A367" s="2222">
        <v>19</v>
      </c>
      <c r="B367" s="2222" t="s">
        <v>11122</v>
      </c>
      <c r="C367" s="2055" t="s">
        <v>7566</v>
      </c>
      <c r="D367" s="2222">
        <v>70</v>
      </c>
      <c r="E367" s="2222" t="s">
        <v>30</v>
      </c>
      <c r="F367" s="2222">
        <v>13</v>
      </c>
      <c r="G367" s="2222">
        <v>12</v>
      </c>
      <c r="H367" s="1419"/>
      <c r="I367" s="1419"/>
      <c r="J367" s="2222" t="s">
        <v>28</v>
      </c>
      <c r="K367" s="2222" t="s">
        <v>7567</v>
      </c>
      <c r="L367" s="2222" t="s">
        <v>42</v>
      </c>
      <c r="M367" s="2310" t="s">
        <v>728</v>
      </c>
      <c r="N367" s="2222">
        <v>12</v>
      </c>
    </row>
    <row r="368" spans="1:14" ht="18" hidden="1" customHeight="1" x14ac:dyDescent="0.3">
      <c r="A368" s="19">
        <v>372</v>
      </c>
      <c r="B368" s="814" t="s">
        <v>678</v>
      </c>
      <c r="C368" s="19" t="s">
        <v>7917</v>
      </c>
      <c r="D368" s="80">
        <v>17</v>
      </c>
      <c r="E368" s="80" t="s">
        <v>27</v>
      </c>
      <c r="F368" s="80">
        <v>17</v>
      </c>
      <c r="G368" s="80">
        <v>12</v>
      </c>
      <c r="J368" s="1448" t="s">
        <v>137</v>
      </c>
      <c r="K368" s="24" t="s">
        <v>7918</v>
      </c>
      <c r="L368" s="1762" t="s">
        <v>3254</v>
      </c>
      <c r="M368" s="1894" t="s">
        <v>696</v>
      </c>
      <c r="N368" s="334">
        <v>12</v>
      </c>
    </row>
    <row r="369" spans="1:14" ht="17.649999999999999" hidden="1" customHeight="1" x14ac:dyDescent="0.3">
      <c r="A369" s="19">
        <v>373</v>
      </c>
      <c r="B369" s="1424" t="s">
        <v>678</v>
      </c>
      <c r="C369" s="19" t="s">
        <v>7919</v>
      </c>
      <c r="D369" s="80">
        <v>42</v>
      </c>
      <c r="E369" s="80" t="s">
        <v>27</v>
      </c>
      <c r="F369" s="80">
        <v>17</v>
      </c>
      <c r="G369" s="80">
        <v>12</v>
      </c>
      <c r="J369" s="1448" t="s">
        <v>137</v>
      </c>
      <c r="K369" s="24" t="s">
        <v>7918</v>
      </c>
      <c r="L369" s="1762" t="s">
        <v>3254</v>
      </c>
      <c r="M369" s="1894" t="s">
        <v>696</v>
      </c>
      <c r="N369" s="127">
        <v>12</v>
      </c>
    </row>
    <row r="370" spans="1:14" s="2222" customFormat="1" ht="19.7" customHeight="1" x14ac:dyDescent="0.25">
      <c r="A370" s="2222">
        <v>20</v>
      </c>
      <c r="B370" s="2222" t="s">
        <v>11122</v>
      </c>
      <c r="C370" s="2055" t="s">
        <v>7973</v>
      </c>
      <c r="D370" s="2222">
        <v>76</v>
      </c>
      <c r="E370" s="2222" t="s">
        <v>30</v>
      </c>
      <c r="F370" s="2222">
        <v>18</v>
      </c>
      <c r="G370" s="2222">
        <v>12</v>
      </c>
      <c r="H370" s="80"/>
      <c r="I370" s="80"/>
      <c r="J370" s="2222" t="s">
        <v>28</v>
      </c>
      <c r="K370" s="2222" t="s">
        <v>627</v>
      </c>
      <c r="L370" s="2222" t="s">
        <v>1378</v>
      </c>
      <c r="M370" s="2310" t="s">
        <v>756</v>
      </c>
      <c r="N370" s="2222">
        <v>12</v>
      </c>
    </row>
    <row r="371" spans="1:14" s="2222" customFormat="1" ht="19.7" customHeight="1" x14ac:dyDescent="0.25">
      <c r="A371" s="2222">
        <v>21</v>
      </c>
      <c r="B371" s="2222" t="s">
        <v>11122</v>
      </c>
      <c r="C371" s="2055" t="s">
        <v>8070</v>
      </c>
      <c r="D371" s="2222">
        <v>48</v>
      </c>
      <c r="E371" s="2222" t="s">
        <v>30</v>
      </c>
      <c r="F371" s="2222">
        <v>19</v>
      </c>
      <c r="G371" s="2222">
        <v>12</v>
      </c>
      <c r="H371" s="80"/>
      <c r="I371" s="80"/>
      <c r="J371" s="2222" t="s">
        <v>28</v>
      </c>
      <c r="K371" s="2222" t="s">
        <v>627</v>
      </c>
      <c r="L371" s="2222" t="s">
        <v>814</v>
      </c>
      <c r="M371" s="2310" t="s">
        <v>708</v>
      </c>
      <c r="N371" s="2222">
        <v>12</v>
      </c>
    </row>
    <row r="372" spans="1:14" s="2222" customFormat="1" ht="19.7" customHeight="1" x14ac:dyDescent="0.25">
      <c r="A372" s="2222">
        <v>22</v>
      </c>
      <c r="B372" s="2222" t="s">
        <v>11122</v>
      </c>
      <c r="C372" s="2055" t="s">
        <v>8071</v>
      </c>
      <c r="D372" s="2222">
        <v>24</v>
      </c>
      <c r="E372" s="2222" t="s">
        <v>27</v>
      </c>
      <c r="F372" s="2222">
        <v>19</v>
      </c>
      <c r="G372" s="2222">
        <v>12</v>
      </c>
      <c r="H372" s="80"/>
      <c r="I372" s="80"/>
      <c r="J372" s="2222" t="s">
        <v>28</v>
      </c>
      <c r="K372" s="2222" t="s">
        <v>627</v>
      </c>
      <c r="L372" s="2222" t="s">
        <v>814</v>
      </c>
      <c r="M372" s="2310" t="s">
        <v>681</v>
      </c>
      <c r="N372" s="2222">
        <v>12</v>
      </c>
    </row>
    <row r="373" spans="1:14" ht="19.7" hidden="1" customHeight="1" x14ac:dyDescent="0.3">
      <c r="A373" s="19">
        <v>377</v>
      </c>
      <c r="B373" s="1750" t="s">
        <v>678</v>
      </c>
      <c r="C373" s="1420" t="s">
        <v>8083</v>
      </c>
      <c r="D373" s="1419">
        <v>26</v>
      </c>
      <c r="E373" s="1419" t="s">
        <v>30</v>
      </c>
      <c r="F373" s="1419">
        <v>20</v>
      </c>
      <c r="G373" s="1419">
        <v>12</v>
      </c>
      <c r="H373" s="1419"/>
      <c r="I373" s="1419"/>
      <c r="J373" s="1404" t="s">
        <v>28</v>
      </c>
      <c r="K373" s="172" t="s">
        <v>627</v>
      </c>
      <c r="L373" s="1846" t="s">
        <v>126</v>
      </c>
      <c r="M373" s="310" t="s">
        <v>681</v>
      </c>
      <c r="N373" s="1419">
        <v>12</v>
      </c>
    </row>
    <row r="374" spans="1:14" ht="19.7" hidden="1" customHeight="1" x14ac:dyDescent="0.3">
      <c r="A374" s="19">
        <v>378</v>
      </c>
      <c r="B374" s="1750" t="s">
        <v>678</v>
      </c>
      <c r="C374" s="1420" t="s">
        <v>8084</v>
      </c>
      <c r="D374" s="1419">
        <v>27</v>
      </c>
      <c r="E374" s="1419" t="s">
        <v>30</v>
      </c>
      <c r="F374" s="1419">
        <v>20</v>
      </c>
      <c r="G374" s="1419">
        <v>12</v>
      </c>
      <c r="H374" s="1419"/>
      <c r="I374" s="1419"/>
      <c r="J374" s="1404" t="s">
        <v>28</v>
      </c>
      <c r="K374" s="172" t="s">
        <v>627</v>
      </c>
      <c r="L374" s="1762" t="s">
        <v>3254</v>
      </c>
      <c r="M374" s="310" t="s">
        <v>681</v>
      </c>
      <c r="N374" s="1419">
        <v>12</v>
      </c>
    </row>
    <row r="375" spans="1:14" ht="19.7" hidden="1" customHeight="1" x14ac:dyDescent="0.3">
      <c r="A375" s="19">
        <v>379</v>
      </c>
      <c r="B375" s="1750" t="s">
        <v>678</v>
      </c>
      <c r="C375" s="1420" t="s">
        <v>8086</v>
      </c>
      <c r="D375" s="1782">
        <v>16</v>
      </c>
      <c r="E375" s="1419" t="s">
        <v>27</v>
      </c>
      <c r="F375" s="1419">
        <v>20</v>
      </c>
      <c r="G375" s="1419">
        <v>12</v>
      </c>
      <c r="H375" s="1419"/>
      <c r="I375" s="1419"/>
      <c r="J375" s="1366" t="s">
        <v>28</v>
      </c>
      <c r="K375" s="172" t="s">
        <v>246</v>
      </c>
      <c r="L375" s="1762" t="s">
        <v>3254</v>
      </c>
      <c r="M375" s="310" t="s">
        <v>681</v>
      </c>
      <c r="N375" s="1419">
        <v>12</v>
      </c>
    </row>
    <row r="376" spans="1:14" s="2222" customFormat="1" ht="19.7" customHeight="1" x14ac:dyDescent="0.25">
      <c r="A376" s="2222">
        <v>23</v>
      </c>
      <c r="B376" s="2222" t="s">
        <v>11122</v>
      </c>
      <c r="C376" s="2055" t="s">
        <v>8406</v>
      </c>
      <c r="D376" s="2317">
        <v>34</v>
      </c>
      <c r="E376" s="2317" t="s">
        <v>30</v>
      </c>
      <c r="F376" s="2317">
        <v>23</v>
      </c>
      <c r="G376" s="2222">
        <v>12</v>
      </c>
      <c r="H376" s="1419"/>
      <c r="I376" s="1419"/>
      <c r="J376" s="2222" t="s">
        <v>28</v>
      </c>
      <c r="K376" s="2222" t="s">
        <v>8410</v>
      </c>
      <c r="L376" s="2222" t="s">
        <v>814</v>
      </c>
      <c r="M376" s="2222">
        <v>31</v>
      </c>
      <c r="N376" s="2222">
        <v>12</v>
      </c>
    </row>
    <row r="377" spans="1:14" s="2222" customFormat="1" ht="19.7" customHeight="1" x14ac:dyDescent="0.25">
      <c r="A377" s="2222">
        <v>24</v>
      </c>
      <c r="B377" s="2222" t="s">
        <v>11122</v>
      </c>
      <c r="C377" s="2055" t="s">
        <v>8407</v>
      </c>
      <c r="D377" s="2317">
        <v>27</v>
      </c>
      <c r="E377" s="2317" t="s">
        <v>30</v>
      </c>
      <c r="F377" s="2317">
        <v>23</v>
      </c>
      <c r="G377" s="2222">
        <v>12</v>
      </c>
      <c r="H377" s="1419"/>
      <c r="I377" s="1419"/>
      <c r="J377" s="2222" t="s">
        <v>28</v>
      </c>
      <c r="K377" s="2222" t="s">
        <v>627</v>
      </c>
      <c r="L377" s="2222" t="s">
        <v>832</v>
      </c>
      <c r="M377" s="2222">
        <v>31</v>
      </c>
      <c r="N377" s="2222">
        <v>12</v>
      </c>
    </row>
    <row r="378" spans="1:14" s="2222" customFormat="1" ht="19.7" customHeight="1" x14ac:dyDescent="0.25">
      <c r="A378" s="2222">
        <v>25</v>
      </c>
      <c r="B378" s="2222" t="s">
        <v>11122</v>
      </c>
      <c r="C378" s="2055" t="s">
        <v>8408</v>
      </c>
      <c r="D378" s="2317">
        <v>66</v>
      </c>
      <c r="E378" s="2317" t="s">
        <v>27</v>
      </c>
      <c r="F378" s="2317">
        <v>23</v>
      </c>
      <c r="G378" s="2222">
        <v>12</v>
      </c>
      <c r="H378" s="1419"/>
      <c r="I378" s="1419"/>
      <c r="J378" s="2222" t="s">
        <v>28</v>
      </c>
      <c r="K378" s="2222" t="s">
        <v>627</v>
      </c>
      <c r="L378" s="2222" t="s">
        <v>42</v>
      </c>
      <c r="M378" s="2222">
        <v>31</v>
      </c>
      <c r="N378" s="2222">
        <v>12</v>
      </c>
    </row>
    <row r="379" spans="1:14" s="2222" customFormat="1" ht="19.7" customHeight="1" x14ac:dyDescent="0.25">
      <c r="A379" s="2222">
        <v>26</v>
      </c>
      <c r="B379" s="2222" t="s">
        <v>11122</v>
      </c>
      <c r="C379" s="2055" t="s">
        <v>8475</v>
      </c>
      <c r="D379" s="2222">
        <v>63</v>
      </c>
      <c r="E379" s="2222" t="s">
        <v>30</v>
      </c>
      <c r="F379" s="2222">
        <v>24</v>
      </c>
      <c r="G379" s="2222">
        <v>12</v>
      </c>
      <c r="H379" s="1419"/>
      <c r="I379" s="1419"/>
      <c r="J379" s="2222" t="s">
        <v>28</v>
      </c>
      <c r="K379" s="2222" t="s">
        <v>8476</v>
      </c>
      <c r="L379" s="2222" t="s">
        <v>3685</v>
      </c>
      <c r="M379" s="2310" t="s">
        <v>779</v>
      </c>
      <c r="N379" s="2316">
        <v>44197</v>
      </c>
    </row>
    <row r="380" spans="1:14" s="2222" customFormat="1" ht="19.7" customHeight="1" x14ac:dyDescent="0.25">
      <c r="A380" s="2222">
        <v>27</v>
      </c>
      <c r="B380" s="2222" t="s">
        <v>11122</v>
      </c>
      <c r="C380" s="2055" t="s">
        <v>8477</v>
      </c>
      <c r="D380" s="2222">
        <v>54</v>
      </c>
      <c r="E380" s="2222" t="s">
        <v>30</v>
      </c>
      <c r="F380" s="2222">
        <v>24</v>
      </c>
      <c r="G380" s="2222">
        <v>12</v>
      </c>
      <c r="H380" s="80"/>
      <c r="I380" s="80"/>
      <c r="J380" s="2222" t="s">
        <v>28</v>
      </c>
      <c r="K380" s="2222" t="s">
        <v>41</v>
      </c>
      <c r="L380" s="2222" t="s">
        <v>814</v>
      </c>
      <c r="M380" s="2310" t="s">
        <v>779</v>
      </c>
      <c r="N380" s="2316">
        <v>44197</v>
      </c>
    </row>
    <row r="381" spans="1:14" s="2222" customFormat="1" ht="19.7" customHeight="1" x14ac:dyDescent="0.25">
      <c r="A381" s="2222">
        <v>28</v>
      </c>
      <c r="B381" s="2222" t="s">
        <v>11122</v>
      </c>
      <c r="C381" s="2055" t="s">
        <v>8478</v>
      </c>
      <c r="D381" s="2222">
        <v>28</v>
      </c>
      <c r="E381" s="2222" t="s">
        <v>27</v>
      </c>
      <c r="F381" s="2222">
        <v>24</v>
      </c>
      <c r="G381" s="2222">
        <v>12</v>
      </c>
      <c r="H381" s="80"/>
      <c r="I381" s="80"/>
      <c r="J381" s="2222" t="s">
        <v>28</v>
      </c>
      <c r="K381" s="2222" t="s">
        <v>8410</v>
      </c>
      <c r="L381" s="2222" t="s">
        <v>814</v>
      </c>
      <c r="M381" s="2310" t="s">
        <v>779</v>
      </c>
      <c r="N381" s="2316">
        <v>44197</v>
      </c>
    </row>
    <row r="382" spans="1:14" ht="19.7" hidden="1" customHeight="1" x14ac:dyDescent="0.3">
      <c r="A382" s="19">
        <v>386</v>
      </c>
      <c r="B382" s="1420" t="s">
        <v>678</v>
      </c>
      <c r="C382" s="19" t="s">
        <v>8479</v>
      </c>
      <c r="D382" s="80">
        <v>14</v>
      </c>
      <c r="E382" s="80" t="s">
        <v>30</v>
      </c>
      <c r="F382" s="1419">
        <v>24</v>
      </c>
      <c r="G382" s="1419">
        <v>12</v>
      </c>
      <c r="J382" s="80" t="s">
        <v>28</v>
      </c>
      <c r="K382" s="24" t="s">
        <v>4974</v>
      </c>
      <c r="L382" s="1762" t="s">
        <v>3254</v>
      </c>
      <c r="M382" s="183" t="s">
        <v>779</v>
      </c>
      <c r="N382" s="1906">
        <v>44197</v>
      </c>
    </row>
    <row r="383" spans="1:14" ht="19.7" hidden="1" customHeight="1" x14ac:dyDescent="0.3">
      <c r="A383" s="19">
        <v>387</v>
      </c>
      <c r="B383" s="1420" t="s">
        <v>678</v>
      </c>
      <c r="C383" s="1420" t="s">
        <v>8568</v>
      </c>
      <c r="D383" s="1782">
        <v>9</v>
      </c>
      <c r="E383" s="1419" t="s">
        <v>30</v>
      </c>
      <c r="F383" s="1419">
        <v>26</v>
      </c>
      <c r="G383" s="1419">
        <v>12</v>
      </c>
      <c r="H383" s="1419"/>
      <c r="I383" s="1419"/>
      <c r="J383" s="1366" t="s">
        <v>28</v>
      </c>
      <c r="K383" s="172" t="s">
        <v>1430</v>
      </c>
      <c r="L383" s="1775" t="s">
        <v>126</v>
      </c>
      <c r="M383" s="1837" t="s">
        <v>705</v>
      </c>
      <c r="N383" s="1824">
        <v>1</v>
      </c>
    </row>
    <row r="384" spans="1:14" s="2222" customFormat="1" ht="19.7" customHeight="1" x14ac:dyDescent="0.25">
      <c r="A384" s="2222">
        <v>29</v>
      </c>
      <c r="B384" s="2222" t="s">
        <v>11122</v>
      </c>
      <c r="C384" s="2055" t="s">
        <v>8622</v>
      </c>
      <c r="D384" s="2222">
        <v>54</v>
      </c>
      <c r="E384" s="2222" t="s">
        <v>30</v>
      </c>
      <c r="F384" s="2222">
        <v>26</v>
      </c>
      <c r="G384" s="2222">
        <v>12</v>
      </c>
      <c r="H384" s="1419"/>
      <c r="I384" s="1419"/>
      <c r="J384" s="2222" t="s">
        <v>28</v>
      </c>
      <c r="K384" s="2222" t="s">
        <v>627</v>
      </c>
      <c r="L384" s="2222" t="s">
        <v>814</v>
      </c>
      <c r="M384" s="2310" t="s">
        <v>3589</v>
      </c>
      <c r="N384" s="2222">
        <v>1</v>
      </c>
    </row>
    <row r="385" spans="1:14" s="2222" customFormat="1" ht="19.7" customHeight="1" x14ac:dyDescent="0.25">
      <c r="A385" s="2222">
        <v>30</v>
      </c>
      <c r="B385" s="2222" t="s">
        <v>11122</v>
      </c>
      <c r="C385" s="2055" t="s">
        <v>8639</v>
      </c>
      <c r="D385" s="2222">
        <v>75</v>
      </c>
      <c r="E385" s="2222" t="s">
        <v>30</v>
      </c>
      <c r="F385" s="2222">
        <v>27</v>
      </c>
      <c r="G385" s="2222">
        <v>12</v>
      </c>
      <c r="H385" s="1419"/>
      <c r="I385" s="1419"/>
      <c r="J385" s="2222" t="s">
        <v>28</v>
      </c>
      <c r="K385" s="2222" t="s">
        <v>627</v>
      </c>
      <c r="L385" s="2222" t="s">
        <v>67</v>
      </c>
      <c r="M385" s="2310" t="s">
        <v>3589</v>
      </c>
      <c r="N385" s="2222">
        <v>1</v>
      </c>
    </row>
    <row r="386" spans="1:14" s="2222" customFormat="1" ht="19.7" customHeight="1" x14ac:dyDescent="0.25">
      <c r="A386" s="2222">
        <v>31</v>
      </c>
      <c r="B386" s="2222" t="s">
        <v>11122</v>
      </c>
      <c r="C386" s="2055" t="s">
        <v>8638</v>
      </c>
      <c r="D386" s="2222">
        <v>56</v>
      </c>
      <c r="E386" s="2222" t="s">
        <v>30</v>
      </c>
      <c r="F386" s="2222">
        <v>27</v>
      </c>
      <c r="G386" s="2222">
        <v>12</v>
      </c>
      <c r="H386" s="1920"/>
      <c r="I386" s="1419"/>
      <c r="J386" s="2222" t="s">
        <v>28</v>
      </c>
      <c r="K386" s="2222" t="s">
        <v>4974</v>
      </c>
      <c r="L386" s="2222" t="s">
        <v>814</v>
      </c>
      <c r="M386" s="2310" t="s">
        <v>784</v>
      </c>
      <c r="N386" s="2222">
        <v>1</v>
      </c>
    </row>
    <row r="387" spans="1:14" s="2222" customFormat="1" ht="19.7" customHeight="1" x14ac:dyDescent="0.25">
      <c r="A387" s="2222">
        <v>32</v>
      </c>
      <c r="B387" s="2222" t="s">
        <v>11122</v>
      </c>
      <c r="C387" s="2055" t="s">
        <v>8334</v>
      </c>
      <c r="D387" s="2222">
        <v>44</v>
      </c>
      <c r="E387" s="2222" t="s">
        <v>30</v>
      </c>
      <c r="F387" s="2222">
        <v>28</v>
      </c>
      <c r="G387" s="2222">
        <v>12</v>
      </c>
      <c r="H387" s="1920"/>
      <c r="I387" s="1419"/>
      <c r="J387" s="2222" t="s">
        <v>28</v>
      </c>
      <c r="K387" s="2222" t="s">
        <v>627</v>
      </c>
      <c r="L387" s="2222" t="s">
        <v>814</v>
      </c>
      <c r="M387" s="2310" t="s">
        <v>784</v>
      </c>
      <c r="N387" s="2222">
        <v>1</v>
      </c>
    </row>
    <row r="388" spans="1:14" s="2222" customFormat="1" ht="19.7" customHeight="1" x14ac:dyDescent="0.25">
      <c r="A388" s="2222">
        <v>33</v>
      </c>
      <c r="B388" s="2222" t="s">
        <v>11122</v>
      </c>
      <c r="C388" s="2055" t="s">
        <v>8738</v>
      </c>
      <c r="D388" s="2222">
        <v>38</v>
      </c>
      <c r="E388" s="2222" t="s">
        <v>30</v>
      </c>
      <c r="F388" s="2222">
        <v>28</v>
      </c>
      <c r="G388" s="2222">
        <v>12</v>
      </c>
      <c r="H388" s="1920"/>
      <c r="I388" s="1419"/>
      <c r="J388" s="2222" t="s">
        <v>28</v>
      </c>
      <c r="K388" s="2222" t="s">
        <v>627</v>
      </c>
      <c r="L388" s="2222" t="s">
        <v>814</v>
      </c>
      <c r="M388" s="2310" t="s">
        <v>784</v>
      </c>
      <c r="N388" s="2222">
        <v>1</v>
      </c>
    </row>
    <row r="389" spans="1:14" s="2222" customFormat="1" ht="19.7" customHeight="1" x14ac:dyDescent="0.25">
      <c r="A389" s="2222">
        <v>34</v>
      </c>
      <c r="B389" s="2222" t="s">
        <v>11122</v>
      </c>
      <c r="C389" s="2055" t="s">
        <v>11124</v>
      </c>
      <c r="D389" s="2222">
        <v>10</v>
      </c>
      <c r="E389" s="2222" t="s">
        <v>27</v>
      </c>
      <c r="F389" s="2222">
        <v>28</v>
      </c>
      <c r="G389" s="2222">
        <v>12</v>
      </c>
      <c r="H389" s="1920"/>
      <c r="I389" s="80"/>
      <c r="J389" s="2222" t="s">
        <v>28</v>
      </c>
      <c r="K389" s="2222" t="s">
        <v>627</v>
      </c>
      <c r="L389" s="2222" t="s">
        <v>1378</v>
      </c>
      <c r="M389" s="2310" t="s">
        <v>784</v>
      </c>
      <c r="N389" s="2222">
        <v>1</v>
      </c>
    </row>
    <row r="390" spans="1:14" s="2222" customFormat="1" ht="19.7" customHeight="1" x14ac:dyDescent="0.25">
      <c r="A390" s="2222">
        <v>35</v>
      </c>
      <c r="B390" s="2222" t="s">
        <v>11122</v>
      </c>
      <c r="C390" s="2055" t="s">
        <v>11123</v>
      </c>
      <c r="D390" s="2222">
        <v>10</v>
      </c>
      <c r="E390" s="2222" t="s">
        <v>30</v>
      </c>
      <c r="F390" s="2222">
        <v>28</v>
      </c>
      <c r="G390" s="2222">
        <v>12</v>
      </c>
      <c r="H390" s="1920"/>
      <c r="I390" s="80"/>
      <c r="J390" s="2222" t="s">
        <v>28</v>
      </c>
      <c r="K390" s="2222" t="s">
        <v>627</v>
      </c>
      <c r="L390" s="2222" t="s">
        <v>1378</v>
      </c>
      <c r="M390" s="2310" t="s">
        <v>784</v>
      </c>
      <c r="N390" s="2222">
        <v>1</v>
      </c>
    </row>
    <row r="391" spans="1:14" ht="19.7" hidden="1" customHeight="1" x14ac:dyDescent="0.3">
      <c r="A391" s="19">
        <v>396</v>
      </c>
      <c r="B391" s="1420" t="s">
        <v>678</v>
      </c>
      <c r="C391" s="1915" t="s">
        <v>8740</v>
      </c>
      <c r="D391" s="80">
        <v>33</v>
      </c>
      <c r="E391" s="80" t="s">
        <v>30</v>
      </c>
      <c r="F391" s="80">
        <v>28</v>
      </c>
      <c r="G391" s="80">
        <v>12</v>
      </c>
      <c r="H391" s="1920"/>
      <c r="J391" s="1448" t="s">
        <v>28</v>
      </c>
      <c r="K391" s="24" t="s">
        <v>627</v>
      </c>
      <c r="L391" s="1762" t="s">
        <v>3254</v>
      </c>
      <c r="M391" s="183" t="s">
        <v>705</v>
      </c>
      <c r="N391" s="1925">
        <v>1</v>
      </c>
    </row>
    <row r="392" spans="1:14" ht="19.7" hidden="1" customHeight="1" x14ac:dyDescent="0.3">
      <c r="A392" s="19">
        <v>397</v>
      </c>
      <c r="B392" s="1420" t="s">
        <v>678</v>
      </c>
      <c r="C392" s="19" t="s">
        <v>8795</v>
      </c>
      <c r="D392" s="80">
        <v>33</v>
      </c>
      <c r="E392" s="80" t="s">
        <v>27</v>
      </c>
      <c r="F392" s="80">
        <v>29</v>
      </c>
      <c r="G392" s="80">
        <v>12</v>
      </c>
      <c r="H392" s="1920"/>
      <c r="J392" s="1448" t="s">
        <v>28</v>
      </c>
      <c r="K392" s="24" t="s">
        <v>205</v>
      </c>
      <c r="L392" s="1886" t="s">
        <v>8796</v>
      </c>
      <c r="M392" s="184" t="s">
        <v>1331</v>
      </c>
      <c r="N392" s="1264">
        <v>1</v>
      </c>
    </row>
    <row r="393" spans="1:14" ht="19.7" hidden="1" customHeight="1" x14ac:dyDescent="0.3">
      <c r="A393" s="19">
        <v>398</v>
      </c>
      <c r="B393" s="1878" t="s">
        <v>678</v>
      </c>
      <c r="C393" s="1878" t="s">
        <v>8813</v>
      </c>
      <c r="D393" s="1419">
        <v>42</v>
      </c>
      <c r="E393" s="1419" t="s">
        <v>30</v>
      </c>
      <c r="F393" s="1419">
        <v>30</v>
      </c>
      <c r="G393" s="1419">
        <v>12</v>
      </c>
      <c r="H393" s="1920"/>
      <c r="I393" s="1419"/>
      <c r="J393" s="1366" t="s">
        <v>28</v>
      </c>
      <c r="K393" s="172" t="s">
        <v>246</v>
      </c>
      <c r="L393" s="1896" t="s">
        <v>3254</v>
      </c>
      <c r="M393" s="1837" t="s">
        <v>1331</v>
      </c>
      <c r="N393" s="1925">
        <v>1</v>
      </c>
    </row>
    <row r="394" spans="1:14" s="2222" customFormat="1" ht="19.7" customHeight="1" x14ac:dyDescent="0.25">
      <c r="A394" s="2222">
        <v>36</v>
      </c>
      <c r="B394" s="2222" t="s">
        <v>11122</v>
      </c>
      <c r="C394" s="2055" t="s">
        <v>8814</v>
      </c>
      <c r="D394" s="2222">
        <v>6</v>
      </c>
      <c r="E394" s="2222" t="s">
        <v>30</v>
      </c>
      <c r="F394" s="2222">
        <v>30</v>
      </c>
      <c r="G394" s="2222">
        <v>12</v>
      </c>
      <c r="H394" s="1920"/>
      <c r="I394" s="1419"/>
      <c r="J394" s="2222" t="s">
        <v>28</v>
      </c>
      <c r="K394" s="2222" t="s">
        <v>5193</v>
      </c>
      <c r="L394" s="2222" t="s">
        <v>814</v>
      </c>
      <c r="M394" s="2310" t="s">
        <v>1331</v>
      </c>
      <c r="N394" s="2222">
        <v>1</v>
      </c>
    </row>
    <row r="395" spans="1:14" ht="19.7" hidden="1" customHeight="1" x14ac:dyDescent="0.3">
      <c r="A395" s="19">
        <v>400</v>
      </c>
      <c r="B395" s="1878" t="s">
        <v>678</v>
      </c>
      <c r="C395" s="23" t="s">
        <v>8882</v>
      </c>
      <c r="D395" s="80">
        <v>54</v>
      </c>
      <c r="E395" s="80" t="s">
        <v>30</v>
      </c>
      <c r="F395" s="80">
        <v>31</v>
      </c>
      <c r="G395" s="80">
        <v>12</v>
      </c>
      <c r="H395" s="1920"/>
      <c r="J395" s="1448" t="s">
        <v>28</v>
      </c>
      <c r="K395" s="24" t="s">
        <v>246</v>
      </c>
      <c r="L395" s="1897" t="s">
        <v>293</v>
      </c>
      <c r="M395" s="184" t="s">
        <v>973</v>
      </c>
      <c r="N395" s="1264">
        <v>1</v>
      </c>
    </row>
    <row r="396" spans="1:14" ht="19.7" hidden="1" customHeight="1" x14ac:dyDescent="0.3">
      <c r="A396" s="19">
        <v>401</v>
      </c>
      <c r="B396" s="1878" t="s">
        <v>678</v>
      </c>
      <c r="C396" s="23" t="s">
        <v>8883</v>
      </c>
      <c r="D396" s="80">
        <v>19</v>
      </c>
      <c r="E396" s="80" t="s">
        <v>30</v>
      </c>
      <c r="F396" s="80">
        <v>31</v>
      </c>
      <c r="G396" s="80">
        <v>12</v>
      </c>
      <c r="H396" s="1920"/>
      <c r="J396" s="1448" t="s">
        <v>28</v>
      </c>
      <c r="K396" s="24" t="s">
        <v>246</v>
      </c>
      <c r="L396" s="1898" t="s">
        <v>4615</v>
      </c>
      <c r="M396" s="184" t="s">
        <v>973</v>
      </c>
      <c r="N396" s="1264">
        <v>1</v>
      </c>
    </row>
    <row r="397" spans="1:14" ht="19.7" hidden="1" customHeight="1" x14ac:dyDescent="0.3">
      <c r="A397" s="19">
        <v>402</v>
      </c>
      <c r="B397" s="1878" t="s">
        <v>678</v>
      </c>
      <c r="C397" s="23" t="s">
        <v>8884</v>
      </c>
      <c r="D397" s="80">
        <v>22</v>
      </c>
      <c r="E397" s="80" t="s">
        <v>30</v>
      </c>
      <c r="F397" s="80">
        <v>31</v>
      </c>
      <c r="G397" s="80">
        <v>12</v>
      </c>
      <c r="H397" s="1920"/>
      <c r="J397" s="1448" t="s">
        <v>28</v>
      </c>
      <c r="K397" s="24" t="s">
        <v>246</v>
      </c>
      <c r="L397" s="1898" t="s">
        <v>4615</v>
      </c>
      <c r="M397" s="184" t="s">
        <v>973</v>
      </c>
      <c r="N397" s="1264">
        <v>1</v>
      </c>
    </row>
    <row r="398" spans="1:14" ht="19.7" hidden="1" customHeight="1" x14ac:dyDescent="0.3">
      <c r="A398" s="19">
        <v>403</v>
      </c>
      <c r="B398" s="1878" t="s">
        <v>678</v>
      </c>
      <c r="C398" s="23" t="s">
        <v>8885</v>
      </c>
      <c r="D398" s="114">
        <v>18</v>
      </c>
      <c r="E398" s="80" t="s">
        <v>30</v>
      </c>
      <c r="F398" s="80">
        <v>31</v>
      </c>
      <c r="G398" s="80">
        <v>12</v>
      </c>
      <c r="H398" s="1920"/>
      <c r="J398" s="1448" t="s">
        <v>28</v>
      </c>
      <c r="K398" s="24" t="s">
        <v>246</v>
      </c>
      <c r="L398" s="1899" t="s">
        <v>816</v>
      </c>
      <c r="M398" s="184" t="s">
        <v>973</v>
      </c>
      <c r="N398" s="1264">
        <v>1</v>
      </c>
    </row>
    <row r="399" spans="1:14" ht="19.7" hidden="1" customHeight="1" x14ac:dyDescent="0.3">
      <c r="A399" s="152">
        <v>404</v>
      </c>
      <c r="B399" s="1878" t="s">
        <v>678</v>
      </c>
      <c r="C399" s="23" t="s">
        <v>9008</v>
      </c>
      <c r="D399" s="80">
        <v>39</v>
      </c>
      <c r="E399" s="80" t="s">
        <v>27</v>
      </c>
      <c r="F399" s="80">
        <v>1</v>
      </c>
      <c r="G399" s="1903">
        <v>1</v>
      </c>
      <c r="J399" s="1448" t="s">
        <v>28</v>
      </c>
      <c r="K399" s="24" t="s">
        <v>9009</v>
      </c>
      <c r="L399" s="1762" t="s">
        <v>3254</v>
      </c>
      <c r="M399" s="184" t="s">
        <v>973</v>
      </c>
      <c r="N399" s="1264">
        <v>1</v>
      </c>
    </row>
    <row r="400" spans="1:14" ht="19.7" hidden="1" customHeight="1" x14ac:dyDescent="0.3">
      <c r="A400" s="19">
        <v>405</v>
      </c>
      <c r="B400" s="1878" t="s">
        <v>678</v>
      </c>
      <c r="C400" s="23" t="s">
        <v>9010</v>
      </c>
      <c r="D400" s="80">
        <v>42</v>
      </c>
      <c r="E400" s="80" t="s">
        <v>30</v>
      </c>
      <c r="F400" s="80">
        <v>1</v>
      </c>
      <c r="G400" s="80">
        <v>1</v>
      </c>
      <c r="J400" s="1448" t="s">
        <v>28</v>
      </c>
      <c r="K400" s="24" t="s">
        <v>627</v>
      </c>
      <c r="L400" s="1762" t="s">
        <v>3254</v>
      </c>
      <c r="M400" s="184" t="s">
        <v>973</v>
      </c>
      <c r="N400" s="1264">
        <v>1</v>
      </c>
    </row>
    <row r="401" spans="1:14" ht="19.7" hidden="1" customHeight="1" x14ac:dyDescent="0.3">
      <c r="A401" s="19">
        <v>406</v>
      </c>
      <c r="B401" s="1878" t="s">
        <v>678</v>
      </c>
      <c r="C401" s="19" t="s">
        <v>9111</v>
      </c>
      <c r="D401" s="80">
        <v>26</v>
      </c>
      <c r="E401" s="80" t="s">
        <v>30</v>
      </c>
      <c r="F401" s="80">
        <v>1</v>
      </c>
      <c r="G401" s="80">
        <v>1</v>
      </c>
      <c r="J401" s="80" t="s">
        <v>28</v>
      </c>
      <c r="K401" s="24" t="s">
        <v>627</v>
      </c>
      <c r="L401" s="1762" t="s">
        <v>3254</v>
      </c>
      <c r="M401" s="184" t="s">
        <v>4151</v>
      </c>
      <c r="N401" s="80">
        <v>1</v>
      </c>
    </row>
    <row r="402" spans="1:14" ht="19.7" hidden="1" customHeight="1" x14ac:dyDescent="0.3">
      <c r="A402" s="19">
        <v>407</v>
      </c>
      <c r="B402" s="1915" t="s">
        <v>678</v>
      </c>
      <c r="C402" s="23" t="s">
        <v>9112</v>
      </c>
      <c r="D402" s="80">
        <v>41</v>
      </c>
      <c r="E402" s="80" t="s">
        <v>30</v>
      </c>
      <c r="F402" s="80">
        <v>1</v>
      </c>
      <c r="G402" s="80">
        <v>1</v>
      </c>
      <c r="J402" s="1448" t="s">
        <v>28</v>
      </c>
      <c r="K402" s="24" t="s">
        <v>627</v>
      </c>
      <c r="L402" s="1762" t="s">
        <v>3254</v>
      </c>
      <c r="M402" s="184" t="s">
        <v>973</v>
      </c>
      <c r="N402" s="80">
        <v>1</v>
      </c>
    </row>
    <row r="403" spans="1:14" ht="19.7" hidden="1" customHeight="1" x14ac:dyDescent="0.3">
      <c r="A403" s="19">
        <v>408</v>
      </c>
      <c r="B403" s="1915" t="s">
        <v>678</v>
      </c>
      <c r="C403" s="19" t="s">
        <v>9140</v>
      </c>
      <c r="D403" s="80">
        <v>39</v>
      </c>
      <c r="E403" s="80" t="s">
        <v>27</v>
      </c>
      <c r="F403" s="80">
        <v>2</v>
      </c>
      <c r="G403" s="80">
        <v>1</v>
      </c>
      <c r="J403" s="80" t="s">
        <v>28</v>
      </c>
      <c r="K403" s="24" t="s">
        <v>246</v>
      </c>
      <c r="L403" s="19" t="s">
        <v>40</v>
      </c>
      <c r="M403" s="184" t="s">
        <v>705</v>
      </c>
      <c r="N403" s="80">
        <v>1</v>
      </c>
    </row>
    <row r="404" spans="1:14" ht="19.7" hidden="1" customHeight="1" x14ac:dyDescent="0.3">
      <c r="A404" s="19">
        <v>409</v>
      </c>
      <c r="B404" s="1915" t="s">
        <v>678</v>
      </c>
      <c r="C404" s="19" t="s">
        <v>9141</v>
      </c>
      <c r="D404" s="80">
        <v>52</v>
      </c>
      <c r="E404" s="80" t="s">
        <v>30</v>
      </c>
      <c r="F404" s="80">
        <v>2</v>
      </c>
      <c r="G404" s="80">
        <v>1</v>
      </c>
      <c r="J404" s="80" t="s">
        <v>28</v>
      </c>
      <c r="K404" s="24" t="s">
        <v>246</v>
      </c>
      <c r="L404" s="1897" t="s">
        <v>293</v>
      </c>
    </row>
    <row r="405" spans="1:14" ht="19.7" hidden="1" customHeight="1" x14ac:dyDescent="0.3">
      <c r="A405" s="19">
        <v>410</v>
      </c>
      <c r="B405" s="1915" t="s">
        <v>678</v>
      </c>
      <c r="C405" s="19" t="s">
        <v>9206</v>
      </c>
      <c r="D405" s="80">
        <v>53</v>
      </c>
      <c r="E405" s="80" t="s">
        <v>30</v>
      </c>
      <c r="F405" s="80">
        <v>2</v>
      </c>
      <c r="G405" s="80">
        <v>1</v>
      </c>
      <c r="J405" s="1448" t="s">
        <v>28</v>
      </c>
      <c r="K405" s="24" t="s">
        <v>246</v>
      </c>
      <c r="L405" s="1897" t="s">
        <v>293</v>
      </c>
      <c r="M405" s="184" t="s">
        <v>973</v>
      </c>
      <c r="N405" s="80">
        <v>1</v>
      </c>
    </row>
    <row r="406" spans="1:14" ht="19.7" hidden="1" customHeight="1" x14ac:dyDescent="0.3">
      <c r="A406" s="19">
        <v>411</v>
      </c>
      <c r="B406" s="1915" t="s">
        <v>678</v>
      </c>
      <c r="C406" s="19" t="s">
        <v>9142</v>
      </c>
      <c r="D406" s="80">
        <v>42</v>
      </c>
      <c r="E406" s="80" t="s">
        <v>30</v>
      </c>
      <c r="F406" s="80">
        <v>2</v>
      </c>
      <c r="G406" s="80">
        <v>1</v>
      </c>
      <c r="J406" s="1448" t="s">
        <v>28</v>
      </c>
      <c r="K406" s="24" t="s">
        <v>246</v>
      </c>
      <c r="L406" s="1897" t="s">
        <v>293</v>
      </c>
      <c r="M406" s="183" t="s">
        <v>703</v>
      </c>
      <c r="N406" s="19">
        <v>1</v>
      </c>
    </row>
    <row r="407" spans="1:14" ht="19.7" hidden="1" customHeight="1" x14ac:dyDescent="0.3">
      <c r="A407" s="19">
        <v>412</v>
      </c>
      <c r="B407" s="1915" t="s">
        <v>678</v>
      </c>
      <c r="C407" s="19" t="s">
        <v>9150</v>
      </c>
      <c r="D407" s="80">
        <v>79</v>
      </c>
      <c r="E407" s="80" t="s">
        <v>27</v>
      </c>
      <c r="F407" s="80">
        <v>2</v>
      </c>
      <c r="G407" s="80">
        <v>1</v>
      </c>
      <c r="J407" s="1448" t="s">
        <v>28</v>
      </c>
      <c r="K407" s="24" t="s">
        <v>627</v>
      </c>
      <c r="L407" s="19" t="s">
        <v>40</v>
      </c>
      <c r="M407" s="183" t="s">
        <v>703</v>
      </c>
      <c r="N407" s="19">
        <v>1</v>
      </c>
    </row>
    <row r="408" spans="1:14" s="1915" customFormat="1" ht="19.7" hidden="1" customHeight="1" x14ac:dyDescent="0.3">
      <c r="A408" s="1915">
        <v>413</v>
      </c>
      <c r="B408" s="1915" t="s">
        <v>678</v>
      </c>
      <c r="C408" s="2004" t="s">
        <v>9288</v>
      </c>
      <c r="D408" s="1920">
        <v>20</v>
      </c>
      <c r="E408" s="1920" t="s">
        <v>27</v>
      </c>
      <c r="F408" s="1920">
        <v>3</v>
      </c>
      <c r="G408" s="1920">
        <v>1</v>
      </c>
      <c r="H408" s="1920"/>
      <c r="I408" s="1920"/>
      <c r="J408" s="1366" t="s">
        <v>28</v>
      </c>
      <c r="K408" s="172" t="s">
        <v>246</v>
      </c>
      <c r="L408" s="1915" t="s">
        <v>40</v>
      </c>
      <c r="M408" s="310" t="s">
        <v>973</v>
      </c>
      <c r="N408" s="80">
        <v>1</v>
      </c>
    </row>
    <row r="409" spans="1:14" s="1915" customFormat="1" ht="19.7" hidden="1" customHeight="1" x14ac:dyDescent="0.3">
      <c r="A409" s="1915">
        <v>414</v>
      </c>
      <c r="B409" s="1915" t="s">
        <v>678</v>
      </c>
      <c r="C409" s="2136" t="s">
        <v>9289</v>
      </c>
      <c r="D409" s="1920">
        <v>49</v>
      </c>
      <c r="E409" s="1920" t="s">
        <v>30</v>
      </c>
      <c r="F409" s="1920">
        <v>3</v>
      </c>
      <c r="G409" s="1920">
        <v>1</v>
      </c>
      <c r="H409" s="80"/>
      <c r="I409" s="1920"/>
      <c r="J409" s="80" t="s">
        <v>28</v>
      </c>
      <c r="K409" s="172" t="s">
        <v>246</v>
      </c>
      <c r="L409" s="1915" t="s">
        <v>40</v>
      </c>
      <c r="M409" s="310"/>
      <c r="N409" s="80"/>
    </row>
    <row r="410" spans="1:14" s="1915" customFormat="1" ht="19.7" hidden="1" customHeight="1" x14ac:dyDescent="0.3">
      <c r="A410" s="1915">
        <f>A409+1</f>
        <v>415</v>
      </c>
      <c r="B410" s="1915" t="s">
        <v>678</v>
      </c>
      <c r="C410" s="2004" t="s">
        <v>9290</v>
      </c>
      <c r="D410" s="1920">
        <v>45</v>
      </c>
      <c r="E410" s="1920" t="s">
        <v>27</v>
      </c>
      <c r="F410" s="1920">
        <v>3</v>
      </c>
      <c r="G410" s="1920">
        <v>1</v>
      </c>
      <c r="H410" s="1920"/>
      <c r="I410" s="1920"/>
      <c r="J410" s="1366" t="s">
        <v>28</v>
      </c>
      <c r="K410" s="172" t="s">
        <v>246</v>
      </c>
      <c r="L410" s="1915" t="s">
        <v>40</v>
      </c>
      <c r="M410" s="310" t="s">
        <v>973</v>
      </c>
      <c r="N410" s="80">
        <v>1</v>
      </c>
    </row>
    <row r="411" spans="1:14" s="1915" customFormat="1" ht="19.7" hidden="1" customHeight="1" x14ac:dyDescent="0.3">
      <c r="A411" s="1915">
        <f t="shared" ref="A411:A474" si="0">A410+1</f>
        <v>416</v>
      </c>
      <c r="B411" s="1915" t="s">
        <v>678</v>
      </c>
      <c r="C411" s="2149" t="s">
        <v>9318</v>
      </c>
      <c r="D411" s="1920">
        <v>44</v>
      </c>
      <c r="E411" s="1920" t="s">
        <v>754</v>
      </c>
      <c r="F411" s="1920">
        <v>3</v>
      </c>
      <c r="G411" s="1920">
        <v>1</v>
      </c>
      <c r="H411" s="80"/>
      <c r="I411" s="1920"/>
      <c r="J411" s="80" t="s">
        <v>28</v>
      </c>
      <c r="K411" s="172" t="s">
        <v>246</v>
      </c>
      <c r="L411" s="1915" t="s">
        <v>40</v>
      </c>
      <c r="M411" s="1282" t="s">
        <v>4163</v>
      </c>
      <c r="N411" s="19">
        <v>1</v>
      </c>
    </row>
    <row r="412" spans="1:14" s="1925" customFormat="1" ht="19.7" hidden="1" customHeight="1" x14ac:dyDescent="0.3">
      <c r="A412" s="1925">
        <f t="shared" si="0"/>
        <v>417</v>
      </c>
      <c r="B412" s="1915" t="s">
        <v>678</v>
      </c>
      <c r="C412" s="2136" t="s">
        <v>9393</v>
      </c>
      <c r="D412" s="1920">
        <v>61</v>
      </c>
      <c r="E412" s="1920" t="s">
        <v>30</v>
      </c>
      <c r="F412" s="1920">
        <v>4</v>
      </c>
      <c r="G412" s="1920">
        <v>1</v>
      </c>
      <c r="H412" s="1920"/>
      <c r="I412" s="1920"/>
      <c r="J412" s="80" t="s">
        <v>28</v>
      </c>
      <c r="K412" s="172" t="s">
        <v>246</v>
      </c>
      <c r="L412" s="1956" t="s">
        <v>9439</v>
      </c>
      <c r="M412" s="1282" t="s">
        <v>4159</v>
      </c>
      <c r="N412" s="19">
        <v>1</v>
      </c>
    </row>
    <row r="413" spans="1:14" ht="19.7" hidden="1" customHeight="1" x14ac:dyDescent="0.3">
      <c r="A413" s="19">
        <f t="shared" si="0"/>
        <v>418</v>
      </c>
      <c r="B413" s="1915" t="s">
        <v>678</v>
      </c>
      <c r="C413" s="2136" t="s">
        <v>9438</v>
      </c>
      <c r="D413" s="1920">
        <v>41</v>
      </c>
      <c r="E413" s="1920" t="s">
        <v>30</v>
      </c>
      <c r="F413" s="1920">
        <v>5</v>
      </c>
      <c r="G413" s="1920">
        <v>1</v>
      </c>
      <c r="I413" s="1920"/>
      <c r="J413" s="80" t="s">
        <v>28</v>
      </c>
      <c r="K413" s="172" t="s">
        <v>41</v>
      </c>
      <c r="L413" s="1896" t="s">
        <v>3254</v>
      </c>
      <c r="M413" s="1282" t="s">
        <v>4163</v>
      </c>
      <c r="N413" s="19">
        <v>1</v>
      </c>
    </row>
    <row r="414" spans="1:14" ht="19.7" hidden="1" customHeight="1" x14ac:dyDescent="0.3">
      <c r="A414" s="19">
        <f t="shared" si="0"/>
        <v>419</v>
      </c>
      <c r="B414" s="1915" t="s">
        <v>678</v>
      </c>
      <c r="C414" s="19" t="s">
        <v>9567</v>
      </c>
      <c r="D414" s="80">
        <v>51</v>
      </c>
      <c r="E414" s="80" t="s">
        <v>27</v>
      </c>
      <c r="F414" s="1920">
        <v>5</v>
      </c>
      <c r="G414" s="1920">
        <v>1</v>
      </c>
      <c r="J414" s="80" t="s">
        <v>28</v>
      </c>
      <c r="K414" s="24" t="s">
        <v>4777</v>
      </c>
      <c r="L414" s="19" t="s">
        <v>40</v>
      </c>
    </row>
    <row r="415" spans="1:14" ht="19.7" hidden="1" customHeight="1" x14ac:dyDescent="0.3">
      <c r="A415" s="19">
        <f t="shared" si="0"/>
        <v>420</v>
      </c>
      <c r="B415" s="1915" t="s">
        <v>678</v>
      </c>
      <c r="C415" s="19" t="s">
        <v>9568</v>
      </c>
      <c r="D415" s="80">
        <v>47</v>
      </c>
      <c r="E415" s="80" t="s">
        <v>30</v>
      </c>
      <c r="F415" s="1920">
        <v>5</v>
      </c>
      <c r="G415" s="1920">
        <v>1</v>
      </c>
      <c r="J415" s="80" t="s">
        <v>28</v>
      </c>
      <c r="K415" s="24" t="s">
        <v>4777</v>
      </c>
      <c r="L415" s="19" t="s">
        <v>40</v>
      </c>
    </row>
    <row r="416" spans="1:14" ht="19.7" hidden="1" customHeight="1" x14ac:dyDescent="0.3">
      <c r="A416" s="19">
        <f t="shared" si="0"/>
        <v>421</v>
      </c>
      <c r="B416" s="1915" t="s">
        <v>678</v>
      </c>
      <c r="C416" s="19" t="s">
        <v>9569</v>
      </c>
      <c r="D416" s="80">
        <v>48</v>
      </c>
      <c r="E416" s="80" t="s">
        <v>27</v>
      </c>
      <c r="F416" s="1920">
        <v>5</v>
      </c>
      <c r="G416" s="1920">
        <v>1</v>
      </c>
      <c r="J416" s="80" t="s">
        <v>28</v>
      </c>
      <c r="K416" s="24" t="s">
        <v>4777</v>
      </c>
      <c r="L416" s="19" t="s">
        <v>40</v>
      </c>
    </row>
    <row r="417" spans="1:14" ht="19.7" hidden="1" customHeight="1" x14ac:dyDescent="0.3">
      <c r="A417" s="19">
        <f t="shared" si="0"/>
        <v>422</v>
      </c>
      <c r="B417" s="1915" t="s">
        <v>678</v>
      </c>
      <c r="C417" s="19" t="s">
        <v>9570</v>
      </c>
      <c r="D417" s="80">
        <v>48</v>
      </c>
      <c r="E417" s="80" t="s">
        <v>27</v>
      </c>
      <c r="F417" s="1920">
        <v>5</v>
      </c>
      <c r="G417" s="1920">
        <v>1</v>
      </c>
      <c r="J417" s="80" t="s">
        <v>28</v>
      </c>
      <c r="K417" s="24" t="s">
        <v>4777</v>
      </c>
      <c r="L417" s="19" t="s">
        <v>40</v>
      </c>
    </row>
    <row r="418" spans="1:14" ht="19.7" hidden="1" customHeight="1" x14ac:dyDescent="0.3">
      <c r="A418" s="19">
        <f t="shared" si="0"/>
        <v>423</v>
      </c>
      <c r="B418" s="1915" t="s">
        <v>678</v>
      </c>
      <c r="C418" s="19" t="s">
        <v>9571</v>
      </c>
      <c r="D418" s="80">
        <v>23</v>
      </c>
      <c r="E418" s="80" t="s">
        <v>30</v>
      </c>
      <c r="F418" s="1920">
        <v>5</v>
      </c>
      <c r="G418" s="1920">
        <v>1</v>
      </c>
      <c r="J418" s="80" t="s">
        <v>28</v>
      </c>
      <c r="K418" s="24" t="s">
        <v>4777</v>
      </c>
      <c r="L418" s="19" t="s">
        <v>40</v>
      </c>
    </row>
    <row r="419" spans="1:14" ht="19.7" hidden="1" customHeight="1" x14ac:dyDescent="0.35">
      <c r="A419" s="19">
        <f t="shared" si="0"/>
        <v>424</v>
      </c>
      <c r="B419" s="1915" t="s">
        <v>678</v>
      </c>
      <c r="C419" s="1786" t="s">
        <v>9503</v>
      </c>
      <c r="D419" s="1983">
        <v>12</v>
      </c>
      <c r="E419" s="1987" t="s">
        <v>27</v>
      </c>
      <c r="F419" s="1818">
        <v>5</v>
      </c>
      <c r="G419" s="1819">
        <v>1</v>
      </c>
      <c r="I419" s="1605"/>
      <c r="J419" s="80" t="s">
        <v>28</v>
      </c>
      <c r="K419" s="24" t="s">
        <v>4777</v>
      </c>
      <c r="L419" s="1967" t="s">
        <v>1242</v>
      </c>
      <c r="M419" s="1982">
        <v>12</v>
      </c>
      <c r="N419" s="19">
        <v>1</v>
      </c>
    </row>
    <row r="420" spans="1:14" ht="19.7" hidden="1" customHeight="1" x14ac:dyDescent="0.35">
      <c r="A420" s="19">
        <f t="shared" si="0"/>
        <v>425</v>
      </c>
      <c r="B420" s="1915" t="s">
        <v>678</v>
      </c>
      <c r="C420" s="1786" t="s">
        <v>9528</v>
      </c>
      <c r="D420" s="1983">
        <v>14</v>
      </c>
      <c r="E420" s="1987" t="s">
        <v>27</v>
      </c>
      <c r="F420" s="1818">
        <v>5</v>
      </c>
      <c r="G420" s="1819">
        <v>1</v>
      </c>
      <c r="I420" s="1605"/>
      <c r="J420" s="80" t="s">
        <v>28</v>
      </c>
      <c r="K420" s="24" t="s">
        <v>4777</v>
      </c>
      <c r="L420" s="1967" t="s">
        <v>1242</v>
      </c>
    </row>
    <row r="421" spans="1:14" ht="19.7" hidden="1" customHeight="1" x14ac:dyDescent="0.35">
      <c r="A421" s="19">
        <f t="shared" si="0"/>
        <v>426</v>
      </c>
      <c r="B421" s="1915" t="s">
        <v>678</v>
      </c>
      <c r="C421" s="1786" t="s">
        <v>9505</v>
      </c>
      <c r="D421" s="692">
        <v>58</v>
      </c>
      <c r="E421" s="1987" t="s">
        <v>27</v>
      </c>
      <c r="F421" s="1818">
        <v>5</v>
      </c>
      <c r="G421" s="1819">
        <v>1</v>
      </c>
      <c r="I421" s="1605"/>
      <c r="J421" s="80" t="s">
        <v>28</v>
      </c>
      <c r="K421" s="24" t="s">
        <v>4777</v>
      </c>
      <c r="L421" s="1967" t="s">
        <v>1242</v>
      </c>
    </row>
    <row r="422" spans="1:14" ht="19.7" hidden="1" customHeight="1" x14ac:dyDescent="0.35">
      <c r="A422" s="19">
        <f t="shared" si="0"/>
        <v>427</v>
      </c>
      <c r="B422" s="1915" t="s">
        <v>678</v>
      </c>
      <c r="C422" s="1786" t="s">
        <v>9506</v>
      </c>
      <c r="D422" s="1983">
        <v>6</v>
      </c>
      <c r="E422" s="1987" t="s">
        <v>30</v>
      </c>
      <c r="F422" s="1818">
        <v>5</v>
      </c>
      <c r="G422" s="1819">
        <v>1</v>
      </c>
      <c r="I422" s="1605"/>
      <c r="J422" s="80" t="s">
        <v>28</v>
      </c>
      <c r="K422" s="24" t="s">
        <v>4777</v>
      </c>
      <c r="L422" s="1967" t="s">
        <v>1242</v>
      </c>
    </row>
    <row r="423" spans="1:14" ht="19.7" hidden="1" customHeight="1" x14ac:dyDescent="0.35">
      <c r="A423" s="19">
        <f t="shared" si="0"/>
        <v>428</v>
      </c>
      <c r="B423" s="1915" t="s">
        <v>678</v>
      </c>
      <c r="C423" s="1788" t="s">
        <v>9529</v>
      </c>
      <c r="D423" s="1983">
        <v>12</v>
      </c>
      <c r="E423" s="1987" t="s">
        <v>30</v>
      </c>
      <c r="F423" s="1607">
        <v>5</v>
      </c>
      <c r="G423" s="1980">
        <v>1</v>
      </c>
      <c r="I423" s="1605"/>
      <c r="J423" s="80" t="s">
        <v>28</v>
      </c>
      <c r="K423" s="24" t="s">
        <v>4777</v>
      </c>
      <c r="L423" s="1967" t="s">
        <v>1242</v>
      </c>
    </row>
    <row r="424" spans="1:14" ht="19.7" hidden="1" customHeight="1" x14ac:dyDescent="0.35">
      <c r="A424" s="19">
        <f t="shared" si="0"/>
        <v>429</v>
      </c>
      <c r="B424" s="1915" t="s">
        <v>678</v>
      </c>
      <c r="C424" s="1786" t="s">
        <v>8971</v>
      </c>
      <c r="D424" s="1983">
        <v>8</v>
      </c>
      <c r="E424" s="1983" t="s">
        <v>30</v>
      </c>
      <c r="F424" s="1818">
        <v>5</v>
      </c>
      <c r="G424" s="1819">
        <v>1</v>
      </c>
      <c r="I424" s="1797"/>
      <c r="J424" s="80" t="s">
        <v>28</v>
      </c>
      <c r="K424" s="24" t="s">
        <v>4777</v>
      </c>
      <c r="L424" s="1646" t="s">
        <v>40</v>
      </c>
    </row>
    <row r="425" spans="1:14" ht="19.7" hidden="1" customHeight="1" x14ac:dyDescent="0.35">
      <c r="A425" s="19">
        <f t="shared" si="0"/>
        <v>430</v>
      </c>
      <c r="B425" s="1915" t="s">
        <v>678</v>
      </c>
      <c r="C425" s="19" t="s">
        <v>9572</v>
      </c>
      <c r="D425" s="80">
        <v>17</v>
      </c>
      <c r="E425" s="80" t="s">
        <v>30</v>
      </c>
      <c r="F425" s="80">
        <v>5</v>
      </c>
      <c r="G425" s="80">
        <v>1</v>
      </c>
      <c r="J425" s="80" t="s">
        <v>28</v>
      </c>
      <c r="K425" s="24" t="s">
        <v>4777</v>
      </c>
      <c r="L425" s="1646" t="s">
        <v>40</v>
      </c>
    </row>
    <row r="426" spans="1:14" ht="19.7" hidden="1" customHeight="1" x14ac:dyDescent="0.35">
      <c r="A426" s="19">
        <f t="shared" si="0"/>
        <v>431</v>
      </c>
      <c r="B426" s="1915" t="s">
        <v>678</v>
      </c>
      <c r="C426" s="1786" t="s">
        <v>9524</v>
      </c>
      <c r="D426" s="1983">
        <v>5</v>
      </c>
      <c r="E426" s="1987" t="s">
        <v>27</v>
      </c>
      <c r="F426" s="1975">
        <v>6</v>
      </c>
      <c r="G426" s="1980">
        <v>1</v>
      </c>
      <c r="H426" s="1982"/>
      <c r="I426" s="1605"/>
      <c r="J426" s="2010" t="s">
        <v>28</v>
      </c>
      <c r="K426" s="1990" t="s">
        <v>597</v>
      </c>
      <c r="L426" s="1967" t="s">
        <v>1242</v>
      </c>
      <c r="M426" s="1982">
        <v>8</v>
      </c>
      <c r="N426" s="19">
        <v>1</v>
      </c>
    </row>
    <row r="427" spans="1:14" ht="19.7" hidden="1" customHeight="1" x14ac:dyDescent="0.35">
      <c r="A427" s="19">
        <f t="shared" si="0"/>
        <v>432</v>
      </c>
      <c r="B427" s="2004" t="s">
        <v>678</v>
      </c>
      <c r="C427" s="1120" t="s">
        <v>9468</v>
      </c>
      <c r="D427" s="1137">
        <v>59</v>
      </c>
      <c r="E427" s="1137" t="s">
        <v>30</v>
      </c>
      <c r="F427" s="1137">
        <v>6</v>
      </c>
      <c r="G427" s="1137">
        <v>1</v>
      </c>
      <c r="I427" s="1137"/>
      <c r="J427" s="1137" t="s">
        <v>28</v>
      </c>
      <c r="K427" s="1141" t="s">
        <v>246</v>
      </c>
      <c r="L427" s="1135" t="s">
        <v>40</v>
      </c>
      <c r="M427" s="1145"/>
    </row>
    <row r="428" spans="1:14" ht="19.7" hidden="1" customHeight="1" x14ac:dyDescent="0.35">
      <c r="A428" s="19">
        <f t="shared" si="0"/>
        <v>433</v>
      </c>
      <c r="B428" s="2004" t="s">
        <v>678</v>
      </c>
      <c r="C428" s="19" t="s">
        <v>9613</v>
      </c>
      <c r="D428" s="80">
        <v>54</v>
      </c>
      <c r="E428" s="80" t="s">
        <v>30</v>
      </c>
      <c r="F428" s="80">
        <v>6</v>
      </c>
      <c r="G428" s="80">
        <v>1</v>
      </c>
      <c r="J428" s="1137" t="s">
        <v>28</v>
      </c>
      <c r="K428" s="1141" t="s">
        <v>246</v>
      </c>
      <c r="L428" s="1135" t="s">
        <v>40</v>
      </c>
      <c r="M428" s="1145"/>
    </row>
    <row r="429" spans="1:14" ht="19.7" hidden="1" customHeight="1" x14ac:dyDescent="0.35">
      <c r="A429" s="19">
        <f t="shared" si="0"/>
        <v>434</v>
      </c>
      <c r="B429" s="2004" t="s">
        <v>678</v>
      </c>
      <c r="C429" s="19" t="s">
        <v>9614</v>
      </c>
      <c r="D429" s="80">
        <v>42</v>
      </c>
      <c r="E429" s="80" t="s">
        <v>30</v>
      </c>
      <c r="F429" s="80">
        <v>6</v>
      </c>
      <c r="G429" s="80">
        <v>1</v>
      </c>
      <c r="J429" s="1137" t="s">
        <v>28</v>
      </c>
      <c r="K429" s="24" t="s">
        <v>627</v>
      </c>
      <c r="L429" s="1762" t="s">
        <v>1406</v>
      </c>
      <c r="M429" s="183" t="s">
        <v>4163</v>
      </c>
      <c r="N429" s="19">
        <v>1</v>
      </c>
    </row>
    <row r="430" spans="1:14" ht="19.7" hidden="1" customHeight="1" x14ac:dyDescent="0.35">
      <c r="A430" s="19">
        <f t="shared" si="0"/>
        <v>435</v>
      </c>
      <c r="B430" s="2004" t="s">
        <v>678</v>
      </c>
      <c r="C430" s="19" t="s">
        <v>9615</v>
      </c>
      <c r="D430" s="80">
        <v>37</v>
      </c>
      <c r="E430" s="80" t="s">
        <v>27</v>
      </c>
      <c r="F430" s="80">
        <v>6</v>
      </c>
      <c r="G430" s="80">
        <v>1</v>
      </c>
      <c r="J430" s="1137" t="s">
        <v>28</v>
      </c>
      <c r="K430" s="24" t="s">
        <v>4977</v>
      </c>
      <c r="L430" s="19" t="s">
        <v>40</v>
      </c>
      <c r="M430" s="1145"/>
    </row>
    <row r="431" spans="1:14" ht="19.7" hidden="1" customHeight="1" x14ac:dyDescent="0.35">
      <c r="A431" s="19">
        <f t="shared" si="0"/>
        <v>436</v>
      </c>
      <c r="B431" s="2004" t="s">
        <v>678</v>
      </c>
      <c r="C431" s="19" t="s">
        <v>9616</v>
      </c>
      <c r="D431" s="80">
        <v>40</v>
      </c>
      <c r="E431" s="80" t="s">
        <v>27</v>
      </c>
      <c r="F431" s="80">
        <v>6</v>
      </c>
      <c r="G431" s="80">
        <v>1</v>
      </c>
      <c r="J431" s="1137" t="s">
        <v>28</v>
      </c>
      <c r="K431" s="24" t="s">
        <v>4977</v>
      </c>
      <c r="L431" s="19" t="s">
        <v>40</v>
      </c>
      <c r="M431" s="1145"/>
    </row>
    <row r="432" spans="1:14" ht="19.7" hidden="1" customHeight="1" x14ac:dyDescent="0.35">
      <c r="A432" s="19">
        <f t="shared" si="0"/>
        <v>437</v>
      </c>
      <c r="B432" s="2004" t="s">
        <v>678</v>
      </c>
      <c r="C432" s="19" t="s">
        <v>9617</v>
      </c>
      <c r="D432" s="80">
        <v>24</v>
      </c>
      <c r="E432" s="80" t="s">
        <v>30</v>
      </c>
      <c r="F432" s="80">
        <v>6</v>
      </c>
      <c r="G432" s="80">
        <v>1</v>
      </c>
      <c r="J432" s="1137" t="s">
        <v>28</v>
      </c>
      <c r="K432" s="24" t="s">
        <v>8410</v>
      </c>
      <c r="L432" s="19" t="s">
        <v>40</v>
      </c>
      <c r="M432" s="1145"/>
    </row>
    <row r="433" spans="1:14" ht="19.7" hidden="1" customHeight="1" x14ac:dyDescent="0.35">
      <c r="A433" s="19">
        <f t="shared" si="0"/>
        <v>438</v>
      </c>
      <c r="B433" s="2004" t="s">
        <v>678</v>
      </c>
      <c r="C433" s="19" t="s">
        <v>9619</v>
      </c>
      <c r="D433" s="80">
        <v>22</v>
      </c>
      <c r="E433" s="80" t="s">
        <v>30</v>
      </c>
      <c r="F433" s="80">
        <v>6</v>
      </c>
      <c r="G433" s="80">
        <v>1</v>
      </c>
      <c r="J433" s="1137" t="s">
        <v>28</v>
      </c>
      <c r="K433" s="24" t="s">
        <v>8410</v>
      </c>
      <c r="L433" s="19" t="s">
        <v>40</v>
      </c>
      <c r="M433" s="1145"/>
    </row>
    <row r="434" spans="1:14" ht="19.7" hidden="1" customHeight="1" x14ac:dyDescent="0.35">
      <c r="A434" s="19">
        <f t="shared" si="0"/>
        <v>439</v>
      </c>
      <c r="B434" s="2004" t="s">
        <v>678</v>
      </c>
      <c r="C434" s="19" t="s">
        <v>9620</v>
      </c>
      <c r="D434" s="80">
        <v>8</v>
      </c>
      <c r="E434" s="80" t="s">
        <v>27</v>
      </c>
      <c r="F434" s="80">
        <v>6</v>
      </c>
      <c r="G434" s="80">
        <v>1</v>
      </c>
      <c r="J434" s="1137" t="s">
        <v>28</v>
      </c>
      <c r="K434" s="24" t="s">
        <v>246</v>
      </c>
      <c r="L434" s="19" t="s">
        <v>40</v>
      </c>
      <c r="M434" s="1145"/>
    </row>
    <row r="435" spans="1:14" ht="19.7" hidden="1" customHeight="1" x14ac:dyDescent="0.35">
      <c r="A435" s="19">
        <f t="shared" si="0"/>
        <v>440</v>
      </c>
      <c r="B435" s="2004" t="s">
        <v>678</v>
      </c>
      <c r="C435" s="19" t="s">
        <v>9621</v>
      </c>
      <c r="D435" s="80">
        <v>45</v>
      </c>
      <c r="E435" s="80" t="s">
        <v>27</v>
      </c>
      <c r="F435" s="80">
        <v>6</v>
      </c>
      <c r="G435" s="80">
        <v>1</v>
      </c>
      <c r="J435" s="80" t="s">
        <v>28</v>
      </c>
      <c r="K435" s="24" t="s">
        <v>246</v>
      </c>
      <c r="L435" s="19" t="s">
        <v>40</v>
      </c>
      <c r="M435" s="1145"/>
    </row>
    <row r="436" spans="1:14" ht="19.7" hidden="1" customHeight="1" x14ac:dyDescent="0.35">
      <c r="A436" s="19">
        <f t="shared" si="0"/>
        <v>441</v>
      </c>
      <c r="B436" s="2004" t="s">
        <v>678</v>
      </c>
      <c r="C436" s="19" t="s">
        <v>9625</v>
      </c>
      <c r="D436" s="80">
        <v>16</v>
      </c>
      <c r="E436" s="80" t="s">
        <v>30</v>
      </c>
      <c r="F436" s="80">
        <v>6</v>
      </c>
      <c r="G436" s="80">
        <v>1</v>
      </c>
      <c r="J436" s="80" t="s">
        <v>28</v>
      </c>
      <c r="K436" s="24" t="s">
        <v>246</v>
      </c>
      <c r="L436" s="1762" t="s">
        <v>1406</v>
      </c>
      <c r="M436" s="1145"/>
    </row>
    <row r="437" spans="1:14" ht="19.7" hidden="1" customHeight="1" x14ac:dyDescent="0.35">
      <c r="A437" s="19">
        <f t="shared" si="0"/>
        <v>442</v>
      </c>
      <c r="B437" s="2004" t="s">
        <v>678</v>
      </c>
      <c r="C437" s="19" t="s">
        <v>9622</v>
      </c>
      <c r="D437" s="80">
        <v>23</v>
      </c>
      <c r="E437" s="80" t="s">
        <v>30</v>
      </c>
      <c r="F437" s="80">
        <v>6</v>
      </c>
      <c r="G437" s="80">
        <v>1</v>
      </c>
      <c r="J437" s="80" t="s">
        <v>28</v>
      </c>
      <c r="K437" s="24" t="s">
        <v>246</v>
      </c>
      <c r="L437" s="19" t="s">
        <v>42</v>
      </c>
      <c r="M437" s="1145"/>
    </row>
    <row r="438" spans="1:14" ht="19.7" hidden="1" customHeight="1" x14ac:dyDescent="0.35">
      <c r="A438" s="19">
        <f t="shared" si="0"/>
        <v>443</v>
      </c>
      <c r="B438" s="2004" t="s">
        <v>678</v>
      </c>
      <c r="C438" s="19" t="s">
        <v>9623</v>
      </c>
      <c r="D438" s="80">
        <v>41</v>
      </c>
      <c r="E438" s="80" t="s">
        <v>30</v>
      </c>
      <c r="F438" s="80">
        <v>6</v>
      </c>
      <c r="G438" s="80">
        <v>1</v>
      </c>
      <c r="J438" s="80" t="s">
        <v>28</v>
      </c>
      <c r="K438" s="24" t="s">
        <v>246</v>
      </c>
      <c r="L438" s="19" t="s">
        <v>40</v>
      </c>
      <c r="M438" s="1145"/>
    </row>
    <row r="439" spans="1:14" ht="19.7" hidden="1" customHeight="1" x14ac:dyDescent="0.35">
      <c r="A439" s="19">
        <f t="shared" si="0"/>
        <v>444</v>
      </c>
      <c r="B439" s="2004" t="s">
        <v>678</v>
      </c>
      <c r="C439" s="19" t="s">
        <v>9624</v>
      </c>
      <c r="D439" s="80">
        <v>57</v>
      </c>
      <c r="E439" s="80" t="s">
        <v>30</v>
      </c>
      <c r="F439" s="80">
        <v>6</v>
      </c>
      <c r="G439" s="80">
        <v>1</v>
      </c>
      <c r="J439" s="80" t="s">
        <v>28</v>
      </c>
      <c r="K439" s="24" t="s">
        <v>246</v>
      </c>
      <c r="L439" s="19" t="s">
        <v>40</v>
      </c>
      <c r="M439" s="1145"/>
    </row>
    <row r="440" spans="1:14" ht="19.7" hidden="1" customHeight="1" x14ac:dyDescent="0.3">
      <c r="A440" s="19">
        <f t="shared" si="0"/>
        <v>445</v>
      </c>
      <c r="B440" s="1750" t="s">
        <v>678</v>
      </c>
      <c r="C440" s="2111" t="s">
        <v>9660</v>
      </c>
      <c r="D440" s="2017">
        <v>43</v>
      </c>
      <c r="E440" s="2017" t="s">
        <v>27</v>
      </c>
      <c r="F440" s="80">
        <v>6</v>
      </c>
      <c r="G440" s="1423">
        <v>1</v>
      </c>
      <c r="H440" s="1423"/>
      <c r="I440" s="1423"/>
      <c r="J440" s="1423" t="s">
        <v>28</v>
      </c>
      <c r="K440" s="24" t="s">
        <v>627</v>
      </c>
      <c r="L440" s="1762" t="s">
        <v>1406</v>
      </c>
      <c r="M440" s="183" t="s">
        <v>973</v>
      </c>
      <c r="N440" s="19">
        <v>1</v>
      </c>
    </row>
    <row r="441" spans="1:14" ht="19.7" hidden="1" customHeight="1" x14ac:dyDescent="0.35">
      <c r="A441" s="19">
        <f t="shared" si="0"/>
        <v>446</v>
      </c>
      <c r="B441" s="2004" t="s">
        <v>678</v>
      </c>
      <c r="C441" s="2149" t="s">
        <v>9680</v>
      </c>
      <c r="D441" s="2127" t="s">
        <v>744</v>
      </c>
      <c r="E441" s="2019" t="s">
        <v>30</v>
      </c>
      <c r="F441" s="80">
        <v>6</v>
      </c>
      <c r="G441" s="80">
        <v>1</v>
      </c>
      <c r="J441" s="80" t="s">
        <v>137</v>
      </c>
      <c r="K441" s="24" t="s">
        <v>627</v>
      </c>
      <c r="L441" s="19" t="s">
        <v>40</v>
      </c>
      <c r="M441" s="1145"/>
    </row>
    <row r="442" spans="1:14" ht="19.7" hidden="1" customHeight="1" x14ac:dyDescent="0.35">
      <c r="A442" s="19">
        <f t="shared" si="0"/>
        <v>447</v>
      </c>
      <c r="B442" s="2004" t="s">
        <v>678</v>
      </c>
      <c r="C442" s="1786" t="s">
        <v>9401</v>
      </c>
      <c r="D442" s="1983">
        <v>14</v>
      </c>
      <c r="E442" s="1983" t="s">
        <v>30</v>
      </c>
      <c r="F442" s="80">
        <v>6</v>
      </c>
      <c r="G442" s="1819">
        <v>1</v>
      </c>
      <c r="I442" s="1797"/>
      <c r="J442" s="80" t="s">
        <v>137</v>
      </c>
      <c r="K442" s="1644" t="s">
        <v>246</v>
      </c>
      <c r="L442" s="1793" t="s">
        <v>4975</v>
      </c>
      <c r="M442" s="1145"/>
    </row>
    <row r="443" spans="1:14" ht="19.7" hidden="1" customHeight="1" x14ac:dyDescent="0.35">
      <c r="A443" s="19">
        <f t="shared" si="0"/>
        <v>448</v>
      </c>
      <c r="B443" s="2004" t="s">
        <v>678</v>
      </c>
      <c r="C443" s="1786" t="s">
        <v>9513</v>
      </c>
      <c r="D443" s="1983">
        <v>2</v>
      </c>
      <c r="E443" s="1987" t="s">
        <v>27</v>
      </c>
      <c r="F443" s="80">
        <v>6</v>
      </c>
      <c r="G443" s="1819">
        <v>1</v>
      </c>
      <c r="I443" s="1605"/>
      <c r="J443" s="80" t="s">
        <v>137</v>
      </c>
      <c r="K443" s="1644" t="s">
        <v>246</v>
      </c>
      <c r="L443" s="1988" t="s">
        <v>4975</v>
      </c>
      <c r="M443" s="1145"/>
    </row>
    <row r="444" spans="1:14" ht="19.7" hidden="1" customHeight="1" x14ac:dyDescent="0.35">
      <c r="A444" s="19">
        <f t="shared" si="0"/>
        <v>449</v>
      </c>
      <c r="B444" s="2004" t="s">
        <v>678</v>
      </c>
      <c r="C444" s="1786" t="s">
        <v>9521</v>
      </c>
      <c r="D444" s="1983">
        <v>13</v>
      </c>
      <c r="E444" s="1987" t="s">
        <v>30</v>
      </c>
      <c r="F444" s="80">
        <v>6</v>
      </c>
      <c r="G444" s="1819">
        <v>1</v>
      </c>
      <c r="I444" s="1605"/>
      <c r="J444" s="80" t="s">
        <v>137</v>
      </c>
      <c r="K444" s="1644" t="s">
        <v>246</v>
      </c>
      <c r="L444" s="1988" t="s">
        <v>4975</v>
      </c>
      <c r="M444" s="1145"/>
    </row>
    <row r="445" spans="1:14" ht="19.7" hidden="1" customHeight="1" x14ac:dyDescent="0.35">
      <c r="A445" s="19">
        <f t="shared" si="0"/>
        <v>450</v>
      </c>
      <c r="B445" s="2004" t="s">
        <v>678</v>
      </c>
      <c r="C445" s="2029" t="s">
        <v>9907</v>
      </c>
      <c r="D445" s="2027" t="s">
        <v>751</v>
      </c>
      <c r="E445" s="2028" t="s">
        <v>30</v>
      </c>
      <c r="F445" s="80">
        <v>7</v>
      </c>
      <c r="G445" s="1819">
        <v>1</v>
      </c>
      <c r="J445" s="80" t="s">
        <v>137</v>
      </c>
      <c r="K445" s="1644" t="s">
        <v>246</v>
      </c>
      <c r="L445" s="2043" t="s">
        <v>1406</v>
      </c>
      <c r="M445" s="2185" t="s">
        <v>4159</v>
      </c>
      <c r="N445" s="23">
        <v>1</v>
      </c>
    </row>
    <row r="446" spans="1:14" ht="19.7" hidden="1" customHeight="1" x14ac:dyDescent="0.35">
      <c r="A446" s="19">
        <f t="shared" si="0"/>
        <v>451</v>
      </c>
      <c r="B446" s="2004" t="s">
        <v>678</v>
      </c>
      <c r="C446" s="2147" t="s">
        <v>9908</v>
      </c>
      <c r="D446" s="2024" t="s">
        <v>756</v>
      </c>
      <c r="E446" s="2025" t="s">
        <v>27</v>
      </c>
      <c r="F446" s="80">
        <v>7</v>
      </c>
      <c r="G446" s="1819">
        <v>1</v>
      </c>
      <c r="J446" s="80" t="s">
        <v>137</v>
      </c>
      <c r="K446" s="1644" t="s">
        <v>246</v>
      </c>
      <c r="L446" s="2031" t="s">
        <v>814</v>
      </c>
    </row>
    <row r="447" spans="1:14" ht="19.7" hidden="1" customHeight="1" x14ac:dyDescent="0.35">
      <c r="A447" s="19" t="e">
        <f>#REF!+1</f>
        <v>#REF!</v>
      </c>
      <c r="B447" s="2004" t="s">
        <v>678</v>
      </c>
      <c r="C447" s="2026" t="s">
        <v>9909</v>
      </c>
      <c r="D447" s="2024" t="s">
        <v>720</v>
      </c>
      <c r="E447" s="2025" t="s">
        <v>27</v>
      </c>
      <c r="F447" s="80">
        <v>7</v>
      </c>
      <c r="G447" s="1819">
        <v>1</v>
      </c>
      <c r="I447" s="2080" t="s">
        <v>137</v>
      </c>
      <c r="K447" s="1644" t="s">
        <v>246</v>
      </c>
      <c r="L447" s="2044" t="s">
        <v>1406</v>
      </c>
      <c r="M447" s="183" t="s">
        <v>973</v>
      </c>
      <c r="N447" s="19">
        <v>1</v>
      </c>
    </row>
    <row r="448" spans="1:14" ht="19.7" hidden="1" customHeight="1" x14ac:dyDescent="0.35">
      <c r="A448" s="19">
        <v>452</v>
      </c>
      <c r="B448" s="2004" t="s">
        <v>678</v>
      </c>
      <c r="C448" s="2147" t="s">
        <v>9910</v>
      </c>
      <c r="D448" s="2024" t="s">
        <v>722</v>
      </c>
      <c r="E448" s="2025" t="s">
        <v>27</v>
      </c>
      <c r="F448" s="80">
        <v>7</v>
      </c>
      <c r="G448" s="1819">
        <v>1</v>
      </c>
      <c r="J448" s="80" t="s">
        <v>137</v>
      </c>
      <c r="K448" s="1644" t="s">
        <v>246</v>
      </c>
      <c r="L448" s="2031" t="s">
        <v>814</v>
      </c>
    </row>
    <row r="449" spans="1:12" ht="19.7" hidden="1" customHeight="1" x14ac:dyDescent="0.35">
      <c r="A449" s="19">
        <f t="shared" si="0"/>
        <v>453</v>
      </c>
      <c r="B449" s="2004" t="s">
        <v>678</v>
      </c>
      <c r="C449" s="2147" t="s">
        <v>9911</v>
      </c>
      <c r="D449" s="2024" t="s">
        <v>744</v>
      </c>
      <c r="E449" s="2025" t="s">
        <v>30</v>
      </c>
      <c r="F449" s="80">
        <v>7</v>
      </c>
      <c r="G449" s="1819">
        <v>1</v>
      </c>
      <c r="J449" s="80" t="s">
        <v>137</v>
      </c>
      <c r="K449" s="1644" t="s">
        <v>246</v>
      </c>
      <c r="L449" s="2031" t="s">
        <v>814</v>
      </c>
    </row>
    <row r="450" spans="1:12" ht="19.7" hidden="1" customHeight="1" x14ac:dyDescent="0.35">
      <c r="A450" s="19">
        <f t="shared" si="0"/>
        <v>454</v>
      </c>
      <c r="B450" s="2004" t="s">
        <v>678</v>
      </c>
      <c r="C450" s="2147" t="s">
        <v>9912</v>
      </c>
      <c r="D450" s="2024" t="s">
        <v>696</v>
      </c>
      <c r="E450" s="2025" t="s">
        <v>27</v>
      </c>
      <c r="F450" s="80">
        <v>7</v>
      </c>
      <c r="G450" s="1819">
        <v>1</v>
      </c>
      <c r="J450" s="80" t="s">
        <v>137</v>
      </c>
      <c r="K450" s="1644" t="s">
        <v>246</v>
      </c>
      <c r="L450" s="2044" t="s">
        <v>1406</v>
      </c>
    </row>
    <row r="451" spans="1:12" ht="19.7" hidden="1" customHeight="1" x14ac:dyDescent="0.35">
      <c r="A451" s="19">
        <f t="shared" si="0"/>
        <v>455</v>
      </c>
      <c r="B451" s="2004" t="s">
        <v>678</v>
      </c>
      <c r="C451" s="2147" t="s">
        <v>9913</v>
      </c>
      <c r="D451" s="2024" t="s">
        <v>967</v>
      </c>
      <c r="E451" s="2025" t="s">
        <v>27</v>
      </c>
      <c r="F451" s="80">
        <v>7</v>
      </c>
      <c r="G451" s="1819">
        <v>1</v>
      </c>
      <c r="J451" s="80" t="s">
        <v>137</v>
      </c>
      <c r="K451" s="1644" t="s">
        <v>246</v>
      </c>
      <c r="L451" s="2044" t="s">
        <v>1406</v>
      </c>
    </row>
    <row r="452" spans="1:12" ht="19.7" hidden="1" customHeight="1" x14ac:dyDescent="0.35">
      <c r="A452" s="19">
        <f t="shared" si="0"/>
        <v>456</v>
      </c>
      <c r="B452" s="2004" t="s">
        <v>678</v>
      </c>
      <c r="C452" s="2147" t="s">
        <v>9914</v>
      </c>
      <c r="D452" s="2024" t="s">
        <v>696</v>
      </c>
      <c r="E452" s="2025" t="s">
        <v>27</v>
      </c>
      <c r="F452" s="80">
        <v>7</v>
      </c>
      <c r="G452" s="1819">
        <v>1</v>
      </c>
      <c r="J452" s="80" t="s">
        <v>137</v>
      </c>
      <c r="K452" s="1644" t="s">
        <v>246</v>
      </c>
      <c r="L452" s="2044" t="s">
        <v>1406</v>
      </c>
    </row>
    <row r="453" spans="1:12" ht="19.7" hidden="1" customHeight="1" x14ac:dyDescent="0.35">
      <c r="A453" s="19">
        <f t="shared" si="0"/>
        <v>457</v>
      </c>
      <c r="B453" s="2004" t="s">
        <v>678</v>
      </c>
      <c r="C453" s="2147" t="s">
        <v>10254</v>
      </c>
      <c r="D453" s="2024" t="s">
        <v>707</v>
      </c>
      <c r="E453" s="2025" t="s">
        <v>27</v>
      </c>
      <c r="F453" s="80">
        <v>7</v>
      </c>
      <c r="G453" s="1819">
        <v>1</v>
      </c>
      <c r="J453" s="80" t="s">
        <v>137</v>
      </c>
      <c r="K453" s="1644" t="s">
        <v>246</v>
      </c>
      <c r="L453" s="2044" t="s">
        <v>1406</v>
      </c>
    </row>
    <row r="454" spans="1:12" ht="19.7" hidden="1" customHeight="1" x14ac:dyDescent="0.35">
      <c r="A454" s="19">
        <f t="shared" si="0"/>
        <v>458</v>
      </c>
      <c r="B454" s="2004" t="s">
        <v>678</v>
      </c>
      <c r="C454" s="2147" t="s">
        <v>9915</v>
      </c>
      <c r="D454" s="2024" t="s">
        <v>712</v>
      </c>
      <c r="E454" s="2025" t="s">
        <v>27</v>
      </c>
      <c r="F454" s="80">
        <v>7</v>
      </c>
      <c r="G454" s="1819">
        <v>1</v>
      </c>
      <c r="J454" s="80" t="s">
        <v>137</v>
      </c>
      <c r="K454" s="1644" t="s">
        <v>246</v>
      </c>
      <c r="L454" s="2044" t="s">
        <v>1406</v>
      </c>
    </row>
    <row r="455" spans="1:12" ht="19.7" hidden="1" customHeight="1" x14ac:dyDescent="0.35">
      <c r="A455" s="19">
        <f t="shared" si="0"/>
        <v>459</v>
      </c>
      <c r="B455" s="2004" t="s">
        <v>678</v>
      </c>
      <c r="C455" s="2147" t="s">
        <v>9916</v>
      </c>
      <c r="D455" s="2024" t="s">
        <v>711</v>
      </c>
      <c r="E455" s="2025" t="s">
        <v>27</v>
      </c>
      <c r="F455" s="80">
        <v>7</v>
      </c>
      <c r="G455" s="1819">
        <v>1</v>
      </c>
      <c r="J455" s="80" t="s">
        <v>137</v>
      </c>
      <c r="K455" s="1644" t="s">
        <v>246</v>
      </c>
      <c r="L455" s="2044" t="s">
        <v>1406</v>
      </c>
    </row>
    <row r="456" spans="1:12" ht="19.7" hidden="1" customHeight="1" x14ac:dyDescent="0.35">
      <c r="A456" s="19">
        <f t="shared" si="0"/>
        <v>460</v>
      </c>
      <c r="B456" s="2004" t="s">
        <v>678</v>
      </c>
      <c r="C456" s="2147" t="s">
        <v>9917</v>
      </c>
      <c r="D456" s="2024" t="s">
        <v>756</v>
      </c>
      <c r="E456" s="2025" t="s">
        <v>27</v>
      </c>
      <c r="F456" s="80">
        <v>7</v>
      </c>
      <c r="G456" s="1819">
        <v>1</v>
      </c>
      <c r="J456" s="80" t="s">
        <v>137</v>
      </c>
      <c r="K456" s="1644" t="s">
        <v>246</v>
      </c>
      <c r="L456" s="2044" t="s">
        <v>1406</v>
      </c>
    </row>
    <row r="457" spans="1:12" ht="19.7" hidden="1" customHeight="1" x14ac:dyDescent="0.35">
      <c r="A457" s="19">
        <f t="shared" si="0"/>
        <v>461</v>
      </c>
      <c r="B457" s="2004" t="s">
        <v>678</v>
      </c>
      <c r="C457" s="2147" t="s">
        <v>9918</v>
      </c>
      <c r="D457" s="2024" t="s">
        <v>813</v>
      </c>
      <c r="E457" s="2025" t="s">
        <v>27</v>
      </c>
      <c r="F457" s="80">
        <v>7</v>
      </c>
      <c r="G457" s="1819">
        <v>1</v>
      </c>
      <c r="J457" s="80" t="s">
        <v>137</v>
      </c>
      <c r="K457" s="1644" t="s">
        <v>246</v>
      </c>
      <c r="L457" s="2044" t="s">
        <v>1406</v>
      </c>
    </row>
    <row r="458" spans="1:12" ht="19.7" hidden="1" customHeight="1" x14ac:dyDescent="0.35">
      <c r="A458" s="19">
        <f t="shared" si="0"/>
        <v>462</v>
      </c>
      <c r="B458" s="2004" t="s">
        <v>678</v>
      </c>
      <c r="C458" s="2147" t="s">
        <v>9919</v>
      </c>
      <c r="D458" s="2024" t="s">
        <v>755</v>
      </c>
      <c r="E458" s="2025" t="s">
        <v>27</v>
      </c>
      <c r="F458" s="80">
        <v>7</v>
      </c>
      <c r="G458" s="1819">
        <v>1</v>
      </c>
      <c r="J458" s="80" t="s">
        <v>137</v>
      </c>
      <c r="K458" s="1644" t="s">
        <v>246</v>
      </c>
      <c r="L458" s="2044" t="s">
        <v>1406</v>
      </c>
    </row>
    <row r="459" spans="1:12" ht="19.7" hidden="1" customHeight="1" x14ac:dyDescent="0.35">
      <c r="A459" s="19">
        <f t="shared" si="0"/>
        <v>463</v>
      </c>
      <c r="B459" s="2004" t="s">
        <v>678</v>
      </c>
      <c r="C459" s="2147" t="s">
        <v>9920</v>
      </c>
      <c r="D459" s="2024" t="s">
        <v>728</v>
      </c>
      <c r="E459" s="2025" t="s">
        <v>27</v>
      </c>
      <c r="F459" s="80">
        <v>7</v>
      </c>
      <c r="G459" s="1819">
        <v>1</v>
      </c>
      <c r="J459" s="80" t="s">
        <v>137</v>
      </c>
      <c r="K459" s="1644" t="s">
        <v>246</v>
      </c>
      <c r="L459" s="2044" t="s">
        <v>1406</v>
      </c>
    </row>
    <row r="460" spans="1:12" ht="19.7" hidden="1" customHeight="1" x14ac:dyDescent="0.35">
      <c r="A460" s="19">
        <f t="shared" si="0"/>
        <v>464</v>
      </c>
      <c r="B460" s="2004" t="s">
        <v>678</v>
      </c>
      <c r="C460" s="2147" t="s">
        <v>9921</v>
      </c>
      <c r="D460" s="2024" t="s">
        <v>728</v>
      </c>
      <c r="E460" s="2025" t="s">
        <v>27</v>
      </c>
      <c r="F460" s="80">
        <v>7</v>
      </c>
      <c r="G460" s="1819">
        <v>1</v>
      </c>
      <c r="J460" s="80" t="s">
        <v>137</v>
      </c>
      <c r="K460" s="1644" t="s">
        <v>246</v>
      </c>
      <c r="L460" s="2044" t="s">
        <v>1406</v>
      </c>
    </row>
    <row r="461" spans="1:12" ht="19.7" hidden="1" customHeight="1" x14ac:dyDescent="0.35">
      <c r="A461" s="19">
        <f t="shared" si="0"/>
        <v>465</v>
      </c>
      <c r="B461" s="2004" t="s">
        <v>678</v>
      </c>
      <c r="C461" s="2147" t="s">
        <v>10255</v>
      </c>
      <c r="D461" s="2024" t="s">
        <v>690</v>
      </c>
      <c r="E461" s="2025" t="s">
        <v>27</v>
      </c>
      <c r="F461" s="80">
        <v>7</v>
      </c>
      <c r="G461" s="1819">
        <v>1</v>
      </c>
      <c r="J461" s="80" t="s">
        <v>137</v>
      </c>
      <c r="K461" s="1644" t="s">
        <v>246</v>
      </c>
      <c r="L461" s="2044" t="s">
        <v>1406</v>
      </c>
    </row>
    <row r="462" spans="1:12" ht="19.7" hidden="1" customHeight="1" x14ac:dyDescent="0.35">
      <c r="A462" s="19">
        <f t="shared" si="0"/>
        <v>466</v>
      </c>
      <c r="B462" s="2004" t="s">
        <v>678</v>
      </c>
      <c r="C462" s="2147" t="s">
        <v>9922</v>
      </c>
      <c r="D462" s="2024" t="s">
        <v>728</v>
      </c>
      <c r="E462" s="2025" t="s">
        <v>30</v>
      </c>
      <c r="F462" s="80">
        <v>7</v>
      </c>
      <c r="G462" s="1819">
        <v>1</v>
      </c>
      <c r="J462" s="80" t="s">
        <v>137</v>
      </c>
      <c r="K462" s="1644" t="s">
        <v>246</v>
      </c>
      <c r="L462" s="2044" t="s">
        <v>1406</v>
      </c>
    </row>
    <row r="463" spans="1:12" ht="19.7" hidden="1" customHeight="1" x14ac:dyDescent="0.35">
      <c r="A463" s="19">
        <f t="shared" si="0"/>
        <v>467</v>
      </c>
      <c r="B463" s="2004" t="s">
        <v>678</v>
      </c>
      <c r="C463" s="2147" t="s">
        <v>9923</v>
      </c>
      <c r="D463" s="2024" t="s">
        <v>732</v>
      </c>
      <c r="E463" s="2025" t="s">
        <v>30</v>
      </c>
      <c r="F463" s="80">
        <v>7</v>
      </c>
      <c r="G463" s="1819">
        <v>1</v>
      </c>
      <c r="J463" s="80" t="s">
        <v>137</v>
      </c>
      <c r="K463" s="1644" t="s">
        <v>246</v>
      </c>
      <c r="L463" s="2044" t="s">
        <v>1406</v>
      </c>
    </row>
    <row r="464" spans="1:12" ht="19.7" hidden="1" customHeight="1" x14ac:dyDescent="0.35">
      <c r="A464" s="19">
        <f t="shared" si="0"/>
        <v>468</v>
      </c>
      <c r="B464" s="2004" t="s">
        <v>678</v>
      </c>
      <c r="C464" s="2147" t="s">
        <v>9924</v>
      </c>
      <c r="D464" s="2024" t="s">
        <v>696</v>
      </c>
      <c r="E464" s="2025" t="s">
        <v>30</v>
      </c>
      <c r="F464" s="80">
        <v>7</v>
      </c>
      <c r="G464" s="1819">
        <v>1</v>
      </c>
      <c r="J464" s="80" t="s">
        <v>137</v>
      </c>
      <c r="K464" s="1644" t="s">
        <v>246</v>
      </c>
      <c r="L464" s="2044" t="s">
        <v>1406</v>
      </c>
    </row>
    <row r="465" spans="1:14" ht="19.7" hidden="1" customHeight="1" x14ac:dyDescent="0.35">
      <c r="A465" s="19">
        <f t="shared" si="0"/>
        <v>469</v>
      </c>
      <c r="B465" s="2004" t="s">
        <v>678</v>
      </c>
      <c r="C465" s="2147" t="s">
        <v>9925</v>
      </c>
      <c r="D465" s="2024" t="s">
        <v>733</v>
      </c>
      <c r="E465" s="2025" t="s">
        <v>30</v>
      </c>
      <c r="F465" s="80">
        <v>7</v>
      </c>
      <c r="G465" s="1819">
        <v>1</v>
      </c>
      <c r="J465" s="80" t="s">
        <v>137</v>
      </c>
      <c r="K465" s="1644" t="s">
        <v>246</v>
      </c>
      <c r="L465" s="2044" t="s">
        <v>1406</v>
      </c>
    </row>
    <row r="466" spans="1:14" ht="19.7" hidden="1" customHeight="1" x14ac:dyDescent="0.35">
      <c r="A466" s="19">
        <f t="shared" si="0"/>
        <v>470</v>
      </c>
      <c r="B466" s="2004" t="s">
        <v>678</v>
      </c>
      <c r="C466" s="2147" t="s">
        <v>9926</v>
      </c>
      <c r="D466" s="2024" t="s">
        <v>733</v>
      </c>
      <c r="E466" s="2025" t="s">
        <v>30</v>
      </c>
      <c r="F466" s="80">
        <v>7</v>
      </c>
      <c r="G466" s="1819">
        <v>1</v>
      </c>
      <c r="J466" s="80" t="s">
        <v>137</v>
      </c>
      <c r="K466" s="1644" t="s">
        <v>246</v>
      </c>
      <c r="L466" s="2044" t="s">
        <v>1406</v>
      </c>
    </row>
    <row r="467" spans="1:14" ht="19.7" hidden="1" customHeight="1" x14ac:dyDescent="0.35">
      <c r="A467" s="19">
        <f t="shared" si="0"/>
        <v>471</v>
      </c>
      <c r="B467" s="2004" t="s">
        <v>678</v>
      </c>
      <c r="C467" s="2147" t="s">
        <v>9927</v>
      </c>
      <c r="D467" s="2024" t="s">
        <v>830</v>
      </c>
      <c r="E467" s="2025" t="s">
        <v>30</v>
      </c>
      <c r="F467" s="80">
        <v>7</v>
      </c>
      <c r="G467" s="1819">
        <v>1</v>
      </c>
      <c r="J467" s="80" t="s">
        <v>137</v>
      </c>
      <c r="K467" s="1644" t="s">
        <v>246</v>
      </c>
      <c r="L467" s="2044" t="s">
        <v>1406</v>
      </c>
      <c r="M467" s="183" t="s">
        <v>4163</v>
      </c>
      <c r="N467" s="19">
        <v>1</v>
      </c>
    </row>
    <row r="468" spans="1:14" ht="19.7" hidden="1" customHeight="1" x14ac:dyDescent="0.35">
      <c r="A468" s="19">
        <f t="shared" si="0"/>
        <v>472</v>
      </c>
      <c r="B468" s="2004" t="s">
        <v>678</v>
      </c>
      <c r="C468" s="2147" t="s">
        <v>9928</v>
      </c>
      <c r="D468" s="2024" t="s">
        <v>813</v>
      </c>
      <c r="E468" s="2025" t="s">
        <v>30</v>
      </c>
      <c r="F468" s="80">
        <v>7</v>
      </c>
      <c r="G468" s="1819">
        <v>1</v>
      </c>
      <c r="J468" s="80" t="s">
        <v>137</v>
      </c>
      <c r="K468" s="1644" t="s">
        <v>246</v>
      </c>
      <c r="L468" s="2044" t="s">
        <v>1406</v>
      </c>
    </row>
    <row r="469" spans="1:14" ht="19.7" hidden="1" customHeight="1" x14ac:dyDescent="0.35">
      <c r="A469" s="19">
        <f t="shared" si="0"/>
        <v>473</v>
      </c>
      <c r="B469" s="2004" t="s">
        <v>678</v>
      </c>
      <c r="C469" s="2147" t="s">
        <v>9929</v>
      </c>
      <c r="D469" s="2024" t="s">
        <v>744</v>
      </c>
      <c r="E469" s="2025" t="s">
        <v>30</v>
      </c>
      <c r="F469" s="80">
        <v>7</v>
      </c>
      <c r="G469" s="1819">
        <v>1</v>
      </c>
      <c r="J469" s="80" t="s">
        <v>137</v>
      </c>
      <c r="K469" s="1644" t="s">
        <v>246</v>
      </c>
      <c r="L469" s="2044" t="s">
        <v>1406</v>
      </c>
    </row>
    <row r="470" spans="1:14" ht="19.7" hidden="1" customHeight="1" x14ac:dyDescent="0.35">
      <c r="A470" s="19">
        <f t="shared" si="0"/>
        <v>474</v>
      </c>
      <c r="B470" s="2004" t="s">
        <v>678</v>
      </c>
      <c r="C470" s="2147" t="s">
        <v>9930</v>
      </c>
      <c r="D470" s="2024" t="s">
        <v>681</v>
      </c>
      <c r="E470" s="2025" t="s">
        <v>27</v>
      </c>
      <c r="F470" s="80">
        <v>7</v>
      </c>
      <c r="G470" s="1819">
        <v>1</v>
      </c>
      <c r="J470" s="80" t="s">
        <v>137</v>
      </c>
      <c r="K470" s="1644" t="s">
        <v>246</v>
      </c>
      <c r="L470" s="2044" t="s">
        <v>1406</v>
      </c>
    </row>
    <row r="471" spans="1:14" ht="19.7" hidden="1" customHeight="1" x14ac:dyDescent="0.35">
      <c r="A471" s="19">
        <f t="shared" si="0"/>
        <v>475</v>
      </c>
      <c r="B471" s="2004" t="s">
        <v>678</v>
      </c>
      <c r="C471" s="2147" t="s">
        <v>9931</v>
      </c>
      <c r="D471" s="2024" t="s">
        <v>9932</v>
      </c>
      <c r="E471" s="2025" t="s">
        <v>30</v>
      </c>
      <c r="F471" s="80">
        <v>7</v>
      </c>
      <c r="G471" s="1819">
        <v>1</v>
      </c>
      <c r="J471" s="80" t="s">
        <v>137</v>
      </c>
      <c r="K471" s="1644" t="s">
        <v>246</v>
      </c>
      <c r="L471" s="2044" t="s">
        <v>1406</v>
      </c>
    </row>
    <row r="472" spans="1:14" ht="19.7" hidden="1" customHeight="1" x14ac:dyDescent="0.35">
      <c r="A472" s="19">
        <f t="shared" si="0"/>
        <v>476</v>
      </c>
      <c r="B472" s="2004" t="s">
        <v>678</v>
      </c>
      <c r="C472" s="2147" t="s">
        <v>9933</v>
      </c>
      <c r="D472" s="2024" t="s">
        <v>813</v>
      </c>
      <c r="E472" s="2025" t="s">
        <v>30</v>
      </c>
      <c r="F472" s="80">
        <v>7</v>
      </c>
      <c r="G472" s="1819">
        <v>1</v>
      </c>
      <c r="J472" s="80" t="s">
        <v>137</v>
      </c>
      <c r="K472" s="1644" t="s">
        <v>246</v>
      </c>
      <c r="L472" s="2044" t="s">
        <v>1406</v>
      </c>
    </row>
    <row r="473" spans="1:14" ht="19.7" hidden="1" customHeight="1" x14ac:dyDescent="0.35">
      <c r="A473" s="19">
        <f t="shared" si="0"/>
        <v>477</v>
      </c>
      <c r="B473" s="2004" t="s">
        <v>678</v>
      </c>
      <c r="C473" s="2147" t="s">
        <v>9934</v>
      </c>
      <c r="D473" s="2024" t="s">
        <v>711</v>
      </c>
      <c r="E473" s="2025" t="s">
        <v>30</v>
      </c>
      <c r="F473" s="80">
        <v>7</v>
      </c>
      <c r="G473" s="1819">
        <v>1</v>
      </c>
      <c r="J473" s="80" t="s">
        <v>137</v>
      </c>
      <c r="K473" s="1644" t="s">
        <v>246</v>
      </c>
      <c r="L473" s="2044" t="s">
        <v>1406</v>
      </c>
    </row>
    <row r="474" spans="1:14" ht="19.7" hidden="1" customHeight="1" x14ac:dyDescent="0.35">
      <c r="A474" s="19">
        <f t="shared" si="0"/>
        <v>478</v>
      </c>
      <c r="B474" s="2004" t="s">
        <v>678</v>
      </c>
      <c r="C474" s="2147" t="s">
        <v>9935</v>
      </c>
      <c r="D474" s="2024" t="s">
        <v>714</v>
      </c>
      <c r="E474" s="2025" t="s">
        <v>27</v>
      </c>
      <c r="F474" s="80">
        <v>7</v>
      </c>
      <c r="G474" s="1819">
        <v>1</v>
      </c>
      <c r="J474" s="80" t="s">
        <v>137</v>
      </c>
      <c r="K474" s="1644" t="s">
        <v>246</v>
      </c>
      <c r="L474" s="2044" t="s">
        <v>1406</v>
      </c>
    </row>
    <row r="475" spans="1:14" ht="19.7" hidden="1" customHeight="1" x14ac:dyDescent="0.35">
      <c r="A475" s="19">
        <f t="shared" ref="A475:A487" si="1">A474+1</f>
        <v>479</v>
      </c>
      <c r="B475" s="2004" t="s">
        <v>678</v>
      </c>
      <c r="C475" s="2147" t="s">
        <v>9936</v>
      </c>
      <c r="D475" s="2024" t="s">
        <v>741</v>
      </c>
      <c r="E475" s="2025" t="s">
        <v>30</v>
      </c>
      <c r="F475" s="80">
        <v>7</v>
      </c>
      <c r="G475" s="1819">
        <v>1</v>
      </c>
      <c r="J475" s="80" t="s">
        <v>137</v>
      </c>
      <c r="K475" s="1644" t="s">
        <v>246</v>
      </c>
      <c r="L475" s="2044" t="s">
        <v>1406</v>
      </c>
    </row>
    <row r="476" spans="1:14" ht="19.7" hidden="1" customHeight="1" x14ac:dyDescent="0.35">
      <c r="A476" s="19">
        <f t="shared" si="1"/>
        <v>480</v>
      </c>
      <c r="B476" s="2004" t="s">
        <v>678</v>
      </c>
      <c r="C476" s="2147" t="s">
        <v>9937</v>
      </c>
      <c r="D476" s="2024" t="s">
        <v>687</v>
      </c>
      <c r="E476" s="2025" t="s">
        <v>30</v>
      </c>
      <c r="F476" s="80">
        <v>7</v>
      </c>
      <c r="G476" s="1819">
        <v>1</v>
      </c>
      <c r="J476" s="80" t="s">
        <v>137</v>
      </c>
      <c r="K476" s="1644" t="s">
        <v>246</v>
      </c>
      <c r="L476" s="2044" t="s">
        <v>1406</v>
      </c>
    </row>
    <row r="477" spans="1:14" ht="19.7" hidden="1" customHeight="1" x14ac:dyDescent="0.35">
      <c r="A477" s="19">
        <f t="shared" si="1"/>
        <v>481</v>
      </c>
      <c r="B477" s="2004" t="s">
        <v>678</v>
      </c>
      <c r="C477" s="2147" t="s">
        <v>9938</v>
      </c>
      <c r="D477" s="2024" t="s">
        <v>682</v>
      </c>
      <c r="E477" s="2025" t="s">
        <v>30</v>
      </c>
      <c r="F477" s="80">
        <v>7</v>
      </c>
      <c r="G477" s="1819">
        <v>1</v>
      </c>
      <c r="J477" s="80" t="s">
        <v>137</v>
      </c>
      <c r="K477" s="1644" t="s">
        <v>246</v>
      </c>
      <c r="L477" s="2044" t="s">
        <v>1406</v>
      </c>
    </row>
    <row r="478" spans="1:14" ht="19.7" hidden="1" customHeight="1" x14ac:dyDescent="0.35">
      <c r="A478" s="19">
        <f t="shared" si="1"/>
        <v>482</v>
      </c>
      <c r="B478" s="2004" t="s">
        <v>678</v>
      </c>
      <c r="C478" s="2147" t="s">
        <v>9939</v>
      </c>
      <c r="D478" s="2024" t="s">
        <v>720</v>
      </c>
      <c r="E478" s="2025" t="s">
        <v>27</v>
      </c>
      <c r="F478" s="80">
        <v>7</v>
      </c>
      <c r="G478" s="1819">
        <v>1</v>
      </c>
      <c r="J478" s="80" t="s">
        <v>137</v>
      </c>
      <c r="K478" s="1644" t="s">
        <v>246</v>
      </c>
      <c r="L478" s="2044" t="s">
        <v>1406</v>
      </c>
    </row>
    <row r="479" spans="1:14" ht="19.7" hidden="1" customHeight="1" x14ac:dyDescent="0.35">
      <c r="A479" s="19">
        <f t="shared" si="1"/>
        <v>483</v>
      </c>
      <c r="B479" s="2004" t="s">
        <v>678</v>
      </c>
      <c r="C479" s="2147" t="s">
        <v>9940</v>
      </c>
      <c r="D479" s="2024" t="s">
        <v>698</v>
      </c>
      <c r="E479" s="2025" t="s">
        <v>27</v>
      </c>
      <c r="F479" s="80">
        <v>7</v>
      </c>
      <c r="G479" s="1819">
        <v>1</v>
      </c>
      <c r="J479" s="80" t="s">
        <v>137</v>
      </c>
      <c r="K479" s="1644" t="s">
        <v>246</v>
      </c>
      <c r="L479" s="2044" t="s">
        <v>1406</v>
      </c>
    </row>
    <row r="480" spans="1:14" ht="19.7" hidden="1" customHeight="1" x14ac:dyDescent="0.35">
      <c r="A480" s="19">
        <f t="shared" si="1"/>
        <v>484</v>
      </c>
      <c r="B480" s="2004" t="s">
        <v>678</v>
      </c>
      <c r="C480" s="2147" t="s">
        <v>9941</v>
      </c>
      <c r="D480" s="2024" t="s">
        <v>703</v>
      </c>
      <c r="E480" s="2025" t="s">
        <v>30</v>
      </c>
      <c r="F480" s="80">
        <v>7</v>
      </c>
      <c r="G480" s="1819">
        <v>1</v>
      </c>
      <c r="J480" s="80" t="s">
        <v>137</v>
      </c>
      <c r="K480" s="1644" t="s">
        <v>246</v>
      </c>
      <c r="L480" s="2044" t="s">
        <v>1406</v>
      </c>
    </row>
    <row r="481" spans="1:14" ht="19.7" hidden="1" customHeight="1" x14ac:dyDescent="0.35">
      <c r="A481" s="19">
        <f t="shared" si="1"/>
        <v>485</v>
      </c>
      <c r="B481" s="2004" t="s">
        <v>678</v>
      </c>
      <c r="C481" s="2147" t="s">
        <v>9942</v>
      </c>
      <c r="D481" s="2024" t="s">
        <v>967</v>
      </c>
      <c r="E481" s="2025" t="s">
        <v>30</v>
      </c>
      <c r="F481" s="80">
        <v>7</v>
      </c>
      <c r="G481" s="1819">
        <v>1</v>
      </c>
      <c r="J481" s="80" t="s">
        <v>137</v>
      </c>
      <c r="K481" s="1644" t="s">
        <v>246</v>
      </c>
      <c r="L481" s="2031" t="s">
        <v>814</v>
      </c>
    </row>
    <row r="482" spans="1:14" ht="19.7" hidden="1" customHeight="1" x14ac:dyDescent="0.35">
      <c r="A482" s="19">
        <f t="shared" si="1"/>
        <v>486</v>
      </c>
      <c r="B482" s="2004" t="s">
        <v>678</v>
      </c>
      <c r="C482" s="2147" t="s">
        <v>9943</v>
      </c>
      <c r="D482" s="2024" t="s">
        <v>764</v>
      </c>
      <c r="E482" s="2025" t="s">
        <v>27</v>
      </c>
      <c r="F482" s="80">
        <v>7</v>
      </c>
      <c r="G482" s="1819">
        <v>1</v>
      </c>
      <c r="J482" s="80" t="s">
        <v>137</v>
      </c>
      <c r="K482" s="2081" t="s">
        <v>5193</v>
      </c>
      <c r="L482" s="2044" t="s">
        <v>1406</v>
      </c>
    </row>
    <row r="483" spans="1:14" ht="19.7" hidden="1" customHeight="1" x14ac:dyDescent="0.35">
      <c r="A483" s="19">
        <f t="shared" si="1"/>
        <v>487</v>
      </c>
      <c r="B483" s="2004" t="s">
        <v>678</v>
      </c>
      <c r="C483" s="2147" t="s">
        <v>9944</v>
      </c>
      <c r="D483" s="2024" t="s">
        <v>728</v>
      </c>
      <c r="E483" s="2025" t="s">
        <v>30</v>
      </c>
      <c r="F483" s="80">
        <v>7</v>
      </c>
      <c r="G483" s="1819">
        <v>1</v>
      </c>
      <c r="J483" s="80" t="s">
        <v>137</v>
      </c>
      <c r="K483" s="1644" t="s">
        <v>246</v>
      </c>
      <c r="L483" s="2031" t="s">
        <v>1053</v>
      </c>
    </row>
    <row r="484" spans="1:14" ht="19.7" hidden="1" customHeight="1" x14ac:dyDescent="0.35">
      <c r="A484" s="19">
        <f t="shared" si="1"/>
        <v>488</v>
      </c>
      <c r="B484" s="2004" t="s">
        <v>678</v>
      </c>
      <c r="C484" s="2147" t="s">
        <v>9945</v>
      </c>
      <c r="D484" s="2024" t="s">
        <v>749</v>
      </c>
      <c r="E484" s="2025" t="s">
        <v>27</v>
      </c>
      <c r="F484" s="80">
        <v>7</v>
      </c>
      <c r="G484" s="1819">
        <v>1</v>
      </c>
      <c r="J484" s="80" t="s">
        <v>137</v>
      </c>
      <c r="K484" s="1644" t="s">
        <v>246</v>
      </c>
      <c r="L484" s="2031" t="s">
        <v>1053</v>
      </c>
    </row>
    <row r="485" spans="1:14" ht="19.7" hidden="1" customHeight="1" x14ac:dyDescent="0.35">
      <c r="A485" s="19">
        <f t="shared" si="1"/>
        <v>489</v>
      </c>
      <c r="B485" s="2004" t="s">
        <v>678</v>
      </c>
      <c r="C485" s="2147" t="s">
        <v>9946</v>
      </c>
      <c r="D485" s="2024" t="s">
        <v>4163</v>
      </c>
      <c r="E485" s="2025" t="s">
        <v>27</v>
      </c>
      <c r="F485" s="80">
        <v>7</v>
      </c>
      <c r="G485" s="1819">
        <v>1</v>
      </c>
      <c r="J485" s="80" t="s">
        <v>137</v>
      </c>
      <c r="K485" s="1644" t="s">
        <v>246</v>
      </c>
      <c r="L485" s="2031" t="s">
        <v>225</v>
      </c>
    </row>
    <row r="486" spans="1:14" ht="19.7" hidden="1" customHeight="1" x14ac:dyDescent="0.3">
      <c r="A486" s="19">
        <f t="shared" si="1"/>
        <v>490</v>
      </c>
      <c r="B486" s="1750" t="s">
        <v>678</v>
      </c>
      <c r="C486" s="2150" t="s">
        <v>10066</v>
      </c>
      <c r="D486" s="344">
        <v>14</v>
      </c>
      <c r="E486" s="344" t="s">
        <v>27</v>
      </c>
      <c r="F486" s="1423">
        <v>8</v>
      </c>
      <c r="G486" s="1423">
        <v>1</v>
      </c>
      <c r="I486" s="1076"/>
      <c r="J486" s="1423" t="s">
        <v>28</v>
      </c>
      <c r="K486" s="2055" t="s">
        <v>10067</v>
      </c>
      <c r="L486" s="2154" t="s">
        <v>10068</v>
      </c>
      <c r="M486" s="344"/>
      <c r="N486" s="344"/>
    </row>
    <row r="487" spans="1:14" ht="19.7" hidden="1" customHeight="1" x14ac:dyDescent="0.3">
      <c r="A487" s="19">
        <f t="shared" si="1"/>
        <v>491</v>
      </c>
      <c r="B487" s="1750" t="s">
        <v>678</v>
      </c>
      <c r="C487" s="2150" t="s">
        <v>9696</v>
      </c>
      <c r="D487" s="344">
        <v>20</v>
      </c>
      <c r="E487" s="344" t="s">
        <v>30</v>
      </c>
      <c r="F487" s="1423">
        <v>8</v>
      </c>
      <c r="G487" s="1423">
        <v>1</v>
      </c>
      <c r="I487" s="1076"/>
      <c r="J487" s="1423" t="s">
        <v>28</v>
      </c>
      <c r="K487" s="2055" t="s">
        <v>10069</v>
      </c>
      <c r="L487" s="1423" t="s">
        <v>10070</v>
      </c>
      <c r="M487" s="2228"/>
      <c r="N487" s="344"/>
    </row>
    <row r="488" spans="1:14" ht="19.7" hidden="1" customHeight="1" x14ac:dyDescent="0.3">
      <c r="A488" s="19">
        <f t="shared" ref="A488:A533" si="2">A487+1</f>
        <v>492</v>
      </c>
      <c r="B488" s="1750" t="s">
        <v>678</v>
      </c>
      <c r="C488" s="2150" t="s">
        <v>10071</v>
      </c>
      <c r="D488" s="344">
        <v>46</v>
      </c>
      <c r="E488" s="344" t="s">
        <v>30</v>
      </c>
      <c r="F488" s="1423">
        <v>8</v>
      </c>
      <c r="G488" s="1423">
        <v>1</v>
      </c>
      <c r="I488" s="1076"/>
      <c r="J488" s="1423" t="s">
        <v>28</v>
      </c>
      <c r="K488" s="2055" t="s">
        <v>10069</v>
      </c>
      <c r="L488" s="1423" t="s">
        <v>243</v>
      </c>
      <c r="M488" s="2228"/>
      <c r="N488" s="344"/>
    </row>
    <row r="489" spans="1:14" ht="19.7" hidden="1" customHeight="1" x14ac:dyDescent="0.3">
      <c r="A489" s="19">
        <f t="shared" si="2"/>
        <v>493</v>
      </c>
      <c r="B489" s="1750" t="s">
        <v>678</v>
      </c>
      <c r="C489" s="2150" t="s">
        <v>10072</v>
      </c>
      <c r="D489" s="344" t="s">
        <v>10073</v>
      </c>
      <c r="E489" s="344" t="s">
        <v>30</v>
      </c>
      <c r="F489" s="1423">
        <v>8</v>
      </c>
      <c r="G489" s="1423">
        <v>1</v>
      </c>
      <c r="I489" s="1076"/>
      <c r="J489" s="1423" t="s">
        <v>28</v>
      </c>
      <c r="K489" s="2055" t="s">
        <v>627</v>
      </c>
      <c r="L489" s="2154" t="s">
        <v>10068</v>
      </c>
      <c r="M489" s="2228"/>
      <c r="N489" s="344"/>
    </row>
    <row r="490" spans="1:14" ht="19.7" hidden="1" customHeight="1" x14ac:dyDescent="0.3">
      <c r="A490" s="19">
        <f t="shared" si="2"/>
        <v>494</v>
      </c>
      <c r="B490" s="1750" t="s">
        <v>678</v>
      </c>
      <c r="C490" s="2150" t="s">
        <v>10074</v>
      </c>
      <c r="D490" s="344">
        <v>27</v>
      </c>
      <c r="E490" s="344" t="s">
        <v>27</v>
      </c>
      <c r="F490" s="1423">
        <v>8</v>
      </c>
      <c r="G490" s="1423">
        <v>1</v>
      </c>
      <c r="I490" s="1076"/>
      <c r="J490" s="1423" t="s">
        <v>28</v>
      </c>
      <c r="K490" s="2055" t="s">
        <v>10490</v>
      </c>
      <c r="L490" s="1423" t="s">
        <v>10070</v>
      </c>
      <c r="M490" s="2228"/>
      <c r="N490" s="344"/>
    </row>
    <row r="491" spans="1:14" ht="19.7" hidden="1" customHeight="1" x14ac:dyDescent="0.3">
      <c r="A491" s="19">
        <f t="shared" si="2"/>
        <v>495</v>
      </c>
      <c r="B491" s="1750" t="s">
        <v>678</v>
      </c>
      <c r="C491" s="2150" t="s">
        <v>10256</v>
      </c>
      <c r="D491" s="344">
        <v>27</v>
      </c>
      <c r="E491" s="278" t="s">
        <v>27</v>
      </c>
      <c r="F491" s="1423">
        <v>8</v>
      </c>
      <c r="G491" s="1423">
        <v>1</v>
      </c>
      <c r="I491" s="1076"/>
      <c r="J491" s="1423" t="s">
        <v>28</v>
      </c>
      <c r="K491" s="1425" t="s">
        <v>10077</v>
      </c>
      <c r="L491" s="1423" t="s">
        <v>10070</v>
      </c>
      <c r="M491" s="2228"/>
      <c r="N491" s="344"/>
    </row>
    <row r="492" spans="1:14" ht="19.7" hidden="1" customHeight="1" x14ac:dyDescent="0.3">
      <c r="A492" s="19">
        <f t="shared" si="2"/>
        <v>496</v>
      </c>
      <c r="B492" s="1750" t="s">
        <v>678</v>
      </c>
      <c r="C492" s="2150" t="s">
        <v>10078</v>
      </c>
      <c r="D492" s="344">
        <v>55</v>
      </c>
      <c r="E492" s="278" t="s">
        <v>27</v>
      </c>
      <c r="F492" s="1423">
        <v>8</v>
      </c>
      <c r="G492" s="1423">
        <v>1</v>
      </c>
      <c r="I492" s="1076"/>
      <c r="J492" s="1423" t="s">
        <v>28</v>
      </c>
      <c r="K492" s="1425" t="s">
        <v>10079</v>
      </c>
      <c r="L492" s="1423" t="s">
        <v>10070</v>
      </c>
      <c r="M492" s="2228"/>
      <c r="N492" s="344"/>
    </row>
    <row r="493" spans="1:14" ht="19.7" hidden="1" customHeight="1" x14ac:dyDescent="0.3">
      <c r="A493" s="19">
        <f t="shared" si="2"/>
        <v>497</v>
      </c>
      <c r="B493" s="1750" t="s">
        <v>678</v>
      </c>
      <c r="C493" s="2150" t="s">
        <v>10080</v>
      </c>
      <c r="D493" s="344">
        <v>15</v>
      </c>
      <c r="E493" s="278" t="s">
        <v>27</v>
      </c>
      <c r="F493" s="1423">
        <v>8</v>
      </c>
      <c r="G493" s="1423">
        <v>1</v>
      </c>
      <c r="I493" s="1076"/>
      <c r="J493" s="1423" t="s">
        <v>28</v>
      </c>
      <c r="K493" s="1425" t="s">
        <v>10069</v>
      </c>
      <c r="L493" s="1423" t="s">
        <v>10070</v>
      </c>
      <c r="M493" s="2228"/>
      <c r="N493" s="344"/>
    </row>
    <row r="494" spans="1:14" ht="19.7" hidden="1" customHeight="1" x14ac:dyDescent="0.3">
      <c r="A494" s="19">
        <f t="shared" si="2"/>
        <v>498</v>
      </c>
      <c r="B494" s="1750" t="s">
        <v>678</v>
      </c>
      <c r="C494" s="2150" t="s">
        <v>10081</v>
      </c>
      <c r="D494" s="344">
        <v>3</v>
      </c>
      <c r="E494" s="278" t="s">
        <v>30</v>
      </c>
      <c r="F494" s="1423">
        <v>8</v>
      </c>
      <c r="G494" s="1423">
        <v>1</v>
      </c>
      <c r="I494" s="1076"/>
      <c r="J494" s="1423" t="s">
        <v>28</v>
      </c>
      <c r="K494" s="1425" t="s">
        <v>10069</v>
      </c>
      <c r="L494" s="1423" t="s">
        <v>10070</v>
      </c>
      <c r="M494" s="2228"/>
      <c r="N494" s="344"/>
    </row>
    <row r="495" spans="1:14" ht="19.7" hidden="1" customHeight="1" x14ac:dyDescent="0.3">
      <c r="A495" s="19">
        <f t="shared" si="2"/>
        <v>499</v>
      </c>
      <c r="B495" s="1750" t="s">
        <v>678</v>
      </c>
      <c r="C495" s="2150" t="s">
        <v>10082</v>
      </c>
      <c r="D495" s="344">
        <v>9</v>
      </c>
      <c r="E495" s="278" t="s">
        <v>30</v>
      </c>
      <c r="F495" s="1423">
        <v>8</v>
      </c>
      <c r="G495" s="1423">
        <v>1</v>
      </c>
      <c r="I495" s="1076"/>
      <c r="J495" s="1423" t="s">
        <v>28</v>
      </c>
      <c r="K495" s="1425" t="s">
        <v>10069</v>
      </c>
      <c r="L495" s="2154" t="s">
        <v>10068</v>
      </c>
      <c r="M495" s="2228"/>
      <c r="N495" s="344"/>
    </row>
    <row r="496" spans="1:14" ht="19.7" hidden="1" customHeight="1" x14ac:dyDescent="0.3">
      <c r="A496" s="19">
        <f t="shared" si="2"/>
        <v>500</v>
      </c>
      <c r="B496" s="1750" t="s">
        <v>678</v>
      </c>
      <c r="C496" s="2150" t="s">
        <v>10083</v>
      </c>
      <c r="D496" s="344">
        <v>57</v>
      </c>
      <c r="E496" s="278" t="s">
        <v>30</v>
      </c>
      <c r="F496" s="1423">
        <v>8</v>
      </c>
      <c r="G496" s="1423">
        <v>1</v>
      </c>
      <c r="I496" s="1076"/>
      <c r="J496" s="1423" t="s">
        <v>28</v>
      </c>
      <c r="K496" s="2123" t="s">
        <v>565</v>
      </c>
      <c r="L496" s="1423" t="s">
        <v>10070</v>
      </c>
      <c r="M496" s="2228"/>
      <c r="N496" s="344"/>
    </row>
    <row r="497" spans="1:14" ht="19.7" hidden="1" customHeight="1" x14ac:dyDescent="0.3">
      <c r="A497" s="19">
        <f t="shared" si="2"/>
        <v>501</v>
      </c>
      <c r="B497" s="1750" t="s">
        <v>678</v>
      </c>
      <c r="C497" s="2150" t="s">
        <v>10085</v>
      </c>
      <c r="D497" s="344">
        <v>70</v>
      </c>
      <c r="E497" s="278" t="s">
        <v>27</v>
      </c>
      <c r="F497" s="1423">
        <v>8</v>
      </c>
      <c r="G497" s="1423">
        <v>1</v>
      </c>
      <c r="I497" s="1076"/>
      <c r="J497" s="1423" t="s">
        <v>28</v>
      </c>
      <c r="K497" s="1425" t="s">
        <v>10086</v>
      </c>
      <c r="L497" s="1423" t="s">
        <v>10070</v>
      </c>
      <c r="M497" s="2228"/>
      <c r="N497" s="344"/>
    </row>
    <row r="498" spans="1:14" ht="19.7" hidden="1" customHeight="1" x14ac:dyDescent="0.3">
      <c r="A498" s="19">
        <f t="shared" si="2"/>
        <v>502</v>
      </c>
      <c r="B498" s="1750" t="s">
        <v>678</v>
      </c>
      <c r="C498" s="2150" t="s">
        <v>10087</v>
      </c>
      <c r="D498" s="344">
        <v>16</v>
      </c>
      <c r="E498" s="278" t="s">
        <v>30</v>
      </c>
      <c r="F498" s="1423">
        <v>8</v>
      </c>
      <c r="G498" s="1423">
        <v>1</v>
      </c>
      <c r="I498" s="1076"/>
      <c r="J498" s="1423" t="s">
        <v>28</v>
      </c>
      <c r="K498" s="1425" t="s">
        <v>10069</v>
      </c>
      <c r="L498" s="1423" t="s">
        <v>10070</v>
      </c>
      <c r="M498" s="2228"/>
      <c r="N498" s="344"/>
    </row>
    <row r="499" spans="1:14" ht="19.7" hidden="1" customHeight="1" x14ac:dyDescent="0.3">
      <c r="A499" s="19">
        <f t="shared" si="2"/>
        <v>503</v>
      </c>
      <c r="B499" s="1750" t="s">
        <v>678</v>
      </c>
      <c r="C499" s="2150" t="s">
        <v>10088</v>
      </c>
      <c r="D499" s="344">
        <v>55</v>
      </c>
      <c r="E499" s="278" t="s">
        <v>27</v>
      </c>
      <c r="F499" s="1423">
        <v>8</v>
      </c>
      <c r="G499" s="1423">
        <v>1</v>
      </c>
      <c r="I499" s="1076"/>
      <c r="J499" s="1423" t="s">
        <v>28</v>
      </c>
      <c r="K499" s="1425" t="s">
        <v>10084</v>
      </c>
      <c r="L499" s="1423" t="s">
        <v>10070</v>
      </c>
      <c r="M499" s="2228"/>
      <c r="N499" s="344"/>
    </row>
    <row r="500" spans="1:14" ht="19.7" hidden="1" customHeight="1" x14ac:dyDescent="0.3">
      <c r="A500" s="19">
        <v>504</v>
      </c>
      <c r="B500" s="1750" t="s">
        <v>678</v>
      </c>
      <c r="C500" s="2148" t="s">
        <v>10489</v>
      </c>
      <c r="D500" s="1423">
        <v>22</v>
      </c>
      <c r="E500" s="1423" t="s">
        <v>27</v>
      </c>
      <c r="F500" s="1423">
        <v>8</v>
      </c>
      <c r="G500" s="1423">
        <v>1</v>
      </c>
      <c r="I500" s="1076"/>
      <c r="J500" s="1423" t="s">
        <v>28</v>
      </c>
      <c r="K500" s="172" t="s">
        <v>246</v>
      </c>
      <c r="L500" s="1423" t="s">
        <v>10070</v>
      </c>
      <c r="M500" s="2228"/>
      <c r="N500" s="344"/>
    </row>
    <row r="501" spans="1:14" ht="19.7" hidden="1" customHeight="1" x14ac:dyDescent="0.3">
      <c r="A501" s="19">
        <f t="shared" si="2"/>
        <v>505</v>
      </c>
      <c r="B501" s="1750" t="s">
        <v>678</v>
      </c>
      <c r="C501" s="2148" t="s">
        <v>10251</v>
      </c>
      <c r="D501" s="1423">
        <v>6</v>
      </c>
      <c r="E501" s="1423" t="s">
        <v>27</v>
      </c>
      <c r="F501" s="1423">
        <v>8</v>
      </c>
      <c r="G501" s="1423">
        <v>1</v>
      </c>
      <c r="I501" s="1076"/>
      <c r="J501" s="1423" t="s">
        <v>28</v>
      </c>
      <c r="K501" s="172" t="s">
        <v>246</v>
      </c>
      <c r="L501" s="1423" t="s">
        <v>10070</v>
      </c>
      <c r="M501" s="2228"/>
      <c r="N501" s="344"/>
    </row>
    <row r="502" spans="1:14" ht="19.7" hidden="1" customHeight="1" x14ac:dyDescent="0.3">
      <c r="A502" s="19">
        <f t="shared" si="2"/>
        <v>506</v>
      </c>
      <c r="B502" s="1750" t="s">
        <v>678</v>
      </c>
      <c r="C502" s="2148" t="s">
        <v>10252</v>
      </c>
      <c r="D502" s="1423">
        <v>6</v>
      </c>
      <c r="E502" s="1423" t="s">
        <v>30</v>
      </c>
      <c r="F502" s="1423">
        <v>8</v>
      </c>
      <c r="G502" s="1423">
        <v>1</v>
      </c>
      <c r="I502" s="1076"/>
      <c r="J502" s="1423" t="s">
        <v>28</v>
      </c>
      <c r="K502" s="172" t="s">
        <v>246</v>
      </c>
      <c r="L502" s="1423" t="s">
        <v>10070</v>
      </c>
      <c r="M502" s="2228"/>
      <c r="N502" s="344"/>
    </row>
    <row r="503" spans="1:14" ht="19.7" hidden="1" customHeight="1" x14ac:dyDescent="0.3">
      <c r="A503" s="19">
        <f t="shared" si="2"/>
        <v>507</v>
      </c>
      <c r="B503" s="1750" t="s">
        <v>678</v>
      </c>
      <c r="C503" s="2148" t="s">
        <v>10253</v>
      </c>
      <c r="D503" s="1423">
        <v>14</v>
      </c>
      <c r="E503" s="1308" t="s">
        <v>30</v>
      </c>
      <c r="F503" s="1423">
        <v>8</v>
      </c>
      <c r="G503" s="1423">
        <v>1</v>
      </c>
      <c r="I503" s="1076"/>
      <c r="J503" s="1423" t="s">
        <v>28</v>
      </c>
      <c r="K503" s="172" t="s">
        <v>246</v>
      </c>
      <c r="L503" s="1423" t="s">
        <v>10070</v>
      </c>
      <c r="M503" s="2228"/>
      <c r="N503" s="344"/>
    </row>
    <row r="504" spans="1:14" ht="19.7" hidden="1" customHeight="1" x14ac:dyDescent="0.3">
      <c r="A504" s="19">
        <f t="shared" si="2"/>
        <v>508</v>
      </c>
      <c r="B504" s="2146" t="s">
        <v>678</v>
      </c>
      <c r="C504" s="2126" t="s">
        <v>10599</v>
      </c>
      <c r="D504" s="2124" t="s">
        <v>720</v>
      </c>
      <c r="E504" s="2125" t="s">
        <v>27</v>
      </c>
      <c r="F504" s="2125" t="s">
        <v>973</v>
      </c>
      <c r="G504" s="80">
        <v>1</v>
      </c>
      <c r="J504" s="1423" t="s">
        <v>28</v>
      </c>
      <c r="K504" s="172" t="s">
        <v>246</v>
      </c>
      <c r="L504" s="2127" t="s">
        <v>1053</v>
      </c>
    </row>
    <row r="505" spans="1:14" ht="19.7" hidden="1" customHeight="1" x14ac:dyDescent="0.3">
      <c r="A505" s="19">
        <f t="shared" si="2"/>
        <v>509</v>
      </c>
      <c r="B505" s="1750" t="s">
        <v>678</v>
      </c>
      <c r="C505" s="2126" t="s">
        <v>10600</v>
      </c>
      <c r="D505" s="2124" t="s">
        <v>10606</v>
      </c>
      <c r="E505" s="2125" t="s">
        <v>27</v>
      </c>
      <c r="F505" s="2125" t="s">
        <v>973</v>
      </c>
      <c r="G505" s="80">
        <v>1</v>
      </c>
      <c r="J505" s="1423" t="s">
        <v>28</v>
      </c>
      <c r="K505" s="172" t="s">
        <v>246</v>
      </c>
      <c r="L505" s="2129" t="s">
        <v>1406</v>
      </c>
    </row>
    <row r="506" spans="1:14" ht="19.7" hidden="1" customHeight="1" x14ac:dyDescent="0.3">
      <c r="A506" s="19">
        <f t="shared" si="2"/>
        <v>510</v>
      </c>
      <c r="B506" s="1750" t="s">
        <v>678</v>
      </c>
      <c r="C506" s="2126" t="s">
        <v>10601</v>
      </c>
      <c r="D506" s="2124" t="s">
        <v>684</v>
      </c>
      <c r="E506" s="2125" t="s">
        <v>30</v>
      </c>
      <c r="F506" s="2125" t="s">
        <v>973</v>
      </c>
      <c r="G506" s="80">
        <v>1</v>
      </c>
      <c r="J506" s="1423" t="s">
        <v>28</v>
      </c>
      <c r="K506" s="172" t="s">
        <v>246</v>
      </c>
      <c r="L506" s="2129" t="s">
        <v>1406</v>
      </c>
    </row>
    <row r="507" spans="1:14" ht="19.7" hidden="1" customHeight="1" x14ac:dyDescent="0.3">
      <c r="A507" s="19">
        <f t="shared" si="2"/>
        <v>511</v>
      </c>
      <c r="B507" s="1750" t="s">
        <v>678</v>
      </c>
      <c r="C507" s="2126" t="s">
        <v>10602</v>
      </c>
      <c r="D507" s="2124" t="s">
        <v>727</v>
      </c>
      <c r="E507" s="2125" t="s">
        <v>30</v>
      </c>
      <c r="F507" s="2125" t="s">
        <v>973</v>
      </c>
      <c r="G507" s="80">
        <v>1</v>
      </c>
      <c r="J507" s="1423" t="s">
        <v>28</v>
      </c>
      <c r="K507" s="172" t="s">
        <v>246</v>
      </c>
      <c r="L507" s="2128" t="s">
        <v>3691</v>
      </c>
    </row>
    <row r="508" spans="1:14" ht="19.7" hidden="1" customHeight="1" x14ac:dyDescent="0.3">
      <c r="A508" s="19">
        <f t="shared" si="2"/>
        <v>512</v>
      </c>
      <c r="B508" s="1750" t="s">
        <v>678</v>
      </c>
      <c r="C508" s="2126" t="s">
        <v>10603</v>
      </c>
      <c r="D508" s="2124" t="s">
        <v>4151</v>
      </c>
      <c r="E508" s="2125" t="s">
        <v>27</v>
      </c>
      <c r="F508" s="2125" t="s">
        <v>973</v>
      </c>
      <c r="G508" s="80">
        <v>1</v>
      </c>
      <c r="J508" s="1423" t="s">
        <v>28</v>
      </c>
      <c r="K508" s="172" t="s">
        <v>246</v>
      </c>
      <c r="L508" s="2127" t="s">
        <v>225</v>
      </c>
    </row>
    <row r="509" spans="1:14" ht="19.7" hidden="1" customHeight="1" x14ac:dyDescent="0.3">
      <c r="A509" s="19">
        <f t="shared" si="2"/>
        <v>513</v>
      </c>
      <c r="B509" s="1750" t="s">
        <v>678</v>
      </c>
      <c r="C509" s="2126" t="s">
        <v>10604</v>
      </c>
      <c r="D509" s="2124" t="s">
        <v>813</v>
      </c>
      <c r="E509" s="2125" t="s">
        <v>27</v>
      </c>
      <c r="F509" s="2125" t="s">
        <v>973</v>
      </c>
      <c r="G509" s="80">
        <v>1</v>
      </c>
      <c r="J509" s="1423" t="s">
        <v>28</v>
      </c>
      <c r="K509" s="172" t="s">
        <v>246</v>
      </c>
      <c r="L509" s="2125" t="s">
        <v>10070</v>
      </c>
    </row>
    <row r="510" spans="1:14" ht="19.7" hidden="1" customHeight="1" x14ac:dyDescent="0.3">
      <c r="A510" s="19">
        <f t="shared" si="2"/>
        <v>514</v>
      </c>
      <c r="B510" s="1750" t="s">
        <v>678</v>
      </c>
      <c r="C510" s="2140" t="s">
        <v>10605</v>
      </c>
      <c r="D510" s="2124" t="s">
        <v>687</v>
      </c>
      <c r="E510" s="2125" t="s">
        <v>27</v>
      </c>
      <c r="F510" s="2125" t="s">
        <v>973</v>
      </c>
      <c r="G510" s="80">
        <v>1</v>
      </c>
      <c r="J510" s="1423" t="s">
        <v>28</v>
      </c>
      <c r="K510" s="172" t="s">
        <v>246</v>
      </c>
      <c r="L510" s="2125" t="s">
        <v>9890</v>
      </c>
    </row>
    <row r="511" spans="1:14" ht="19.7" hidden="1" customHeight="1" x14ac:dyDescent="0.3">
      <c r="A511" s="19">
        <f t="shared" si="2"/>
        <v>515</v>
      </c>
      <c r="B511" s="2142" t="s">
        <v>678</v>
      </c>
      <c r="C511" s="2142" t="s">
        <v>10607</v>
      </c>
      <c r="D511" s="2144">
        <v>8</v>
      </c>
      <c r="E511" s="2144" t="s">
        <v>30</v>
      </c>
      <c r="F511" s="2141">
        <v>9</v>
      </c>
      <c r="G511" s="2141">
        <v>1</v>
      </c>
      <c r="I511" s="2143"/>
      <c r="J511" s="2141" t="s">
        <v>28</v>
      </c>
      <c r="K511" s="172" t="s">
        <v>246</v>
      </c>
      <c r="L511" s="2141" t="s">
        <v>10070</v>
      </c>
      <c r="N511" s="2145"/>
    </row>
    <row r="512" spans="1:14" ht="19.7" hidden="1" customHeight="1" x14ac:dyDescent="0.3">
      <c r="A512" s="19">
        <f t="shared" si="2"/>
        <v>516</v>
      </c>
      <c r="B512" s="2111" t="s">
        <v>678</v>
      </c>
      <c r="C512" s="2111" t="s">
        <v>10702</v>
      </c>
      <c r="D512" s="2180">
        <v>30</v>
      </c>
      <c r="E512" s="2180" t="s">
        <v>27</v>
      </c>
      <c r="F512" s="2181">
        <v>9</v>
      </c>
      <c r="G512" s="2181">
        <v>1</v>
      </c>
      <c r="I512" s="2182"/>
      <c r="J512" s="2181" t="s">
        <v>28</v>
      </c>
      <c r="K512" s="172" t="s">
        <v>246</v>
      </c>
      <c r="L512" s="2181" t="s">
        <v>10070</v>
      </c>
      <c r="N512" s="2183"/>
    </row>
    <row r="513" spans="1:14" ht="19.7" hidden="1" customHeight="1" x14ac:dyDescent="0.3">
      <c r="A513" s="19">
        <f t="shared" si="2"/>
        <v>517</v>
      </c>
      <c r="B513" s="2111" t="s">
        <v>678</v>
      </c>
      <c r="C513" s="2111" t="s">
        <v>10703</v>
      </c>
      <c r="D513" s="2180">
        <v>11</v>
      </c>
      <c r="E513" s="2180" t="s">
        <v>30</v>
      </c>
      <c r="F513" s="2181">
        <v>9</v>
      </c>
      <c r="G513" s="2181">
        <v>1</v>
      </c>
      <c r="I513" s="2182"/>
      <c r="J513" s="2181" t="s">
        <v>28</v>
      </c>
      <c r="K513" s="172" t="s">
        <v>246</v>
      </c>
      <c r="L513" s="2181" t="s">
        <v>10070</v>
      </c>
      <c r="N513" s="2183"/>
    </row>
    <row r="514" spans="1:14" ht="19.7" hidden="1" customHeight="1" x14ac:dyDescent="0.3">
      <c r="A514" s="19">
        <f t="shared" si="2"/>
        <v>518</v>
      </c>
      <c r="B514" s="2111" t="s">
        <v>678</v>
      </c>
      <c r="C514" s="2111" t="s">
        <v>10704</v>
      </c>
      <c r="D514" s="2180">
        <v>46</v>
      </c>
      <c r="E514" s="2180" t="s">
        <v>27</v>
      </c>
      <c r="F514" s="2181">
        <v>9</v>
      </c>
      <c r="G514" s="2181">
        <v>1</v>
      </c>
      <c r="I514" s="2182"/>
      <c r="J514" s="2181" t="s">
        <v>28</v>
      </c>
      <c r="K514" s="172" t="s">
        <v>246</v>
      </c>
      <c r="L514" s="2181" t="s">
        <v>10070</v>
      </c>
      <c r="N514" s="2183"/>
    </row>
    <row r="515" spans="1:14" ht="19.7" hidden="1" customHeight="1" x14ac:dyDescent="0.3">
      <c r="A515" s="19">
        <f t="shared" si="2"/>
        <v>519</v>
      </c>
      <c r="B515" s="2111" t="s">
        <v>678</v>
      </c>
      <c r="C515" s="2111" t="s">
        <v>10705</v>
      </c>
      <c r="D515" s="2180">
        <v>56</v>
      </c>
      <c r="E515" s="2180" t="s">
        <v>27</v>
      </c>
      <c r="F515" s="2181">
        <v>9</v>
      </c>
      <c r="G515" s="2181">
        <v>1</v>
      </c>
      <c r="I515" s="2182"/>
      <c r="J515" s="2181" t="s">
        <v>28</v>
      </c>
      <c r="K515" s="172" t="s">
        <v>246</v>
      </c>
      <c r="L515" s="2181" t="s">
        <v>10070</v>
      </c>
      <c r="N515" s="2183"/>
    </row>
    <row r="516" spans="1:14" ht="19.7" hidden="1" customHeight="1" x14ac:dyDescent="0.3">
      <c r="A516" s="19">
        <f t="shared" si="2"/>
        <v>520</v>
      </c>
      <c r="B516" s="2111" t="s">
        <v>678</v>
      </c>
      <c r="C516" s="2111" t="s">
        <v>10706</v>
      </c>
      <c r="D516" s="2180">
        <v>65</v>
      </c>
      <c r="E516" s="2180" t="s">
        <v>27</v>
      </c>
      <c r="F516" s="2181">
        <v>9</v>
      </c>
      <c r="G516" s="2181">
        <v>1</v>
      </c>
      <c r="I516" s="2182"/>
      <c r="J516" s="2181" t="s">
        <v>28</v>
      </c>
      <c r="K516" s="172" t="s">
        <v>246</v>
      </c>
      <c r="L516" s="2181" t="s">
        <v>10070</v>
      </c>
      <c r="N516" s="2183"/>
    </row>
    <row r="517" spans="1:14" ht="19.7" hidden="1" customHeight="1" x14ac:dyDescent="0.3">
      <c r="A517" s="19">
        <f t="shared" si="2"/>
        <v>521</v>
      </c>
      <c r="B517" s="2111" t="s">
        <v>678</v>
      </c>
      <c r="C517" s="2136" t="s">
        <v>10707</v>
      </c>
      <c r="D517" s="2056">
        <v>16</v>
      </c>
      <c r="E517" s="2056" t="s">
        <v>27</v>
      </c>
      <c r="F517" s="2056">
        <v>10</v>
      </c>
      <c r="G517" s="2056">
        <v>1</v>
      </c>
      <c r="I517" s="2056"/>
      <c r="J517" s="2056" t="s">
        <v>28</v>
      </c>
      <c r="K517" s="172" t="s">
        <v>246</v>
      </c>
      <c r="L517" s="1762" t="s">
        <v>1406</v>
      </c>
    </row>
    <row r="518" spans="1:14" ht="19.7" hidden="1" customHeight="1" x14ac:dyDescent="0.3">
      <c r="A518" s="19">
        <f t="shared" si="2"/>
        <v>522</v>
      </c>
      <c r="B518" s="2111" t="s">
        <v>678</v>
      </c>
      <c r="C518" s="2136" t="s">
        <v>10708</v>
      </c>
      <c r="D518" s="2056">
        <v>3</v>
      </c>
      <c r="E518" s="2056" t="s">
        <v>30</v>
      </c>
      <c r="F518" s="2056">
        <v>10</v>
      </c>
      <c r="G518" s="2056">
        <v>1</v>
      </c>
      <c r="I518" s="2056"/>
      <c r="J518" s="2056" t="s">
        <v>28</v>
      </c>
      <c r="K518" s="172" t="s">
        <v>246</v>
      </c>
      <c r="L518" s="1762" t="s">
        <v>1406</v>
      </c>
    </row>
    <row r="519" spans="1:14" ht="19.7" hidden="1" customHeight="1" x14ac:dyDescent="0.3">
      <c r="A519" s="19">
        <f t="shared" si="2"/>
        <v>523</v>
      </c>
      <c r="B519" s="2111" t="s">
        <v>678</v>
      </c>
      <c r="C519" s="2136" t="s">
        <v>10709</v>
      </c>
      <c r="D519" s="2056">
        <v>36</v>
      </c>
      <c r="E519" s="2056" t="s">
        <v>30</v>
      </c>
      <c r="F519" s="2056">
        <v>10</v>
      </c>
      <c r="G519" s="2056">
        <v>1</v>
      </c>
      <c r="I519" s="2056"/>
      <c r="J519" s="2056" t="s">
        <v>28</v>
      </c>
      <c r="K519" s="1462" t="s">
        <v>41</v>
      </c>
      <c r="L519" s="1762" t="s">
        <v>1406</v>
      </c>
    </row>
    <row r="520" spans="1:14" ht="19.7" hidden="1" customHeight="1" x14ac:dyDescent="0.3">
      <c r="A520" s="19">
        <f t="shared" si="2"/>
        <v>524</v>
      </c>
      <c r="B520" s="2111" t="s">
        <v>678</v>
      </c>
      <c r="C520" s="2136" t="s">
        <v>10710</v>
      </c>
      <c r="D520" s="2056">
        <v>57</v>
      </c>
      <c r="E520" s="2056" t="s">
        <v>30</v>
      </c>
      <c r="F520" s="2056">
        <v>10</v>
      </c>
      <c r="G520" s="2056">
        <v>1</v>
      </c>
      <c r="I520" s="2056"/>
      <c r="J520" s="2056" t="s">
        <v>28</v>
      </c>
      <c r="K520" s="1462" t="s">
        <v>565</v>
      </c>
      <c r="L520" s="1762" t="s">
        <v>1406</v>
      </c>
    </row>
    <row r="521" spans="1:14" ht="19.7" hidden="1" customHeight="1" x14ac:dyDescent="0.3">
      <c r="A521" s="19">
        <f t="shared" si="2"/>
        <v>525</v>
      </c>
      <c r="B521" s="2111" t="s">
        <v>678</v>
      </c>
      <c r="C521" s="2136" t="s">
        <v>10711</v>
      </c>
      <c r="D521" s="2056">
        <v>16</v>
      </c>
      <c r="E521" s="2056" t="s">
        <v>30</v>
      </c>
      <c r="F521" s="2056">
        <v>10</v>
      </c>
      <c r="G521" s="2056">
        <v>1</v>
      </c>
      <c r="I521" s="2056"/>
      <c r="J521" s="2056" t="s">
        <v>28</v>
      </c>
      <c r="K521" s="172" t="s">
        <v>246</v>
      </c>
      <c r="L521" s="1846" t="s">
        <v>4615</v>
      </c>
    </row>
    <row r="522" spans="1:14" ht="19.7" hidden="1" customHeight="1" x14ac:dyDescent="0.3">
      <c r="A522" s="19">
        <f t="shared" si="2"/>
        <v>526</v>
      </c>
      <c r="B522" s="2111" t="s">
        <v>678</v>
      </c>
      <c r="C522" s="2136" t="s">
        <v>10712</v>
      </c>
      <c r="D522" s="2056">
        <v>5</v>
      </c>
      <c r="E522" s="2056" t="s">
        <v>30</v>
      </c>
      <c r="F522" s="2056">
        <v>10</v>
      </c>
      <c r="G522" s="2056">
        <v>1</v>
      </c>
      <c r="I522" s="2056"/>
      <c r="J522" s="2056" t="s">
        <v>28</v>
      </c>
      <c r="K522" s="172" t="s">
        <v>246</v>
      </c>
      <c r="L522" s="1762" t="s">
        <v>1406</v>
      </c>
    </row>
    <row r="523" spans="1:14" ht="19.7" hidden="1" customHeight="1" x14ac:dyDescent="0.3">
      <c r="A523" s="19">
        <f t="shared" si="2"/>
        <v>527</v>
      </c>
      <c r="B523" s="2111" t="s">
        <v>678</v>
      </c>
      <c r="C523" s="2136" t="s">
        <v>10713</v>
      </c>
      <c r="D523" s="2056">
        <v>9</v>
      </c>
      <c r="E523" s="2056" t="s">
        <v>27</v>
      </c>
      <c r="F523" s="2056">
        <v>10</v>
      </c>
      <c r="G523" s="2056">
        <v>1</v>
      </c>
      <c r="I523" s="2056"/>
      <c r="J523" s="2056" t="s">
        <v>28</v>
      </c>
      <c r="K523" s="172" t="s">
        <v>246</v>
      </c>
      <c r="L523" s="1762" t="s">
        <v>1406</v>
      </c>
    </row>
    <row r="524" spans="1:14" ht="19.7" hidden="1" customHeight="1" x14ac:dyDescent="0.3">
      <c r="A524" s="19">
        <f t="shared" si="2"/>
        <v>528</v>
      </c>
      <c r="B524" s="2111" t="s">
        <v>678</v>
      </c>
      <c r="C524" s="2136" t="s">
        <v>10714</v>
      </c>
      <c r="D524" s="2056">
        <v>9</v>
      </c>
      <c r="E524" s="2056" t="s">
        <v>27</v>
      </c>
      <c r="F524" s="2056">
        <v>10</v>
      </c>
      <c r="G524" s="2056">
        <v>1</v>
      </c>
      <c r="I524" s="2056"/>
      <c r="J524" s="2056" t="s">
        <v>28</v>
      </c>
      <c r="K524" s="172" t="s">
        <v>246</v>
      </c>
      <c r="L524" s="1762" t="s">
        <v>1406</v>
      </c>
    </row>
    <row r="525" spans="1:14" ht="19.7" hidden="1" customHeight="1" x14ac:dyDescent="0.3">
      <c r="A525" s="19">
        <f t="shared" si="2"/>
        <v>529</v>
      </c>
      <c r="B525" s="2111" t="s">
        <v>678</v>
      </c>
      <c r="C525" s="2136" t="s">
        <v>10715</v>
      </c>
      <c r="D525" s="2056">
        <v>36</v>
      </c>
      <c r="E525" s="2056" t="s">
        <v>27</v>
      </c>
      <c r="F525" s="2056">
        <v>10</v>
      </c>
      <c r="G525" s="2056">
        <v>1</v>
      </c>
      <c r="I525" s="2056"/>
      <c r="J525" s="2056" t="s">
        <v>28</v>
      </c>
      <c r="K525" s="172" t="s">
        <v>246</v>
      </c>
      <c r="L525" s="1762" t="s">
        <v>1406</v>
      </c>
    </row>
    <row r="526" spans="1:14" ht="19.7" hidden="1" customHeight="1" x14ac:dyDescent="0.3">
      <c r="A526" s="19">
        <f t="shared" si="2"/>
        <v>530</v>
      </c>
      <c r="B526" s="2111" t="s">
        <v>678</v>
      </c>
      <c r="C526" s="2136" t="s">
        <v>10716</v>
      </c>
      <c r="D526" s="2056">
        <v>20</v>
      </c>
      <c r="E526" s="2056" t="s">
        <v>27</v>
      </c>
      <c r="F526" s="2056">
        <v>10</v>
      </c>
      <c r="G526" s="2056">
        <v>1</v>
      </c>
      <c r="I526" s="2056"/>
      <c r="J526" s="2056" t="s">
        <v>28</v>
      </c>
      <c r="K526" s="172" t="s">
        <v>246</v>
      </c>
      <c r="L526" s="1846" t="s">
        <v>4615</v>
      </c>
    </row>
    <row r="527" spans="1:14" ht="19.7" hidden="1" customHeight="1" x14ac:dyDescent="0.3">
      <c r="A527" s="19">
        <f t="shared" si="2"/>
        <v>531</v>
      </c>
      <c r="B527" s="2111" t="s">
        <v>678</v>
      </c>
      <c r="C527" s="2136" t="s">
        <v>10850</v>
      </c>
      <c r="D527" s="2056">
        <v>53</v>
      </c>
      <c r="E527" s="2056" t="s">
        <v>27</v>
      </c>
      <c r="F527" s="2056">
        <v>10</v>
      </c>
      <c r="G527" s="2056">
        <v>1</v>
      </c>
      <c r="I527" s="2056"/>
      <c r="J527" s="2056" t="s">
        <v>28</v>
      </c>
      <c r="K527" s="172" t="s">
        <v>246</v>
      </c>
      <c r="L527" s="19" t="s">
        <v>225</v>
      </c>
    </row>
    <row r="528" spans="1:14" ht="21.75" hidden="1" customHeight="1" x14ac:dyDescent="0.3">
      <c r="A528" s="19">
        <f t="shared" si="2"/>
        <v>532</v>
      </c>
      <c r="B528" s="2111" t="s">
        <v>678</v>
      </c>
      <c r="C528" s="2148" t="s">
        <v>10846</v>
      </c>
      <c r="D528" s="2144">
        <v>29</v>
      </c>
      <c r="E528" s="2141" t="s">
        <v>27</v>
      </c>
      <c r="F528" s="2141">
        <v>11</v>
      </c>
      <c r="G528" s="2141">
        <v>1</v>
      </c>
      <c r="I528" s="2143"/>
      <c r="J528" s="2141" t="s">
        <v>28</v>
      </c>
      <c r="K528" s="2148" t="s">
        <v>11105</v>
      </c>
      <c r="L528" s="2141" t="s">
        <v>10070</v>
      </c>
      <c r="M528" s="2145"/>
      <c r="N528" s="2145"/>
    </row>
    <row r="529" spans="1:14" s="2240" customFormat="1" ht="19.7" hidden="1" customHeight="1" x14ac:dyDescent="0.3">
      <c r="A529" s="2240">
        <f t="shared" si="2"/>
        <v>533</v>
      </c>
      <c r="B529" s="2111" t="s">
        <v>678</v>
      </c>
      <c r="C529" s="2251" t="s">
        <v>10847</v>
      </c>
      <c r="D529" s="2222">
        <v>14</v>
      </c>
      <c r="E529" s="2222" t="s">
        <v>30</v>
      </c>
      <c r="F529" s="2222">
        <v>11</v>
      </c>
      <c r="G529" s="2222">
        <v>1</v>
      </c>
      <c r="H529" s="2239"/>
      <c r="I529" s="2241"/>
      <c r="J529" s="2222" t="s">
        <v>28</v>
      </c>
      <c r="K529" s="2251" t="s">
        <v>10848</v>
      </c>
      <c r="L529" s="1896" t="s">
        <v>1406</v>
      </c>
      <c r="M529" s="2228"/>
      <c r="N529" s="2228"/>
    </row>
    <row r="530" spans="1:14" s="2240" customFormat="1" ht="19.7" hidden="1" customHeight="1" x14ac:dyDescent="0.3">
      <c r="A530" s="2240">
        <f t="shared" si="2"/>
        <v>534</v>
      </c>
      <c r="B530" s="2111" t="s">
        <v>678</v>
      </c>
      <c r="C530" s="2251" t="s">
        <v>11104</v>
      </c>
      <c r="D530" s="2222">
        <v>23</v>
      </c>
      <c r="E530" s="2222" t="s">
        <v>27</v>
      </c>
      <c r="F530" s="2222">
        <v>11</v>
      </c>
      <c r="G530" s="2222">
        <v>1</v>
      </c>
      <c r="H530" s="2239"/>
      <c r="I530" s="2241"/>
      <c r="J530" s="2222" t="s">
        <v>28</v>
      </c>
      <c r="K530" s="1425" t="s">
        <v>10848</v>
      </c>
      <c r="L530" s="1896" t="s">
        <v>1406</v>
      </c>
      <c r="M530" s="2228"/>
      <c r="N530" s="2228"/>
    </row>
    <row r="531" spans="1:14" s="2240" customFormat="1" ht="19.7" hidden="1" customHeight="1" x14ac:dyDescent="0.3">
      <c r="A531" s="2240">
        <f t="shared" si="2"/>
        <v>535</v>
      </c>
      <c r="B531" s="2111" t="s">
        <v>678</v>
      </c>
      <c r="C531" s="2251" t="s">
        <v>10849</v>
      </c>
      <c r="D531" s="2222">
        <v>30</v>
      </c>
      <c r="E531" s="2222" t="s">
        <v>30</v>
      </c>
      <c r="F531" s="2222">
        <v>11</v>
      </c>
      <c r="G531" s="2222">
        <v>1</v>
      </c>
      <c r="H531" s="2239"/>
      <c r="I531" s="2241"/>
      <c r="J531" s="2222" t="s">
        <v>28</v>
      </c>
      <c r="K531" s="2251" t="s">
        <v>246</v>
      </c>
      <c r="L531" s="2222" t="s">
        <v>10070</v>
      </c>
      <c r="M531" s="2228"/>
      <c r="N531" s="2228"/>
    </row>
    <row r="532" spans="1:14" s="2240" customFormat="1" ht="19.7" hidden="1" customHeight="1" x14ac:dyDescent="0.3">
      <c r="A532" s="2240">
        <f t="shared" si="2"/>
        <v>536</v>
      </c>
      <c r="B532" s="2111" t="s">
        <v>678</v>
      </c>
      <c r="C532" s="2240" t="s">
        <v>10951</v>
      </c>
      <c r="D532" s="2239">
        <v>6</v>
      </c>
      <c r="E532" s="2239" t="s">
        <v>27</v>
      </c>
      <c r="F532" s="2222">
        <v>11</v>
      </c>
      <c r="G532" s="2239">
        <v>1</v>
      </c>
      <c r="H532" s="2239"/>
      <c r="I532" s="2239"/>
      <c r="J532" s="2222" t="s">
        <v>28</v>
      </c>
      <c r="K532" s="2251" t="s">
        <v>246</v>
      </c>
      <c r="L532" s="2222" t="s">
        <v>10070</v>
      </c>
      <c r="M532" s="2228"/>
    </row>
    <row r="533" spans="1:14" s="2240" customFormat="1" ht="19.7" hidden="1" customHeight="1" x14ac:dyDescent="0.3">
      <c r="A533" s="2240">
        <f t="shared" si="2"/>
        <v>537</v>
      </c>
      <c r="B533" s="2111" t="s">
        <v>678</v>
      </c>
      <c r="C533" s="2240" t="s">
        <v>10952</v>
      </c>
      <c r="D533" s="2239">
        <v>32</v>
      </c>
      <c r="E533" s="2239" t="s">
        <v>27</v>
      </c>
      <c r="F533" s="2222">
        <v>11</v>
      </c>
      <c r="G533" s="2239">
        <v>1</v>
      </c>
      <c r="H533" s="2239"/>
      <c r="I533" s="2239"/>
      <c r="J533" s="2222" t="s">
        <v>28</v>
      </c>
      <c r="K533" s="2251" t="s">
        <v>246</v>
      </c>
      <c r="L533" s="2222" t="s">
        <v>10070</v>
      </c>
      <c r="M533" s="2228"/>
    </row>
    <row r="534" spans="1:14" ht="19.7" hidden="1" customHeight="1" x14ac:dyDescent="0.3">
      <c r="A534" s="19">
        <f t="shared" ref="A534:A597" si="3">A533+1</f>
        <v>538</v>
      </c>
      <c r="B534" s="2225" t="s">
        <v>678</v>
      </c>
      <c r="C534" s="2225" t="s">
        <v>11088</v>
      </c>
      <c r="D534" s="2236">
        <v>8</v>
      </c>
      <c r="E534" s="2236" t="s">
        <v>27</v>
      </c>
      <c r="F534" s="2236">
        <v>11</v>
      </c>
      <c r="G534" s="2236">
        <v>1</v>
      </c>
      <c r="H534" s="1046"/>
      <c r="I534" s="1046"/>
      <c r="J534" s="2236" t="s">
        <v>28</v>
      </c>
      <c r="K534" s="2225" t="s">
        <v>10848</v>
      </c>
      <c r="L534" s="2236" t="s">
        <v>10070</v>
      </c>
      <c r="M534" s="2228"/>
      <c r="N534" s="2238"/>
    </row>
    <row r="535" spans="1:14" ht="19.7" hidden="1" customHeight="1" x14ac:dyDescent="0.3">
      <c r="A535" s="19">
        <f t="shared" si="3"/>
        <v>539</v>
      </c>
      <c r="B535" s="2225" t="s">
        <v>678</v>
      </c>
      <c r="C535" s="2225" t="s">
        <v>11089</v>
      </c>
      <c r="D535" s="2236">
        <v>92</v>
      </c>
      <c r="E535" s="2236" t="s">
        <v>27</v>
      </c>
      <c r="F535" s="2236">
        <v>11</v>
      </c>
      <c r="G535" s="2236">
        <v>1</v>
      </c>
      <c r="H535" s="1046"/>
      <c r="I535" s="1046"/>
      <c r="J535" s="2236" t="s">
        <v>28</v>
      </c>
      <c r="K535" s="2225" t="s">
        <v>10848</v>
      </c>
      <c r="L535" s="2236" t="s">
        <v>10070</v>
      </c>
      <c r="M535" s="2228"/>
      <c r="N535" s="2238"/>
    </row>
    <row r="536" spans="1:14" ht="19.7" hidden="1" customHeight="1" x14ac:dyDescent="0.3">
      <c r="A536" s="19">
        <f t="shared" si="3"/>
        <v>540</v>
      </c>
      <c r="B536" s="2225" t="s">
        <v>678</v>
      </c>
      <c r="C536" s="2225" t="s">
        <v>11090</v>
      </c>
      <c r="D536" s="2236">
        <v>30</v>
      </c>
      <c r="E536" s="2274" t="s">
        <v>27</v>
      </c>
      <c r="F536" s="2236">
        <v>11</v>
      </c>
      <c r="G536" s="2236">
        <v>1</v>
      </c>
      <c r="H536" s="1046"/>
      <c r="I536" s="1046"/>
      <c r="J536" s="2236" t="s">
        <v>28</v>
      </c>
      <c r="K536" s="2225" t="s">
        <v>10848</v>
      </c>
      <c r="L536" s="2236" t="s">
        <v>10070</v>
      </c>
      <c r="M536" s="2228"/>
      <c r="N536" s="2238"/>
    </row>
    <row r="537" spans="1:14" ht="19.7" hidden="1" customHeight="1" x14ac:dyDescent="0.3">
      <c r="A537" s="19">
        <f t="shared" si="3"/>
        <v>541</v>
      </c>
      <c r="B537" s="2225" t="s">
        <v>678</v>
      </c>
      <c r="C537" s="2225" t="s">
        <v>11091</v>
      </c>
      <c r="D537" s="2236">
        <v>19</v>
      </c>
      <c r="E537" s="2274" t="s">
        <v>27</v>
      </c>
      <c r="F537" s="2236">
        <v>11</v>
      </c>
      <c r="G537" s="2236">
        <v>1</v>
      </c>
      <c r="H537" s="1046"/>
      <c r="I537" s="1046"/>
      <c r="J537" s="2236" t="s">
        <v>28</v>
      </c>
      <c r="K537" s="2225" t="s">
        <v>10848</v>
      </c>
      <c r="L537" s="2236" t="s">
        <v>166</v>
      </c>
      <c r="M537" s="2228"/>
      <c r="N537" s="2238"/>
    </row>
    <row r="538" spans="1:14" ht="19.7" hidden="1" customHeight="1" x14ac:dyDescent="0.3">
      <c r="A538" s="19">
        <f t="shared" si="3"/>
        <v>542</v>
      </c>
      <c r="B538" s="2225" t="s">
        <v>678</v>
      </c>
      <c r="C538" s="2225" t="s">
        <v>11092</v>
      </c>
      <c r="D538" s="2236">
        <v>20</v>
      </c>
      <c r="E538" s="2274" t="s">
        <v>27</v>
      </c>
      <c r="F538" s="2236">
        <v>11</v>
      </c>
      <c r="G538" s="2236">
        <v>1</v>
      </c>
      <c r="H538" s="1046"/>
      <c r="I538" s="1046"/>
      <c r="J538" s="2236" t="s">
        <v>28</v>
      </c>
      <c r="K538" s="2225" t="s">
        <v>10848</v>
      </c>
      <c r="L538" s="2279" t="s">
        <v>4620</v>
      </c>
      <c r="M538" s="2228"/>
      <c r="N538" s="2238"/>
    </row>
    <row r="539" spans="1:14" ht="19.7" hidden="1" customHeight="1" x14ac:dyDescent="0.3">
      <c r="A539" s="19">
        <f t="shared" si="3"/>
        <v>543</v>
      </c>
      <c r="B539" s="2225" t="s">
        <v>678</v>
      </c>
      <c r="C539" s="2225" t="s">
        <v>11093</v>
      </c>
      <c r="D539" s="2236">
        <v>53</v>
      </c>
      <c r="E539" s="2274" t="s">
        <v>30</v>
      </c>
      <c r="F539" s="2236">
        <v>12</v>
      </c>
      <c r="G539" s="2236">
        <v>1</v>
      </c>
      <c r="H539" s="1046"/>
      <c r="I539" s="1046"/>
      <c r="J539" s="2236" t="s">
        <v>28</v>
      </c>
      <c r="K539" s="2225" t="s">
        <v>10848</v>
      </c>
      <c r="L539" s="2236" t="s">
        <v>10070</v>
      </c>
      <c r="M539" s="2228"/>
      <c r="N539" s="2238"/>
    </row>
    <row r="540" spans="1:14" ht="19.7" hidden="1" customHeight="1" x14ac:dyDescent="0.3">
      <c r="A540" s="19">
        <f t="shared" si="3"/>
        <v>544</v>
      </c>
      <c r="B540" s="2225" t="s">
        <v>678</v>
      </c>
      <c r="C540" s="2225" t="s">
        <v>11094</v>
      </c>
      <c r="D540" s="2236">
        <v>50</v>
      </c>
      <c r="E540" s="2274" t="s">
        <v>30</v>
      </c>
      <c r="F540" s="2236">
        <v>12</v>
      </c>
      <c r="G540" s="2236">
        <v>1</v>
      </c>
      <c r="H540" s="1046"/>
      <c r="I540" s="1046"/>
      <c r="J540" s="2236" t="s">
        <v>28</v>
      </c>
      <c r="K540" s="2225" t="s">
        <v>10848</v>
      </c>
      <c r="L540" s="2236" t="s">
        <v>10070</v>
      </c>
      <c r="M540" s="2228"/>
      <c r="N540" s="2238"/>
    </row>
    <row r="541" spans="1:14" ht="19.7" hidden="1" customHeight="1" x14ac:dyDescent="0.3">
      <c r="A541" s="19">
        <f t="shared" si="3"/>
        <v>545</v>
      </c>
      <c r="B541" s="2225" t="s">
        <v>678</v>
      </c>
      <c r="C541" s="2225" t="s">
        <v>11095</v>
      </c>
      <c r="D541" s="2236">
        <v>20</v>
      </c>
      <c r="E541" s="2274" t="s">
        <v>30</v>
      </c>
      <c r="F541" s="2236">
        <v>12</v>
      </c>
      <c r="G541" s="2236">
        <v>1</v>
      </c>
      <c r="H541" s="1046"/>
      <c r="I541" s="1046"/>
      <c r="J541" s="2236" t="s">
        <v>28</v>
      </c>
      <c r="K541" s="2225" t="s">
        <v>10848</v>
      </c>
      <c r="L541" s="2236" t="s">
        <v>10070</v>
      </c>
      <c r="M541" s="2228"/>
      <c r="N541" s="2238"/>
    </row>
    <row r="542" spans="1:14" ht="19.7" hidden="1" customHeight="1" x14ac:dyDescent="0.3">
      <c r="A542" s="19">
        <f t="shared" si="3"/>
        <v>546</v>
      </c>
      <c r="B542" s="2225" t="s">
        <v>678</v>
      </c>
      <c r="C542" s="2225" t="s">
        <v>11096</v>
      </c>
      <c r="D542" s="2236">
        <v>20</v>
      </c>
      <c r="E542" s="2274" t="s">
        <v>30</v>
      </c>
      <c r="F542" s="2236">
        <v>12</v>
      </c>
      <c r="G542" s="2236">
        <v>1</v>
      </c>
      <c r="H542" s="1046"/>
      <c r="I542" s="1046"/>
      <c r="J542" s="2236" t="s">
        <v>28</v>
      </c>
      <c r="K542" s="2225" t="s">
        <v>10848</v>
      </c>
      <c r="L542" s="2236" t="s">
        <v>11097</v>
      </c>
      <c r="M542" s="2228"/>
      <c r="N542" s="2238"/>
    </row>
    <row r="543" spans="1:14" ht="19.7" hidden="1" customHeight="1" x14ac:dyDescent="0.3">
      <c r="A543" s="19">
        <f t="shared" si="3"/>
        <v>547</v>
      </c>
      <c r="B543" s="2225" t="s">
        <v>678</v>
      </c>
      <c r="C543" s="2225" t="s">
        <v>11098</v>
      </c>
      <c r="D543" s="2236">
        <v>78</v>
      </c>
      <c r="E543" s="2274" t="s">
        <v>30</v>
      </c>
      <c r="F543" s="2236">
        <v>12</v>
      </c>
      <c r="G543" s="2236">
        <v>1</v>
      </c>
      <c r="H543" s="1046"/>
      <c r="I543" s="1046"/>
      <c r="J543" s="2236" t="s">
        <v>28</v>
      </c>
      <c r="K543" s="2225" t="s">
        <v>10848</v>
      </c>
      <c r="L543" s="2236" t="s">
        <v>10070</v>
      </c>
      <c r="M543" s="2228"/>
      <c r="N543" s="2238"/>
    </row>
    <row r="544" spans="1:14" ht="19.7" hidden="1" customHeight="1" x14ac:dyDescent="0.3">
      <c r="A544" s="19">
        <f t="shared" si="3"/>
        <v>548</v>
      </c>
      <c r="B544" s="2225" t="s">
        <v>678</v>
      </c>
      <c r="C544" s="2225" t="s">
        <v>11099</v>
      </c>
      <c r="D544" s="2236">
        <v>58</v>
      </c>
      <c r="E544" s="2274" t="s">
        <v>30</v>
      </c>
      <c r="F544" s="2236">
        <v>12</v>
      </c>
      <c r="G544" s="2236">
        <v>1</v>
      </c>
      <c r="H544" s="1046"/>
      <c r="I544" s="1046"/>
      <c r="J544" s="2236" t="s">
        <v>28</v>
      </c>
      <c r="K544" s="2186" t="s">
        <v>11100</v>
      </c>
      <c r="L544" s="2236" t="s">
        <v>10070</v>
      </c>
      <c r="M544" s="2228"/>
      <c r="N544" s="2238"/>
    </row>
    <row r="545" spans="1:14" ht="19.7" hidden="1" customHeight="1" x14ac:dyDescent="0.3">
      <c r="A545" s="19">
        <f t="shared" si="3"/>
        <v>549</v>
      </c>
      <c r="B545" s="2225" t="s">
        <v>678</v>
      </c>
      <c r="C545" s="2225" t="s">
        <v>11101</v>
      </c>
      <c r="D545" s="2236">
        <v>91</v>
      </c>
      <c r="E545" s="2275" t="s">
        <v>30</v>
      </c>
      <c r="F545" s="2236">
        <v>12</v>
      </c>
      <c r="G545" s="2236">
        <v>1</v>
      </c>
      <c r="H545" s="1046"/>
      <c r="I545" s="1046"/>
      <c r="J545" s="2236" t="s">
        <v>28</v>
      </c>
      <c r="K545" s="2276" t="s">
        <v>11102</v>
      </c>
      <c r="L545" s="1896" t="s">
        <v>1406</v>
      </c>
      <c r="M545" s="2228"/>
      <c r="N545" s="2238"/>
    </row>
    <row r="546" spans="1:14" ht="19.7" hidden="1" customHeight="1" x14ac:dyDescent="0.3">
      <c r="A546" s="19">
        <f t="shared" si="3"/>
        <v>550</v>
      </c>
      <c r="B546" s="2225" t="s">
        <v>678</v>
      </c>
      <c r="C546" s="2277" t="s">
        <v>11103</v>
      </c>
      <c r="D546" s="2278">
        <v>15</v>
      </c>
      <c r="E546" s="2274" t="s">
        <v>30</v>
      </c>
      <c r="F546" s="2236">
        <v>12</v>
      </c>
      <c r="G546" s="2236">
        <v>1</v>
      </c>
      <c r="H546" s="1046"/>
      <c r="I546" s="1046"/>
      <c r="J546" s="2236" t="s">
        <v>28</v>
      </c>
      <c r="K546" s="2225" t="s">
        <v>10848</v>
      </c>
      <c r="L546" s="2236" t="s">
        <v>10070</v>
      </c>
      <c r="M546" s="2228"/>
      <c r="N546" s="2238"/>
    </row>
    <row r="547" spans="1:14" ht="19.7" hidden="1" customHeight="1" x14ac:dyDescent="0.3">
      <c r="A547" s="19">
        <f t="shared" si="3"/>
        <v>551</v>
      </c>
    </row>
    <row r="548" spans="1:14" ht="19.7" hidden="1" customHeight="1" x14ac:dyDescent="0.3">
      <c r="A548" s="19">
        <f t="shared" si="3"/>
        <v>552</v>
      </c>
    </row>
    <row r="549" spans="1:14" ht="19.7" hidden="1" customHeight="1" x14ac:dyDescent="0.3">
      <c r="A549" s="19">
        <f t="shared" si="3"/>
        <v>553</v>
      </c>
    </row>
    <row r="550" spans="1:14" ht="19.7" hidden="1" customHeight="1" x14ac:dyDescent="0.3">
      <c r="A550" s="19">
        <f t="shared" si="3"/>
        <v>554</v>
      </c>
    </row>
    <row r="551" spans="1:14" ht="19.7" hidden="1" customHeight="1" x14ac:dyDescent="0.3">
      <c r="A551" s="19">
        <f t="shared" si="3"/>
        <v>555</v>
      </c>
    </row>
    <row r="552" spans="1:14" ht="19.7" hidden="1" customHeight="1" x14ac:dyDescent="0.3">
      <c r="A552" s="19">
        <f t="shared" si="3"/>
        <v>556</v>
      </c>
    </row>
    <row r="553" spans="1:14" ht="19.7" hidden="1" customHeight="1" x14ac:dyDescent="0.3">
      <c r="A553" s="19">
        <f t="shared" si="3"/>
        <v>557</v>
      </c>
    </row>
    <row r="554" spans="1:14" ht="19.7" hidden="1" customHeight="1" x14ac:dyDescent="0.3">
      <c r="A554" s="19">
        <f t="shared" si="3"/>
        <v>558</v>
      </c>
    </row>
    <row r="555" spans="1:14" ht="19.7" hidden="1" customHeight="1" x14ac:dyDescent="0.3">
      <c r="A555" s="19">
        <f t="shared" si="3"/>
        <v>559</v>
      </c>
    </row>
    <row r="556" spans="1:14" ht="19.7" hidden="1" customHeight="1" x14ac:dyDescent="0.3">
      <c r="A556" s="19">
        <f t="shared" si="3"/>
        <v>560</v>
      </c>
    </row>
    <row r="557" spans="1:14" ht="19.7" hidden="1" customHeight="1" x14ac:dyDescent="0.3">
      <c r="A557" s="19">
        <f t="shared" si="3"/>
        <v>561</v>
      </c>
    </row>
    <row r="558" spans="1:14" ht="19.7" hidden="1" customHeight="1" x14ac:dyDescent="0.3">
      <c r="A558" s="19">
        <f t="shared" si="3"/>
        <v>562</v>
      </c>
    </row>
    <row r="559" spans="1:14" ht="19.7" hidden="1" customHeight="1" x14ac:dyDescent="0.3">
      <c r="A559" s="19">
        <f t="shared" si="3"/>
        <v>563</v>
      </c>
    </row>
    <row r="560" spans="1:14" ht="19.7" hidden="1" customHeight="1" x14ac:dyDescent="0.3">
      <c r="A560" s="19">
        <f t="shared" si="3"/>
        <v>564</v>
      </c>
    </row>
    <row r="561" spans="1:1" ht="19.7" hidden="1" customHeight="1" x14ac:dyDescent="0.3">
      <c r="A561" s="19">
        <f t="shared" si="3"/>
        <v>565</v>
      </c>
    </row>
    <row r="562" spans="1:1" ht="19.7" hidden="1" customHeight="1" x14ac:dyDescent="0.3">
      <c r="A562" s="19">
        <f t="shared" si="3"/>
        <v>566</v>
      </c>
    </row>
    <row r="563" spans="1:1" ht="19.7" hidden="1" customHeight="1" x14ac:dyDescent="0.3">
      <c r="A563" s="19">
        <f t="shared" si="3"/>
        <v>567</v>
      </c>
    </row>
    <row r="564" spans="1:1" ht="19.7" hidden="1" customHeight="1" x14ac:dyDescent="0.3">
      <c r="A564" s="19">
        <f t="shared" si="3"/>
        <v>568</v>
      </c>
    </row>
    <row r="565" spans="1:1" ht="19.7" hidden="1" customHeight="1" x14ac:dyDescent="0.3">
      <c r="A565" s="19">
        <f t="shared" si="3"/>
        <v>569</v>
      </c>
    </row>
    <row r="566" spans="1:1" ht="19.7" hidden="1" customHeight="1" x14ac:dyDescent="0.3">
      <c r="A566" s="19">
        <f t="shared" si="3"/>
        <v>570</v>
      </c>
    </row>
    <row r="567" spans="1:1" ht="19.7" hidden="1" customHeight="1" x14ac:dyDescent="0.3">
      <c r="A567" s="19">
        <f t="shared" si="3"/>
        <v>571</v>
      </c>
    </row>
    <row r="568" spans="1:1" ht="19.7" hidden="1" customHeight="1" x14ac:dyDescent="0.3">
      <c r="A568" s="19">
        <f t="shared" si="3"/>
        <v>572</v>
      </c>
    </row>
    <row r="569" spans="1:1" ht="19.7" hidden="1" customHeight="1" x14ac:dyDescent="0.3">
      <c r="A569" s="19">
        <f t="shared" si="3"/>
        <v>573</v>
      </c>
    </row>
    <row r="570" spans="1:1" ht="19.7" hidden="1" customHeight="1" x14ac:dyDescent="0.3">
      <c r="A570" s="19">
        <f t="shared" si="3"/>
        <v>574</v>
      </c>
    </row>
    <row r="571" spans="1:1" ht="19.7" hidden="1" customHeight="1" x14ac:dyDescent="0.3">
      <c r="A571" s="19">
        <f t="shared" si="3"/>
        <v>575</v>
      </c>
    </row>
    <row r="572" spans="1:1" ht="19.7" hidden="1" customHeight="1" x14ac:dyDescent="0.3">
      <c r="A572" s="19">
        <f t="shared" si="3"/>
        <v>576</v>
      </c>
    </row>
    <row r="573" spans="1:1" ht="19.7" hidden="1" customHeight="1" x14ac:dyDescent="0.3">
      <c r="A573" s="19">
        <f t="shared" si="3"/>
        <v>577</v>
      </c>
    </row>
    <row r="574" spans="1:1" ht="19.7" hidden="1" customHeight="1" x14ac:dyDescent="0.3">
      <c r="A574" s="19">
        <f t="shared" si="3"/>
        <v>578</v>
      </c>
    </row>
    <row r="575" spans="1:1" ht="19.7" hidden="1" customHeight="1" x14ac:dyDescent="0.3">
      <c r="A575" s="19">
        <f t="shared" si="3"/>
        <v>579</v>
      </c>
    </row>
    <row r="576" spans="1:1" ht="19.7" hidden="1" customHeight="1" x14ac:dyDescent="0.3">
      <c r="A576" s="19">
        <f t="shared" si="3"/>
        <v>580</v>
      </c>
    </row>
    <row r="577" spans="1:1" ht="19.7" hidden="1" customHeight="1" x14ac:dyDescent="0.3">
      <c r="A577" s="19">
        <f t="shared" si="3"/>
        <v>581</v>
      </c>
    </row>
    <row r="578" spans="1:1" ht="19.7" hidden="1" customHeight="1" x14ac:dyDescent="0.3">
      <c r="A578" s="19">
        <f t="shared" si="3"/>
        <v>582</v>
      </c>
    </row>
    <row r="579" spans="1:1" ht="19.7" hidden="1" customHeight="1" x14ac:dyDescent="0.3">
      <c r="A579" s="19">
        <f t="shared" si="3"/>
        <v>583</v>
      </c>
    </row>
    <row r="580" spans="1:1" ht="19.7" hidden="1" customHeight="1" x14ac:dyDescent="0.3">
      <c r="A580" s="19">
        <f t="shared" si="3"/>
        <v>584</v>
      </c>
    </row>
    <row r="581" spans="1:1" ht="19.7" hidden="1" customHeight="1" x14ac:dyDescent="0.3">
      <c r="A581" s="19">
        <f t="shared" si="3"/>
        <v>585</v>
      </c>
    </row>
    <row r="582" spans="1:1" ht="19.7" hidden="1" customHeight="1" x14ac:dyDescent="0.3">
      <c r="A582" s="19">
        <f t="shared" si="3"/>
        <v>586</v>
      </c>
    </row>
    <row r="583" spans="1:1" ht="19.7" hidden="1" customHeight="1" x14ac:dyDescent="0.3">
      <c r="A583" s="19">
        <f t="shared" si="3"/>
        <v>587</v>
      </c>
    </row>
    <row r="584" spans="1:1" ht="19.7" hidden="1" customHeight="1" x14ac:dyDescent="0.3">
      <c r="A584" s="19">
        <f t="shared" si="3"/>
        <v>588</v>
      </c>
    </row>
    <row r="585" spans="1:1" ht="19.7" hidden="1" customHeight="1" x14ac:dyDescent="0.3">
      <c r="A585" s="19">
        <f t="shared" si="3"/>
        <v>589</v>
      </c>
    </row>
    <row r="586" spans="1:1" ht="19.7" hidden="1" customHeight="1" x14ac:dyDescent="0.3">
      <c r="A586" s="19">
        <f t="shared" si="3"/>
        <v>590</v>
      </c>
    </row>
    <row r="587" spans="1:1" ht="19.7" hidden="1" customHeight="1" x14ac:dyDescent="0.3">
      <c r="A587" s="19">
        <f t="shared" si="3"/>
        <v>591</v>
      </c>
    </row>
    <row r="588" spans="1:1" ht="19.7" hidden="1" customHeight="1" x14ac:dyDescent="0.3">
      <c r="A588" s="19">
        <f t="shared" si="3"/>
        <v>592</v>
      </c>
    </row>
    <row r="589" spans="1:1" ht="19.7" hidden="1" customHeight="1" x14ac:dyDescent="0.3">
      <c r="A589" s="19">
        <f t="shared" si="3"/>
        <v>593</v>
      </c>
    </row>
    <row r="590" spans="1:1" ht="19.7" hidden="1" customHeight="1" x14ac:dyDescent="0.3">
      <c r="A590" s="19">
        <f t="shared" si="3"/>
        <v>594</v>
      </c>
    </row>
    <row r="591" spans="1:1" ht="19.7" hidden="1" customHeight="1" x14ac:dyDescent="0.3">
      <c r="A591" s="19">
        <f t="shared" si="3"/>
        <v>595</v>
      </c>
    </row>
    <row r="592" spans="1:1" ht="19.7" hidden="1" customHeight="1" x14ac:dyDescent="0.3">
      <c r="A592" s="19">
        <f t="shared" si="3"/>
        <v>596</v>
      </c>
    </row>
    <row r="593" spans="1:1" ht="19.7" hidden="1" customHeight="1" x14ac:dyDescent="0.3">
      <c r="A593" s="19">
        <f t="shared" si="3"/>
        <v>597</v>
      </c>
    </row>
    <row r="594" spans="1:1" ht="19.7" hidden="1" customHeight="1" x14ac:dyDescent="0.3">
      <c r="A594" s="19">
        <f t="shared" si="3"/>
        <v>598</v>
      </c>
    </row>
    <row r="595" spans="1:1" ht="19.7" hidden="1" customHeight="1" x14ac:dyDescent="0.3">
      <c r="A595" s="19">
        <f t="shared" si="3"/>
        <v>599</v>
      </c>
    </row>
    <row r="596" spans="1:1" ht="19.7" hidden="1" customHeight="1" x14ac:dyDescent="0.3">
      <c r="A596" s="19">
        <f t="shared" si="3"/>
        <v>600</v>
      </c>
    </row>
    <row r="597" spans="1:1" ht="19.7" hidden="1" customHeight="1" x14ac:dyDescent="0.3">
      <c r="A597" s="19">
        <f t="shared" si="3"/>
        <v>601</v>
      </c>
    </row>
    <row r="598" spans="1:1" ht="19.7" hidden="1" customHeight="1" x14ac:dyDescent="0.3">
      <c r="A598" s="19">
        <f t="shared" ref="A598:A661" si="4">A597+1</f>
        <v>602</v>
      </c>
    </row>
    <row r="599" spans="1:1" ht="19.7" hidden="1" customHeight="1" x14ac:dyDescent="0.3">
      <c r="A599" s="19">
        <f t="shared" si="4"/>
        <v>603</v>
      </c>
    </row>
    <row r="600" spans="1:1" ht="19.7" hidden="1" customHeight="1" x14ac:dyDescent="0.3">
      <c r="A600" s="19">
        <f t="shared" si="4"/>
        <v>604</v>
      </c>
    </row>
    <row r="601" spans="1:1" ht="19.7" hidden="1" customHeight="1" x14ac:dyDescent="0.3">
      <c r="A601" s="19">
        <f t="shared" si="4"/>
        <v>605</v>
      </c>
    </row>
    <row r="602" spans="1:1" ht="19.7" hidden="1" customHeight="1" x14ac:dyDescent="0.3">
      <c r="A602" s="19">
        <f t="shared" si="4"/>
        <v>606</v>
      </c>
    </row>
    <row r="603" spans="1:1" ht="19.7" hidden="1" customHeight="1" x14ac:dyDescent="0.3">
      <c r="A603" s="19">
        <f t="shared" si="4"/>
        <v>607</v>
      </c>
    </row>
    <row r="604" spans="1:1" ht="19.7" hidden="1" customHeight="1" x14ac:dyDescent="0.3">
      <c r="A604" s="19">
        <f t="shared" si="4"/>
        <v>608</v>
      </c>
    </row>
    <row r="605" spans="1:1" ht="19.7" hidden="1" customHeight="1" x14ac:dyDescent="0.3">
      <c r="A605" s="19">
        <f t="shared" si="4"/>
        <v>609</v>
      </c>
    </row>
    <row r="606" spans="1:1" ht="19.7" hidden="1" customHeight="1" x14ac:dyDescent="0.3">
      <c r="A606" s="19">
        <f t="shared" si="4"/>
        <v>610</v>
      </c>
    </row>
    <row r="607" spans="1:1" ht="19.7" hidden="1" customHeight="1" x14ac:dyDescent="0.3">
      <c r="A607" s="19">
        <f t="shared" si="4"/>
        <v>611</v>
      </c>
    </row>
    <row r="608" spans="1:1" ht="19.7" hidden="1" customHeight="1" x14ac:dyDescent="0.3">
      <c r="A608" s="19">
        <f t="shared" si="4"/>
        <v>612</v>
      </c>
    </row>
    <row r="609" spans="1:1" ht="19.7" hidden="1" customHeight="1" x14ac:dyDescent="0.3">
      <c r="A609" s="19">
        <f t="shared" si="4"/>
        <v>613</v>
      </c>
    </row>
    <row r="610" spans="1:1" ht="19.7" hidden="1" customHeight="1" x14ac:dyDescent="0.3">
      <c r="A610" s="19">
        <f t="shared" si="4"/>
        <v>614</v>
      </c>
    </row>
    <row r="611" spans="1:1" ht="19.7" hidden="1" customHeight="1" x14ac:dyDescent="0.3">
      <c r="A611" s="19">
        <f t="shared" si="4"/>
        <v>615</v>
      </c>
    </row>
    <row r="612" spans="1:1" ht="19.7" hidden="1" customHeight="1" x14ac:dyDescent="0.3">
      <c r="A612" s="19">
        <f t="shared" si="4"/>
        <v>616</v>
      </c>
    </row>
    <row r="613" spans="1:1" ht="19.7" hidden="1" customHeight="1" x14ac:dyDescent="0.3">
      <c r="A613" s="19">
        <f t="shared" si="4"/>
        <v>617</v>
      </c>
    </row>
    <row r="614" spans="1:1" ht="19.7" hidden="1" customHeight="1" x14ac:dyDescent="0.3">
      <c r="A614" s="19">
        <f t="shared" si="4"/>
        <v>618</v>
      </c>
    </row>
    <row r="615" spans="1:1" ht="19.7" hidden="1" customHeight="1" x14ac:dyDescent="0.3">
      <c r="A615" s="19">
        <f t="shared" si="4"/>
        <v>619</v>
      </c>
    </row>
    <row r="616" spans="1:1" ht="19.7" hidden="1" customHeight="1" x14ac:dyDescent="0.3">
      <c r="A616" s="19">
        <f t="shared" si="4"/>
        <v>620</v>
      </c>
    </row>
    <row r="617" spans="1:1" ht="19.7" hidden="1" customHeight="1" x14ac:dyDescent="0.3">
      <c r="A617" s="19">
        <f t="shared" si="4"/>
        <v>621</v>
      </c>
    </row>
    <row r="618" spans="1:1" ht="19.7" hidden="1" customHeight="1" x14ac:dyDescent="0.3">
      <c r="A618" s="19">
        <f t="shared" si="4"/>
        <v>622</v>
      </c>
    </row>
    <row r="619" spans="1:1" ht="19.7" hidden="1" customHeight="1" x14ac:dyDescent="0.3">
      <c r="A619" s="19">
        <f t="shared" si="4"/>
        <v>623</v>
      </c>
    </row>
    <row r="620" spans="1:1" ht="19.7" hidden="1" customHeight="1" x14ac:dyDescent="0.3">
      <c r="A620" s="19">
        <f t="shared" si="4"/>
        <v>624</v>
      </c>
    </row>
    <row r="621" spans="1:1" ht="19.7" hidden="1" customHeight="1" x14ac:dyDescent="0.3">
      <c r="A621" s="19">
        <f t="shared" si="4"/>
        <v>625</v>
      </c>
    </row>
    <row r="622" spans="1:1" ht="19.7" hidden="1" customHeight="1" x14ac:dyDescent="0.3">
      <c r="A622" s="19">
        <f t="shared" si="4"/>
        <v>626</v>
      </c>
    </row>
    <row r="623" spans="1:1" ht="19.7" hidden="1" customHeight="1" x14ac:dyDescent="0.3">
      <c r="A623" s="19">
        <f t="shared" si="4"/>
        <v>627</v>
      </c>
    </row>
    <row r="624" spans="1:1" ht="19.7" hidden="1" customHeight="1" x14ac:dyDescent="0.3">
      <c r="A624" s="19">
        <f t="shared" si="4"/>
        <v>628</v>
      </c>
    </row>
    <row r="625" spans="1:1" ht="19.7" hidden="1" customHeight="1" x14ac:dyDescent="0.3">
      <c r="A625" s="19">
        <f t="shared" si="4"/>
        <v>629</v>
      </c>
    </row>
    <row r="626" spans="1:1" ht="19.7" hidden="1" customHeight="1" x14ac:dyDescent="0.3">
      <c r="A626" s="19">
        <f t="shared" si="4"/>
        <v>630</v>
      </c>
    </row>
    <row r="627" spans="1:1" ht="19.7" hidden="1" customHeight="1" x14ac:dyDescent="0.3">
      <c r="A627" s="19">
        <f t="shared" si="4"/>
        <v>631</v>
      </c>
    </row>
    <row r="628" spans="1:1" ht="19.7" hidden="1" customHeight="1" x14ac:dyDescent="0.3">
      <c r="A628" s="19">
        <f t="shared" si="4"/>
        <v>632</v>
      </c>
    </row>
    <row r="629" spans="1:1" ht="19.7" hidden="1" customHeight="1" x14ac:dyDescent="0.3">
      <c r="A629" s="19">
        <f t="shared" si="4"/>
        <v>633</v>
      </c>
    </row>
    <row r="630" spans="1:1" ht="19.7" hidden="1" customHeight="1" x14ac:dyDescent="0.3">
      <c r="A630" s="19">
        <f t="shared" si="4"/>
        <v>634</v>
      </c>
    </row>
    <row r="631" spans="1:1" ht="19.7" hidden="1" customHeight="1" x14ac:dyDescent="0.3">
      <c r="A631" s="19">
        <f t="shared" si="4"/>
        <v>635</v>
      </c>
    </row>
    <row r="632" spans="1:1" ht="19.7" hidden="1" customHeight="1" x14ac:dyDescent="0.3">
      <c r="A632" s="19">
        <f t="shared" si="4"/>
        <v>636</v>
      </c>
    </row>
    <row r="633" spans="1:1" ht="19.7" hidden="1" customHeight="1" x14ac:dyDescent="0.3">
      <c r="A633" s="19">
        <f t="shared" si="4"/>
        <v>637</v>
      </c>
    </row>
    <row r="634" spans="1:1" ht="19.7" hidden="1" customHeight="1" x14ac:dyDescent="0.3">
      <c r="A634" s="19">
        <f t="shared" si="4"/>
        <v>638</v>
      </c>
    </row>
    <row r="635" spans="1:1" ht="19.7" hidden="1" customHeight="1" x14ac:dyDescent="0.3">
      <c r="A635" s="19">
        <f t="shared" si="4"/>
        <v>639</v>
      </c>
    </row>
    <row r="636" spans="1:1" ht="19.7" hidden="1" customHeight="1" x14ac:dyDescent="0.3">
      <c r="A636" s="19">
        <f t="shared" si="4"/>
        <v>640</v>
      </c>
    </row>
    <row r="637" spans="1:1" ht="19.7" hidden="1" customHeight="1" x14ac:dyDescent="0.3">
      <c r="A637" s="19">
        <f t="shared" si="4"/>
        <v>641</v>
      </c>
    </row>
    <row r="638" spans="1:1" ht="19.7" hidden="1" customHeight="1" x14ac:dyDescent="0.3">
      <c r="A638" s="19">
        <f t="shared" si="4"/>
        <v>642</v>
      </c>
    </row>
    <row r="639" spans="1:1" ht="19.7" hidden="1" customHeight="1" x14ac:dyDescent="0.3">
      <c r="A639" s="19">
        <f t="shared" si="4"/>
        <v>643</v>
      </c>
    </row>
    <row r="640" spans="1:1" ht="19.7" hidden="1" customHeight="1" x14ac:dyDescent="0.3">
      <c r="A640" s="19">
        <f t="shared" si="4"/>
        <v>644</v>
      </c>
    </row>
    <row r="641" spans="1:1" ht="19.7" hidden="1" customHeight="1" x14ac:dyDescent="0.3">
      <c r="A641" s="19">
        <f t="shared" si="4"/>
        <v>645</v>
      </c>
    </row>
    <row r="642" spans="1:1" ht="19.7" hidden="1" customHeight="1" x14ac:dyDescent="0.3">
      <c r="A642" s="19">
        <f t="shared" si="4"/>
        <v>646</v>
      </c>
    </row>
    <row r="643" spans="1:1" ht="19.7" hidden="1" customHeight="1" x14ac:dyDescent="0.3">
      <c r="A643" s="19">
        <f t="shared" si="4"/>
        <v>647</v>
      </c>
    </row>
    <row r="644" spans="1:1" ht="19.7" hidden="1" customHeight="1" x14ac:dyDescent="0.3">
      <c r="A644" s="19">
        <f t="shared" si="4"/>
        <v>648</v>
      </c>
    </row>
    <row r="645" spans="1:1" ht="19.7" hidden="1" customHeight="1" x14ac:dyDescent="0.3">
      <c r="A645" s="19">
        <f t="shared" si="4"/>
        <v>649</v>
      </c>
    </row>
    <row r="646" spans="1:1" ht="19.7" hidden="1" customHeight="1" x14ac:dyDescent="0.3">
      <c r="A646" s="19">
        <f t="shared" si="4"/>
        <v>650</v>
      </c>
    </row>
    <row r="647" spans="1:1" ht="19.7" hidden="1" customHeight="1" x14ac:dyDescent="0.3">
      <c r="A647" s="19">
        <f t="shared" si="4"/>
        <v>651</v>
      </c>
    </row>
    <row r="648" spans="1:1" ht="19.7" hidden="1" customHeight="1" x14ac:dyDescent="0.3">
      <c r="A648" s="19">
        <f t="shared" si="4"/>
        <v>652</v>
      </c>
    </row>
    <row r="649" spans="1:1" ht="19.7" hidden="1" customHeight="1" x14ac:dyDescent="0.3">
      <c r="A649" s="19">
        <f t="shared" si="4"/>
        <v>653</v>
      </c>
    </row>
    <row r="650" spans="1:1" ht="19.7" hidden="1" customHeight="1" x14ac:dyDescent="0.3">
      <c r="A650" s="19">
        <f t="shared" si="4"/>
        <v>654</v>
      </c>
    </row>
    <row r="651" spans="1:1" ht="19.7" hidden="1" customHeight="1" x14ac:dyDescent="0.3">
      <c r="A651" s="19">
        <f t="shared" si="4"/>
        <v>655</v>
      </c>
    </row>
    <row r="652" spans="1:1" ht="19.7" hidden="1" customHeight="1" x14ac:dyDescent="0.3">
      <c r="A652" s="19">
        <f t="shared" si="4"/>
        <v>656</v>
      </c>
    </row>
    <row r="653" spans="1:1" ht="19.7" hidden="1" customHeight="1" x14ac:dyDescent="0.3">
      <c r="A653" s="19">
        <f t="shared" si="4"/>
        <v>657</v>
      </c>
    </row>
    <row r="654" spans="1:1" ht="19.7" hidden="1" customHeight="1" x14ac:dyDescent="0.3">
      <c r="A654" s="19">
        <f t="shared" si="4"/>
        <v>658</v>
      </c>
    </row>
    <row r="655" spans="1:1" ht="19.7" hidden="1" customHeight="1" x14ac:dyDescent="0.3">
      <c r="A655" s="19">
        <f t="shared" si="4"/>
        <v>659</v>
      </c>
    </row>
    <row r="656" spans="1:1" ht="19.7" hidden="1" customHeight="1" x14ac:dyDescent="0.3">
      <c r="A656" s="19">
        <f t="shared" si="4"/>
        <v>660</v>
      </c>
    </row>
    <row r="657" spans="1:1" ht="19.7" hidden="1" customHeight="1" x14ac:dyDescent="0.3">
      <c r="A657" s="19">
        <f t="shared" si="4"/>
        <v>661</v>
      </c>
    </row>
    <row r="658" spans="1:1" ht="19.7" hidden="1" customHeight="1" x14ac:dyDescent="0.3">
      <c r="A658" s="19">
        <f t="shared" si="4"/>
        <v>662</v>
      </c>
    </row>
    <row r="659" spans="1:1" ht="19.7" hidden="1" customHeight="1" x14ac:dyDescent="0.3">
      <c r="A659" s="19">
        <f t="shared" si="4"/>
        <v>663</v>
      </c>
    </row>
    <row r="660" spans="1:1" ht="19.7" hidden="1" customHeight="1" x14ac:dyDescent="0.3">
      <c r="A660" s="19">
        <f t="shared" si="4"/>
        <v>664</v>
      </c>
    </row>
    <row r="661" spans="1:1" ht="19.7" hidden="1" customHeight="1" x14ac:dyDescent="0.3">
      <c r="A661" s="19">
        <f t="shared" si="4"/>
        <v>665</v>
      </c>
    </row>
    <row r="662" spans="1:1" ht="19.7" hidden="1" customHeight="1" x14ac:dyDescent="0.3">
      <c r="A662" s="19">
        <f t="shared" ref="A662:A725" si="5">A661+1</f>
        <v>666</v>
      </c>
    </row>
    <row r="663" spans="1:1" ht="19.7" hidden="1" customHeight="1" x14ac:dyDescent="0.3">
      <c r="A663" s="19">
        <f t="shared" si="5"/>
        <v>667</v>
      </c>
    </row>
    <row r="664" spans="1:1" ht="19.7" hidden="1" customHeight="1" x14ac:dyDescent="0.3">
      <c r="A664" s="19">
        <f t="shared" si="5"/>
        <v>668</v>
      </c>
    </row>
    <row r="665" spans="1:1" ht="19.7" hidden="1" customHeight="1" x14ac:dyDescent="0.3">
      <c r="A665" s="19">
        <f t="shared" si="5"/>
        <v>669</v>
      </c>
    </row>
    <row r="666" spans="1:1" ht="19.7" hidden="1" customHeight="1" x14ac:dyDescent="0.3">
      <c r="A666" s="19">
        <f t="shared" si="5"/>
        <v>670</v>
      </c>
    </row>
    <row r="667" spans="1:1" ht="19.7" hidden="1" customHeight="1" x14ac:dyDescent="0.3">
      <c r="A667" s="19">
        <f t="shared" si="5"/>
        <v>671</v>
      </c>
    </row>
    <row r="668" spans="1:1" ht="19.7" hidden="1" customHeight="1" x14ac:dyDescent="0.3">
      <c r="A668" s="19">
        <f t="shared" si="5"/>
        <v>672</v>
      </c>
    </row>
    <row r="669" spans="1:1" ht="19.7" hidden="1" customHeight="1" x14ac:dyDescent="0.3">
      <c r="A669" s="19">
        <f t="shared" si="5"/>
        <v>673</v>
      </c>
    </row>
    <row r="670" spans="1:1" ht="19.7" hidden="1" customHeight="1" x14ac:dyDescent="0.3">
      <c r="A670" s="19">
        <f t="shared" si="5"/>
        <v>674</v>
      </c>
    </row>
    <row r="671" spans="1:1" ht="19.7" hidden="1" customHeight="1" x14ac:dyDescent="0.3">
      <c r="A671" s="19">
        <f t="shared" si="5"/>
        <v>675</v>
      </c>
    </row>
    <row r="672" spans="1:1" ht="19.7" hidden="1" customHeight="1" x14ac:dyDescent="0.3">
      <c r="A672" s="19">
        <f t="shared" si="5"/>
        <v>676</v>
      </c>
    </row>
    <row r="673" spans="1:1" ht="19.7" hidden="1" customHeight="1" x14ac:dyDescent="0.3">
      <c r="A673" s="19">
        <f t="shared" si="5"/>
        <v>677</v>
      </c>
    </row>
    <row r="674" spans="1:1" ht="19.7" hidden="1" customHeight="1" x14ac:dyDescent="0.3">
      <c r="A674" s="19">
        <f t="shared" si="5"/>
        <v>678</v>
      </c>
    </row>
    <row r="675" spans="1:1" ht="19.7" hidden="1" customHeight="1" x14ac:dyDescent="0.3">
      <c r="A675" s="19">
        <f t="shared" si="5"/>
        <v>679</v>
      </c>
    </row>
    <row r="676" spans="1:1" ht="19.7" hidden="1" customHeight="1" x14ac:dyDescent="0.3">
      <c r="A676" s="19">
        <f t="shared" si="5"/>
        <v>680</v>
      </c>
    </row>
    <row r="677" spans="1:1" ht="19.7" hidden="1" customHeight="1" x14ac:dyDescent="0.3">
      <c r="A677" s="19">
        <f t="shared" si="5"/>
        <v>681</v>
      </c>
    </row>
    <row r="678" spans="1:1" ht="19.7" hidden="1" customHeight="1" x14ac:dyDescent="0.3">
      <c r="A678" s="19">
        <f t="shared" si="5"/>
        <v>682</v>
      </c>
    </row>
    <row r="679" spans="1:1" ht="19.7" hidden="1" customHeight="1" x14ac:dyDescent="0.3">
      <c r="A679" s="19">
        <f t="shared" si="5"/>
        <v>683</v>
      </c>
    </row>
    <row r="680" spans="1:1" ht="19.7" hidden="1" customHeight="1" x14ac:dyDescent="0.3">
      <c r="A680" s="19">
        <f t="shared" si="5"/>
        <v>684</v>
      </c>
    </row>
    <row r="681" spans="1:1" ht="19.7" hidden="1" customHeight="1" x14ac:dyDescent="0.3">
      <c r="A681" s="19">
        <f t="shared" si="5"/>
        <v>685</v>
      </c>
    </row>
    <row r="682" spans="1:1" ht="19.7" hidden="1" customHeight="1" x14ac:dyDescent="0.3">
      <c r="A682" s="19">
        <f t="shared" si="5"/>
        <v>686</v>
      </c>
    </row>
    <row r="683" spans="1:1" ht="19.7" hidden="1" customHeight="1" x14ac:dyDescent="0.3">
      <c r="A683" s="19">
        <f t="shared" si="5"/>
        <v>687</v>
      </c>
    </row>
    <row r="684" spans="1:1" ht="19.7" hidden="1" customHeight="1" x14ac:dyDescent="0.3">
      <c r="A684" s="19">
        <f t="shared" si="5"/>
        <v>688</v>
      </c>
    </row>
    <row r="685" spans="1:1" ht="19.7" hidden="1" customHeight="1" x14ac:dyDescent="0.3">
      <c r="A685" s="19">
        <f t="shared" si="5"/>
        <v>689</v>
      </c>
    </row>
    <row r="686" spans="1:1" ht="19.7" hidden="1" customHeight="1" x14ac:dyDescent="0.3">
      <c r="A686" s="19">
        <f t="shared" si="5"/>
        <v>690</v>
      </c>
    </row>
    <row r="687" spans="1:1" ht="19.7" hidden="1" customHeight="1" x14ac:dyDescent="0.3">
      <c r="A687" s="19">
        <f t="shared" si="5"/>
        <v>691</v>
      </c>
    </row>
    <row r="688" spans="1:1" ht="19.7" hidden="1" customHeight="1" x14ac:dyDescent="0.3">
      <c r="A688" s="19">
        <f t="shared" si="5"/>
        <v>692</v>
      </c>
    </row>
    <row r="689" spans="1:1" ht="19.7" hidden="1" customHeight="1" x14ac:dyDescent="0.3">
      <c r="A689" s="19">
        <f t="shared" si="5"/>
        <v>693</v>
      </c>
    </row>
    <row r="690" spans="1:1" ht="19.7" hidden="1" customHeight="1" x14ac:dyDescent="0.3">
      <c r="A690" s="19">
        <f t="shared" si="5"/>
        <v>694</v>
      </c>
    </row>
    <row r="691" spans="1:1" ht="19.7" hidden="1" customHeight="1" x14ac:dyDescent="0.3">
      <c r="A691" s="19">
        <f t="shared" si="5"/>
        <v>695</v>
      </c>
    </row>
    <row r="692" spans="1:1" ht="19.7" hidden="1" customHeight="1" x14ac:dyDescent="0.3">
      <c r="A692" s="19">
        <f t="shared" si="5"/>
        <v>696</v>
      </c>
    </row>
    <row r="693" spans="1:1" ht="19.7" hidden="1" customHeight="1" x14ac:dyDescent="0.3">
      <c r="A693" s="19">
        <f t="shared" si="5"/>
        <v>697</v>
      </c>
    </row>
    <row r="694" spans="1:1" ht="19.7" hidden="1" customHeight="1" x14ac:dyDescent="0.3">
      <c r="A694" s="19">
        <f t="shared" si="5"/>
        <v>698</v>
      </c>
    </row>
    <row r="695" spans="1:1" ht="19.7" hidden="1" customHeight="1" x14ac:dyDescent="0.3">
      <c r="A695" s="19">
        <f t="shared" si="5"/>
        <v>699</v>
      </c>
    </row>
    <row r="696" spans="1:1" ht="19.7" hidden="1" customHeight="1" x14ac:dyDescent="0.3">
      <c r="A696" s="19">
        <f t="shared" si="5"/>
        <v>700</v>
      </c>
    </row>
    <row r="697" spans="1:1" ht="19.7" hidden="1" customHeight="1" x14ac:dyDescent="0.3">
      <c r="A697" s="19">
        <f t="shared" si="5"/>
        <v>701</v>
      </c>
    </row>
    <row r="698" spans="1:1" ht="19.7" hidden="1" customHeight="1" x14ac:dyDescent="0.3">
      <c r="A698" s="19">
        <f t="shared" si="5"/>
        <v>702</v>
      </c>
    </row>
    <row r="699" spans="1:1" ht="19.7" hidden="1" customHeight="1" x14ac:dyDescent="0.3">
      <c r="A699" s="19">
        <f t="shared" si="5"/>
        <v>703</v>
      </c>
    </row>
    <row r="700" spans="1:1" ht="19.7" hidden="1" customHeight="1" x14ac:dyDescent="0.3">
      <c r="A700" s="19">
        <f t="shared" si="5"/>
        <v>704</v>
      </c>
    </row>
    <row r="701" spans="1:1" ht="19.7" hidden="1" customHeight="1" x14ac:dyDescent="0.3">
      <c r="A701" s="19">
        <f t="shared" si="5"/>
        <v>705</v>
      </c>
    </row>
    <row r="702" spans="1:1" ht="19.7" hidden="1" customHeight="1" x14ac:dyDescent="0.3">
      <c r="A702" s="19">
        <f t="shared" si="5"/>
        <v>706</v>
      </c>
    </row>
    <row r="703" spans="1:1" ht="19.7" hidden="1" customHeight="1" x14ac:dyDescent="0.3">
      <c r="A703" s="19">
        <f t="shared" si="5"/>
        <v>707</v>
      </c>
    </row>
    <row r="704" spans="1:1" ht="19.7" hidden="1" customHeight="1" x14ac:dyDescent="0.3">
      <c r="A704" s="19">
        <f t="shared" si="5"/>
        <v>708</v>
      </c>
    </row>
    <row r="705" spans="1:1" ht="19.7" hidden="1" customHeight="1" x14ac:dyDescent="0.3">
      <c r="A705" s="19">
        <f t="shared" si="5"/>
        <v>709</v>
      </c>
    </row>
    <row r="706" spans="1:1" ht="19.7" hidden="1" customHeight="1" x14ac:dyDescent="0.3">
      <c r="A706" s="19">
        <f t="shared" si="5"/>
        <v>710</v>
      </c>
    </row>
    <row r="707" spans="1:1" ht="19.7" hidden="1" customHeight="1" x14ac:dyDescent="0.3">
      <c r="A707" s="19">
        <f t="shared" si="5"/>
        <v>711</v>
      </c>
    </row>
    <row r="708" spans="1:1" ht="19.7" hidden="1" customHeight="1" x14ac:dyDescent="0.3">
      <c r="A708" s="19">
        <f t="shared" si="5"/>
        <v>712</v>
      </c>
    </row>
    <row r="709" spans="1:1" ht="19.7" hidden="1" customHeight="1" x14ac:dyDescent="0.3">
      <c r="A709" s="19">
        <f t="shared" si="5"/>
        <v>713</v>
      </c>
    </row>
    <row r="710" spans="1:1" ht="19.7" hidden="1" customHeight="1" x14ac:dyDescent="0.3">
      <c r="A710" s="19">
        <f t="shared" si="5"/>
        <v>714</v>
      </c>
    </row>
    <row r="711" spans="1:1" ht="19.7" hidden="1" customHeight="1" x14ac:dyDescent="0.3">
      <c r="A711" s="19">
        <f t="shared" si="5"/>
        <v>715</v>
      </c>
    </row>
    <row r="712" spans="1:1" ht="19.7" hidden="1" customHeight="1" x14ac:dyDescent="0.3">
      <c r="A712" s="19">
        <f t="shared" si="5"/>
        <v>716</v>
      </c>
    </row>
    <row r="713" spans="1:1" ht="19.7" hidden="1" customHeight="1" x14ac:dyDescent="0.3">
      <c r="A713" s="19">
        <f t="shared" si="5"/>
        <v>717</v>
      </c>
    </row>
    <row r="714" spans="1:1" ht="19.7" hidden="1" customHeight="1" x14ac:dyDescent="0.3">
      <c r="A714" s="19">
        <f t="shared" si="5"/>
        <v>718</v>
      </c>
    </row>
    <row r="715" spans="1:1" ht="19.7" hidden="1" customHeight="1" x14ac:dyDescent="0.3">
      <c r="A715" s="19">
        <f t="shared" si="5"/>
        <v>719</v>
      </c>
    </row>
    <row r="716" spans="1:1" ht="19.7" hidden="1" customHeight="1" x14ac:dyDescent="0.3">
      <c r="A716" s="19">
        <f t="shared" si="5"/>
        <v>720</v>
      </c>
    </row>
    <row r="717" spans="1:1" ht="19.7" hidden="1" customHeight="1" x14ac:dyDescent="0.3">
      <c r="A717" s="19">
        <f t="shared" si="5"/>
        <v>721</v>
      </c>
    </row>
    <row r="718" spans="1:1" ht="19.7" hidden="1" customHeight="1" x14ac:dyDescent="0.3">
      <c r="A718" s="19">
        <f t="shared" si="5"/>
        <v>722</v>
      </c>
    </row>
    <row r="719" spans="1:1" ht="19.7" hidden="1" customHeight="1" x14ac:dyDescent="0.3">
      <c r="A719" s="19">
        <f t="shared" si="5"/>
        <v>723</v>
      </c>
    </row>
    <row r="720" spans="1:1" ht="19.7" hidden="1" customHeight="1" x14ac:dyDescent="0.3">
      <c r="A720" s="19">
        <f t="shared" si="5"/>
        <v>724</v>
      </c>
    </row>
    <row r="721" spans="1:1" ht="19.7" hidden="1" customHeight="1" x14ac:dyDescent="0.3">
      <c r="A721" s="19">
        <f t="shared" si="5"/>
        <v>725</v>
      </c>
    </row>
    <row r="722" spans="1:1" ht="19.7" hidden="1" customHeight="1" x14ac:dyDescent="0.3">
      <c r="A722" s="19">
        <f t="shared" si="5"/>
        <v>726</v>
      </c>
    </row>
    <row r="723" spans="1:1" ht="19.7" hidden="1" customHeight="1" x14ac:dyDescent="0.3">
      <c r="A723" s="19">
        <f t="shared" si="5"/>
        <v>727</v>
      </c>
    </row>
    <row r="724" spans="1:1" ht="19.7" hidden="1" customHeight="1" x14ac:dyDescent="0.3">
      <c r="A724" s="19">
        <f t="shared" si="5"/>
        <v>728</v>
      </c>
    </row>
    <row r="725" spans="1:1" ht="19.7" hidden="1" customHeight="1" x14ac:dyDescent="0.3">
      <c r="A725" s="19">
        <f t="shared" si="5"/>
        <v>729</v>
      </c>
    </row>
    <row r="726" spans="1:1" ht="19.7" hidden="1" customHeight="1" x14ac:dyDescent="0.3">
      <c r="A726" s="19">
        <f t="shared" ref="A726:A789" si="6">A725+1</f>
        <v>730</v>
      </c>
    </row>
    <row r="727" spans="1:1" ht="19.7" hidden="1" customHeight="1" x14ac:dyDescent="0.3">
      <c r="A727" s="19">
        <f t="shared" si="6"/>
        <v>731</v>
      </c>
    </row>
    <row r="728" spans="1:1" ht="19.7" hidden="1" customHeight="1" x14ac:dyDescent="0.3">
      <c r="A728" s="19">
        <f t="shared" si="6"/>
        <v>732</v>
      </c>
    </row>
    <row r="729" spans="1:1" ht="19.7" hidden="1" customHeight="1" x14ac:dyDescent="0.3">
      <c r="A729" s="19">
        <f t="shared" si="6"/>
        <v>733</v>
      </c>
    </row>
    <row r="730" spans="1:1" ht="19.7" hidden="1" customHeight="1" x14ac:dyDescent="0.3">
      <c r="A730" s="19">
        <f t="shared" si="6"/>
        <v>734</v>
      </c>
    </row>
    <row r="731" spans="1:1" ht="19.7" hidden="1" customHeight="1" x14ac:dyDescent="0.3">
      <c r="A731" s="19">
        <f t="shared" si="6"/>
        <v>735</v>
      </c>
    </row>
    <row r="732" spans="1:1" ht="19.7" hidden="1" customHeight="1" x14ac:dyDescent="0.3">
      <c r="A732" s="19">
        <f t="shared" si="6"/>
        <v>736</v>
      </c>
    </row>
    <row r="733" spans="1:1" ht="19.7" hidden="1" customHeight="1" x14ac:dyDescent="0.3">
      <c r="A733" s="19">
        <f t="shared" si="6"/>
        <v>737</v>
      </c>
    </row>
    <row r="734" spans="1:1" ht="19.7" hidden="1" customHeight="1" x14ac:dyDescent="0.3">
      <c r="A734" s="19">
        <f t="shared" si="6"/>
        <v>738</v>
      </c>
    </row>
    <row r="735" spans="1:1" ht="19.7" hidden="1" customHeight="1" x14ac:dyDescent="0.3">
      <c r="A735" s="19">
        <f t="shared" si="6"/>
        <v>739</v>
      </c>
    </row>
    <row r="736" spans="1:1" ht="19.7" hidden="1" customHeight="1" x14ac:dyDescent="0.3">
      <c r="A736" s="19">
        <f t="shared" si="6"/>
        <v>740</v>
      </c>
    </row>
    <row r="737" spans="1:1" ht="19.7" hidden="1" customHeight="1" x14ac:dyDescent="0.3">
      <c r="A737" s="19">
        <f t="shared" si="6"/>
        <v>741</v>
      </c>
    </row>
    <row r="738" spans="1:1" ht="19.7" hidden="1" customHeight="1" x14ac:dyDescent="0.3">
      <c r="A738" s="19">
        <f t="shared" si="6"/>
        <v>742</v>
      </c>
    </row>
    <row r="739" spans="1:1" ht="19.7" hidden="1" customHeight="1" x14ac:dyDescent="0.3">
      <c r="A739" s="19">
        <f t="shared" si="6"/>
        <v>743</v>
      </c>
    </row>
    <row r="740" spans="1:1" ht="19.7" hidden="1" customHeight="1" x14ac:dyDescent="0.3">
      <c r="A740" s="19">
        <f t="shared" si="6"/>
        <v>744</v>
      </c>
    </row>
    <row r="741" spans="1:1" ht="19.7" hidden="1" customHeight="1" x14ac:dyDescent="0.3">
      <c r="A741" s="19">
        <f t="shared" si="6"/>
        <v>745</v>
      </c>
    </row>
    <row r="742" spans="1:1" ht="19.7" hidden="1" customHeight="1" x14ac:dyDescent="0.3">
      <c r="A742" s="19">
        <f t="shared" si="6"/>
        <v>746</v>
      </c>
    </row>
    <row r="743" spans="1:1" ht="19.7" hidden="1" customHeight="1" x14ac:dyDescent="0.3">
      <c r="A743" s="19">
        <f t="shared" si="6"/>
        <v>747</v>
      </c>
    </row>
    <row r="744" spans="1:1" ht="19.7" hidden="1" customHeight="1" x14ac:dyDescent="0.3">
      <c r="A744" s="19">
        <f t="shared" si="6"/>
        <v>748</v>
      </c>
    </row>
    <row r="745" spans="1:1" ht="19.7" hidden="1" customHeight="1" x14ac:dyDescent="0.3">
      <c r="A745" s="19">
        <f t="shared" si="6"/>
        <v>749</v>
      </c>
    </row>
    <row r="746" spans="1:1" ht="19.7" hidden="1" customHeight="1" x14ac:dyDescent="0.3">
      <c r="A746" s="19">
        <f t="shared" si="6"/>
        <v>750</v>
      </c>
    </row>
    <row r="747" spans="1:1" ht="19.7" hidden="1" customHeight="1" x14ac:dyDescent="0.3">
      <c r="A747" s="19">
        <f t="shared" si="6"/>
        <v>751</v>
      </c>
    </row>
    <row r="748" spans="1:1" ht="19.7" hidden="1" customHeight="1" x14ac:dyDescent="0.3">
      <c r="A748" s="19">
        <f t="shared" si="6"/>
        <v>752</v>
      </c>
    </row>
    <row r="749" spans="1:1" ht="19.7" hidden="1" customHeight="1" x14ac:dyDescent="0.3">
      <c r="A749" s="19">
        <f t="shared" si="6"/>
        <v>753</v>
      </c>
    </row>
    <row r="750" spans="1:1" ht="19.7" hidden="1" customHeight="1" x14ac:dyDescent="0.3">
      <c r="A750" s="19">
        <f t="shared" si="6"/>
        <v>754</v>
      </c>
    </row>
    <row r="751" spans="1:1" ht="19.7" hidden="1" customHeight="1" x14ac:dyDescent="0.3">
      <c r="A751" s="19">
        <f t="shared" si="6"/>
        <v>755</v>
      </c>
    </row>
    <row r="752" spans="1:1" ht="19.7" hidden="1" customHeight="1" x14ac:dyDescent="0.3">
      <c r="A752" s="19">
        <f t="shared" si="6"/>
        <v>756</v>
      </c>
    </row>
    <row r="753" spans="1:1" ht="19.7" hidden="1" customHeight="1" x14ac:dyDescent="0.3">
      <c r="A753" s="19">
        <f t="shared" si="6"/>
        <v>757</v>
      </c>
    </row>
    <row r="754" spans="1:1" ht="19.7" hidden="1" customHeight="1" x14ac:dyDescent="0.3">
      <c r="A754" s="19">
        <f t="shared" si="6"/>
        <v>758</v>
      </c>
    </row>
    <row r="755" spans="1:1" ht="19.7" hidden="1" customHeight="1" x14ac:dyDescent="0.3">
      <c r="A755" s="19">
        <f t="shared" si="6"/>
        <v>759</v>
      </c>
    </row>
    <row r="756" spans="1:1" ht="19.7" hidden="1" customHeight="1" x14ac:dyDescent="0.3">
      <c r="A756" s="19">
        <f t="shared" si="6"/>
        <v>760</v>
      </c>
    </row>
    <row r="757" spans="1:1" ht="19.7" hidden="1" customHeight="1" x14ac:dyDescent="0.3">
      <c r="A757" s="19">
        <f t="shared" si="6"/>
        <v>761</v>
      </c>
    </row>
    <row r="758" spans="1:1" ht="19.7" hidden="1" customHeight="1" x14ac:dyDescent="0.3">
      <c r="A758" s="19">
        <f t="shared" si="6"/>
        <v>762</v>
      </c>
    </row>
    <row r="759" spans="1:1" ht="19.7" hidden="1" customHeight="1" x14ac:dyDescent="0.3">
      <c r="A759" s="19">
        <f t="shared" si="6"/>
        <v>763</v>
      </c>
    </row>
    <row r="760" spans="1:1" ht="19.7" hidden="1" customHeight="1" x14ac:dyDescent="0.3">
      <c r="A760" s="19">
        <f t="shared" si="6"/>
        <v>764</v>
      </c>
    </row>
    <row r="761" spans="1:1" ht="19.7" hidden="1" customHeight="1" x14ac:dyDescent="0.3">
      <c r="A761" s="19">
        <f t="shared" si="6"/>
        <v>765</v>
      </c>
    </row>
    <row r="762" spans="1:1" ht="19.7" hidden="1" customHeight="1" x14ac:dyDescent="0.3">
      <c r="A762" s="19">
        <f t="shared" si="6"/>
        <v>766</v>
      </c>
    </row>
    <row r="763" spans="1:1" ht="19.7" hidden="1" customHeight="1" x14ac:dyDescent="0.3">
      <c r="A763" s="19">
        <f t="shared" si="6"/>
        <v>767</v>
      </c>
    </row>
    <row r="764" spans="1:1" ht="19.7" hidden="1" customHeight="1" x14ac:dyDescent="0.3">
      <c r="A764" s="19">
        <f t="shared" si="6"/>
        <v>768</v>
      </c>
    </row>
    <row r="765" spans="1:1" ht="19.7" hidden="1" customHeight="1" x14ac:dyDescent="0.3">
      <c r="A765" s="19">
        <f t="shared" si="6"/>
        <v>769</v>
      </c>
    </row>
    <row r="766" spans="1:1" ht="19.7" hidden="1" customHeight="1" x14ac:dyDescent="0.3">
      <c r="A766" s="19">
        <f t="shared" si="6"/>
        <v>770</v>
      </c>
    </row>
    <row r="767" spans="1:1" ht="19.7" hidden="1" customHeight="1" x14ac:dyDescent="0.3">
      <c r="A767" s="19">
        <f t="shared" si="6"/>
        <v>771</v>
      </c>
    </row>
    <row r="768" spans="1:1" ht="19.7" hidden="1" customHeight="1" x14ac:dyDescent="0.3">
      <c r="A768" s="19">
        <f t="shared" si="6"/>
        <v>772</v>
      </c>
    </row>
    <row r="769" spans="1:1" ht="19.7" hidden="1" customHeight="1" x14ac:dyDescent="0.3">
      <c r="A769" s="19">
        <f t="shared" si="6"/>
        <v>773</v>
      </c>
    </row>
    <row r="770" spans="1:1" ht="19.7" hidden="1" customHeight="1" x14ac:dyDescent="0.3">
      <c r="A770" s="19">
        <f t="shared" si="6"/>
        <v>774</v>
      </c>
    </row>
    <row r="771" spans="1:1" ht="19.7" hidden="1" customHeight="1" x14ac:dyDescent="0.3">
      <c r="A771" s="19">
        <f t="shared" si="6"/>
        <v>775</v>
      </c>
    </row>
    <row r="772" spans="1:1" ht="19.7" hidden="1" customHeight="1" x14ac:dyDescent="0.3">
      <c r="A772" s="19">
        <f t="shared" si="6"/>
        <v>776</v>
      </c>
    </row>
    <row r="773" spans="1:1" ht="19.7" hidden="1" customHeight="1" x14ac:dyDescent="0.3">
      <c r="A773" s="19">
        <f t="shared" si="6"/>
        <v>777</v>
      </c>
    </row>
    <row r="774" spans="1:1" ht="19.7" hidden="1" customHeight="1" x14ac:dyDescent="0.3">
      <c r="A774" s="19">
        <f t="shared" si="6"/>
        <v>778</v>
      </c>
    </row>
    <row r="775" spans="1:1" ht="19.7" hidden="1" customHeight="1" x14ac:dyDescent="0.3">
      <c r="A775" s="19">
        <f t="shared" si="6"/>
        <v>779</v>
      </c>
    </row>
    <row r="776" spans="1:1" ht="19.7" hidden="1" customHeight="1" x14ac:dyDescent="0.3">
      <c r="A776" s="19">
        <f t="shared" si="6"/>
        <v>780</v>
      </c>
    </row>
    <row r="777" spans="1:1" ht="19.7" hidden="1" customHeight="1" x14ac:dyDescent="0.3">
      <c r="A777" s="19">
        <f t="shared" si="6"/>
        <v>781</v>
      </c>
    </row>
    <row r="778" spans="1:1" ht="19.7" hidden="1" customHeight="1" x14ac:dyDescent="0.3">
      <c r="A778" s="19">
        <f t="shared" si="6"/>
        <v>782</v>
      </c>
    </row>
    <row r="779" spans="1:1" ht="19.7" hidden="1" customHeight="1" x14ac:dyDescent="0.3">
      <c r="A779" s="19">
        <f t="shared" si="6"/>
        <v>783</v>
      </c>
    </row>
    <row r="780" spans="1:1" ht="19.7" hidden="1" customHeight="1" x14ac:dyDescent="0.3">
      <c r="A780" s="19">
        <f t="shared" si="6"/>
        <v>784</v>
      </c>
    </row>
    <row r="781" spans="1:1" ht="19.7" hidden="1" customHeight="1" x14ac:dyDescent="0.3">
      <c r="A781" s="19">
        <f t="shared" si="6"/>
        <v>785</v>
      </c>
    </row>
    <row r="782" spans="1:1" ht="19.7" hidden="1" customHeight="1" x14ac:dyDescent="0.3">
      <c r="A782" s="19">
        <f t="shared" si="6"/>
        <v>786</v>
      </c>
    </row>
    <row r="783" spans="1:1" ht="19.7" hidden="1" customHeight="1" x14ac:dyDescent="0.3">
      <c r="A783" s="19">
        <f t="shared" si="6"/>
        <v>787</v>
      </c>
    </row>
    <row r="784" spans="1:1" ht="19.7" hidden="1" customHeight="1" x14ac:dyDescent="0.3">
      <c r="A784" s="19">
        <f t="shared" si="6"/>
        <v>788</v>
      </c>
    </row>
    <row r="785" spans="1:1" ht="19.7" hidden="1" customHeight="1" x14ac:dyDescent="0.3">
      <c r="A785" s="19">
        <f t="shared" si="6"/>
        <v>789</v>
      </c>
    </row>
    <row r="786" spans="1:1" ht="19.7" hidden="1" customHeight="1" x14ac:dyDescent="0.3">
      <c r="A786" s="19">
        <f t="shared" si="6"/>
        <v>790</v>
      </c>
    </row>
    <row r="787" spans="1:1" ht="19.7" hidden="1" customHeight="1" x14ac:dyDescent="0.3">
      <c r="A787" s="19">
        <f t="shared" si="6"/>
        <v>791</v>
      </c>
    </row>
    <row r="788" spans="1:1" ht="19.7" hidden="1" customHeight="1" x14ac:dyDescent="0.3">
      <c r="A788" s="19">
        <f t="shared" si="6"/>
        <v>792</v>
      </c>
    </row>
    <row r="789" spans="1:1" ht="19.7" hidden="1" customHeight="1" x14ac:dyDescent="0.3">
      <c r="A789" s="19">
        <f t="shared" si="6"/>
        <v>793</v>
      </c>
    </row>
    <row r="790" spans="1:1" ht="19.7" hidden="1" customHeight="1" x14ac:dyDescent="0.3">
      <c r="A790" s="19">
        <f t="shared" ref="A790:A853" si="7">A789+1</f>
        <v>794</v>
      </c>
    </row>
    <row r="791" spans="1:1" ht="19.7" hidden="1" customHeight="1" x14ac:dyDescent="0.3">
      <c r="A791" s="19">
        <f t="shared" si="7"/>
        <v>795</v>
      </c>
    </row>
    <row r="792" spans="1:1" ht="19.7" hidden="1" customHeight="1" x14ac:dyDescent="0.3">
      <c r="A792" s="19">
        <f t="shared" si="7"/>
        <v>796</v>
      </c>
    </row>
    <row r="793" spans="1:1" ht="19.7" hidden="1" customHeight="1" x14ac:dyDescent="0.3">
      <c r="A793" s="19">
        <f t="shared" si="7"/>
        <v>797</v>
      </c>
    </row>
    <row r="794" spans="1:1" ht="19.7" hidden="1" customHeight="1" x14ac:dyDescent="0.3">
      <c r="A794" s="19">
        <f t="shared" si="7"/>
        <v>798</v>
      </c>
    </row>
    <row r="795" spans="1:1" ht="19.7" hidden="1" customHeight="1" x14ac:dyDescent="0.3">
      <c r="A795" s="19">
        <f t="shared" si="7"/>
        <v>799</v>
      </c>
    </row>
    <row r="796" spans="1:1" ht="19.7" hidden="1" customHeight="1" x14ac:dyDescent="0.3">
      <c r="A796" s="19">
        <f t="shared" si="7"/>
        <v>800</v>
      </c>
    </row>
    <row r="797" spans="1:1" ht="19.7" hidden="1" customHeight="1" x14ac:dyDescent="0.3">
      <c r="A797" s="19">
        <f t="shared" si="7"/>
        <v>801</v>
      </c>
    </row>
    <row r="798" spans="1:1" ht="19.7" hidden="1" customHeight="1" x14ac:dyDescent="0.3">
      <c r="A798" s="19">
        <f t="shared" si="7"/>
        <v>802</v>
      </c>
    </row>
    <row r="799" spans="1:1" ht="19.7" hidden="1" customHeight="1" x14ac:dyDescent="0.3">
      <c r="A799" s="19">
        <f t="shared" si="7"/>
        <v>803</v>
      </c>
    </row>
    <row r="800" spans="1:1" ht="19.7" hidden="1" customHeight="1" x14ac:dyDescent="0.3">
      <c r="A800" s="19">
        <f t="shared" si="7"/>
        <v>804</v>
      </c>
    </row>
    <row r="801" spans="1:1" ht="19.7" hidden="1" customHeight="1" x14ac:dyDescent="0.3">
      <c r="A801" s="19">
        <f t="shared" si="7"/>
        <v>805</v>
      </c>
    </row>
    <row r="802" spans="1:1" ht="19.7" hidden="1" customHeight="1" x14ac:dyDescent="0.3">
      <c r="A802" s="19">
        <f t="shared" si="7"/>
        <v>806</v>
      </c>
    </row>
    <row r="803" spans="1:1" ht="19.7" hidden="1" customHeight="1" x14ac:dyDescent="0.3">
      <c r="A803" s="19">
        <f t="shared" si="7"/>
        <v>807</v>
      </c>
    </row>
    <row r="804" spans="1:1" ht="19.7" hidden="1" customHeight="1" x14ac:dyDescent="0.3">
      <c r="A804" s="19">
        <f t="shared" si="7"/>
        <v>808</v>
      </c>
    </row>
    <row r="805" spans="1:1" ht="19.7" hidden="1" customHeight="1" x14ac:dyDescent="0.3">
      <c r="A805" s="19">
        <f t="shared" si="7"/>
        <v>809</v>
      </c>
    </row>
    <row r="806" spans="1:1" ht="19.7" hidden="1" customHeight="1" x14ac:dyDescent="0.3">
      <c r="A806" s="19">
        <f t="shared" si="7"/>
        <v>810</v>
      </c>
    </row>
    <row r="807" spans="1:1" ht="19.7" hidden="1" customHeight="1" x14ac:dyDescent="0.3">
      <c r="A807" s="19">
        <f t="shared" si="7"/>
        <v>811</v>
      </c>
    </row>
    <row r="808" spans="1:1" ht="19.7" hidden="1" customHeight="1" x14ac:dyDescent="0.3">
      <c r="A808" s="19">
        <f t="shared" si="7"/>
        <v>812</v>
      </c>
    </row>
    <row r="809" spans="1:1" ht="19.7" hidden="1" customHeight="1" x14ac:dyDescent="0.3">
      <c r="A809" s="19">
        <f t="shared" si="7"/>
        <v>813</v>
      </c>
    </row>
    <row r="810" spans="1:1" ht="19.7" hidden="1" customHeight="1" x14ac:dyDescent="0.3">
      <c r="A810" s="19">
        <f t="shared" si="7"/>
        <v>814</v>
      </c>
    </row>
    <row r="811" spans="1:1" ht="19.7" hidden="1" customHeight="1" x14ac:dyDescent="0.3">
      <c r="A811" s="19">
        <f t="shared" si="7"/>
        <v>815</v>
      </c>
    </row>
    <row r="812" spans="1:1" ht="19.7" hidden="1" customHeight="1" x14ac:dyDescent="0.3">
      <c r="A812" s="19">
        <f t="shared" si="7"/>
        <v>816</v>
      </c>
    </row>
    <row r="813" spans="1:1" ht="19.7" hidden="1" customHeight="1" x14ac:dyDescent="0.3">
      <c r="A813" s="19">
        <f t="shared" si="7"/>
        <v>817</v>
      </c>
    </row>
    <row r="814" spans="1:1" ht="19.7" hidden="1" customHeight="1" x14ac:dyDescent="0.3">
      <c r="A814" s="19">
        <f t="shared" si="7"/>
        <v>818</v>
      </c>
    </row>
    <row r="815" spans="1:1" ht="19.7" hidden="1" customHeight="1" x14ac:dyDescent="0.3">
      <c r="A815" s="19">
        <f t="shared" si="7"/>
        <v>819</v>
      </c>
    </row>
    <row r="816" spans="1:1" ht="19.7" hidden="1" customHeight="1" x14ac:dyDescent="0.3">
      <c r="A816" s="19">
        <f t="shared" si="7"/>
        <v>820</v>
      </c>
    </row>
    <row r="817" spans="1:1" ht="19.7" hidden="1" customHeight="1" x14ac:dyDescent="0.3">
      <c r="A817" s="19">
        <f t="shared" si="7"/>
        <v>821</v>
      </c>
    </row>
    <row r="818" spans="1:1" ht="19.7" hidden="1" customHeight="1" x14ac:dyDescent="0.3">
      <c r="A818" s="19">
        <f t="shared" si="7"/>
        <v>822</v>
      </c>
    </row>
    <row r="819" spans="1:1" ht="19.7" hidden="1" customHeight="1" x14ac:dyDescent="0.3">
      <c r="A819" s="19">
        <f t="shared" si="7"/>
        <v>823</v>
      </c>
    </row>
    <row r="820" spans="1:1" ht="19.7" hidden="1" customHeight="1" x14ac:dyDescent="0.3">
      <c r="A820" s="19">
        <f t="shared" si="7"/>
        <v>824</v>
      </c>
    </row>
    <row r="821" spans="1:1" ht="19.7" hidden="1" customHeight="1" x14ac:dyDescent="0.3">
      <c r="A821" s="19">
        <f t="shared" si="7"/>
        <v>825</v>
      </c>
    </row>
    <row r="822" spans="1:1" ht="19.7" hidden="1" customHeight="1" x14ac:dyDescent="0.3">
      <c r="A822" s="19">
        <f t="shared" si="7"/>
        <v>826</v>
      </c>
    </row>
    <row r="823" spans="1:1" ht="19.7" hidden="1" customHeight="1" x14ac:dyDescent="0.3">
      <c r="A823" s="19">
        <f t="shared" si="7"/>
        <v>827</v>
      </c>
    </row>
    <row r="824" spans="1:1" ht="19.7" hidden="1" customHeight="1" x14ac:dyDescent="0.3">
      <c r="A824" s="19">
        <f t="shared" si="7"/>
        <v>828</v>
      </c>
    </row>
    <row r="825" spans="1:1" ht="19.7" hidden="1" customHeight="1" x14ac:dyDescent="0.3">
      <c r="A825" s="19">
        <f t="shared" si="7"/>
        <v>829</v>
      </c>
    </row>
    <row r="826" spans="1:1" ht="19.7" hidden="1" customHeight="1" x14ac:dyDescent="0.3">
      <c r="A826" s="19">
        <f t="shared" si="7"/>
        <v>830</v>
      </c>
    </row>
    <row r="827" spans="1:1" ht="19.7" hidden="1" customHeight="1" x14ac:dyDescent="0.3">
      <c r="A827" s="19">
        <f t="shared" si="7"/>
        <v>831</v>
      </c>
    </row>
    <row r="828" spans="1:1" ht="19.7" hidden="1" customHeight="1" x14ac:dyDescent="0.3">
      <c r="A828" s="19">
        <f t="shared" si="7"/>
        <v>832</v>
      </c>
    </row>
    <row r="829" spans="1:1" ht="19.7" hidden="1" customHeight="1" x14ac:dyDescent="0.3">
      <c r="A829" s="19">
        <f t="shared" si="7"/>
        <v>833</v>
      </c>
    </row>
    <row r="830" spans="1:1" ht="19.7" hidden="1" customHeight="1" x14ac:dyDescent="0.3">
      <c r="A830" s="19">
        <f t="shared" si="7"/>
        <v>834</v>
      </c>
    </row>
    <row r="831" spans="1:1" ht="19.7" hidden="1" customHeight="1" x14ac:dyDescent="0.3">
      <c r="A831" s="19">
        <f t="shared" si="7"/>
        <v>835</v>
      </c>
    </row>
    <row r="832" spans="1:1" ht="19.7" hidden="1" customHeight="1" x14ac:dyDescent="0.3">
      <c r="A832" s="19">
        <f t="shared" si="7"/>
        <v>836</v>
      </c>
    </row>
    <row r="833" spans="1:1" ht="19.7" hidden="1" customHeight="1" x14ac:dyDescent="0.3">
      <c r="A833" s="19">
        <f t="shared" si="7"/>
        <v>837</v>
      </c>
    </row>
    <row r="834" spans="1:1" ht="19.7" hidden="1" customHeight="1" x14ac:dyDescent="0.3">
      <c r="A834" s="19">
        <f t="shared" si="7"/>
        <v>838</v>
      </c>
    </row>
    <row r="835" spans="1:1" ht="19.7" hidden="1" customHeight="1" x14ac:dyDescent="0.3">
      <c r="A835" s="19">
        <f t="shared" si="7"/>
        <v>839</v>
      </c>
    </row>
    <row r="836" spans="1:1" ht="19.7" hidden="1" customHeight="1" x14ac:dyDescent="0.3">
      <c r="A836" s="19">
        <f t="shared" si="7"/>
        <v>840</v>
      </c>
    </row>
    <row r="837" spans="1:1" ht="19.7" hidden="1" customHeight="1" x14ac:dyDescent="0.3">
      <c r="A837" s="19">
        <f t="shared" si="7"/>
        <v>841</v>
      </c>
    </row>
    <row r="838" spans="1:1" ht="19.7" hidden="1" customHeight="1" x14ac:dyDescent="0.3">
      <c r="A838" s="19">
        <f t="shared" si="7"/>
        <v>842</v>
      </c>
    </row>
    <row r="839" spans="1:1" ht="19.7" hidden="1" customHeight="1" x14ac:dyDescent="0.3">
      <c r="A839" s="19">
        <f t="shared" si="7"/>
        <v>843</v>
      </c>
    </row>
    <row r="840" spans="1:1" ht="19.7" hidden="1" customHeight="1" x14ac:dyDescent="0.3">
      <c r="A840" s="19">
        <f t="shared" si="7"/>
        <v>844</v>
      </c>
    </row>
    <row r="841" spans="1:1" ht="19.7" hidden="1" customHeight="1" x14ac:dyDescent="0.3">
      <c r="A841" s="19">
        <f t="shared" si="7"/>
        <v>845</v>
      </c>
    </row>
    <row r="842" spans="1:1" ht="19.7" hidden="1" customHeight="1" x14ac:dyDescent="0.3">
      <c r="A842" s="19">
        <f t="shared" si="7"/>
        <v>846</v>
      </c>
    </row>
    <row r="843" spans="1:1" ht="19.7" hidden="1" customHeight="1" x14ac:dyDescent="0.3">
      <c r="A843" s="19">
        <f t="shared" si="7"/>
        <v>847</v>
      </c>
    </row>
    <row r="844" spans="1:1" ht="19.7" hidden="1" customHeight="1" x14ac:dyDescent="0.3">
      <c r="A844" s="19">
        <f t="shared" si="7"/>
        <v>848</v>
      </c>
    </row>
    <row r="845" spans="1:1" ht="19.7" hidden="1" customHeight="1" x14ac:dyDescent="0.3">
      <c r="A845" s="19">
        <f t="shared" si="7"/>
        <v>849</v>
      </c>
    </row>
    <row r="846" spans="1:1" ht="19.7" hidden="1" customHeight="1" x14ac:dyDescent="0.3">
      <c r="A846" s="19">
        <f t="shared" si="7"/>
        <v>850</v>
      </c>
    </row>
    <row r="847" spans="1:1" ht="19.7" hidden="1" customHeight="1" x14ac:dyDescent="0.3">
      <c r="A847" s="19">
        <f t="shared" si="7"/>
        <v>851</v>
      </c>
    </row>
    <row r="848" spans="1:1" ht="19.7" hidden="1" customHeight="1" x14ac:dyDescent="0.3">
      <c r="A848" s="19">
        <f t="shared" si="7"/>
        <v>852</v>
      </c>
    </row>
    <row r="849" spans="1:1" ht="19.7" hidden="1" customHeight="1" x14ac:dyDescent="0.3">
      <c r="A849" s="19">
        <f t="shared" si="7"/>
        <v>853</v>
      </c>
    </row>
    <row r="850" spans="1:1" ht="19.7" hidden="1" customHeight="1" x14ac:dyDescent="0.3">
      <c r="A850" s="19">
        <f t="shared" si="7"/>
        <v>854</v>
      </c>
    </row>
    <row r="851" spans="1:1" ht="19.7" hidden="1" customHeight="1" x14ac:dyDescent="0.3">
      <c r="A851" s="19">
        <f t="shared" si="7"/>
        <v>855</v>
      </c>
    </row>
    <row r="852" spans="1:1" ht="19.7" hidden="1" customHeight="1" x14ac:dyDescent="0.3">
      <c r="A852" s="19">
        <f t="shared" si="7"/>
        <v>856</v>
      </c>
    </row>
    <row r="853" spans="1:1" ht="19.7" hidden="1" customHeight="1" x14ac:dyDescent="0.3">
      <c r="A853" s="19">
        <f t="shared" si="7"/>
        <v>857</v>
      </c>
    </row>
    <row r="854" spans="1:1" ht="19.7" hidden="1" customHeight="1" x14ac:dyDescent="0.3">
      <c r="A854" s="19">
        <f t="shared" ref="A854:A917" si="8">A853+1</f>
        <v>858</v>
      </c>
    </row>
    <row r="855" spans="1:1" ht="19.7" hidden="1" customHeight="1" x14ac:dyDescent="0.3">
      <c r="A855" s="19">
        <f t="shared" si="8"/>
        <v>859</v>
      </c>
    </row>
    <row r="856" spans="1:1" ht="19.7" hidden="1" customHeight="1" x14ac:dyDescent="0.3">
      <c r="A856" s="19">
        <f t="shared" si="8"/>
        <v>860</v>
      </c>
    </row>
    <row r="857" spans="1:1" ht="19.7" hidden="1" customHeight="1" x14ac:dyDescent="0.3">
      <c r="A857" s="19">
        <f t="shared" si="8"/>
        <v>861</v>
      </c>
    </row>
    <row r="858" spans="1:1" ht="19.7" hidden="1" customHeight="1" x14ac:dyDescent="0.3">
      <c r="A858" s="19">
        <f t="shared" si="8"/>
        <v>862</v>
      </c>
    </row>
    <row r="859" spans="1:1" ht="19.7" hidden="1" customHeight="1" x14ac:dyDescent="0.3">
      <c r="A859" s="19">
        <f t="shared" si="8"/>
        <v>863</v>
      </c>
    </row>
    <row r="860" spans="1:1" ht="19.7" hidden="1" customHeight="1" x14ac:dyDescent="0.3">
      <c r="A860" s="19">
        <f t="shared" si="8"/>
        <v>864</v>
      </c>
    </row>
    <row r="861" spans="1:1" ht="19.7" hidden="1" customHeight="1" x14ac:dyDescent="0.3">
      <c r="A861" s="19">
        <f t="shared" si="8"/>
        <v>865</v>
      </c>
    </row>
    <row r="862" spans="1:1" ht="19.7" hidden="1" customHeight="1" x14ac:dyDescent="0.3">
      <c r="A862" s="19">
        <f t="shared" si="8"/>
        <v>866</v>
      </c>
    </row>
    <row r="863" spans="1:1" ht="19.7" hidden="1" customHeight="1" x14ac:dyDescent="0.3">
      <c r="A863" s="19">
        <f t="shared" si="8"/>
        <v>867</v>
      </c>
    </row>
    <row r="864" spans="1:1" ht="19.7" hidden="1" customHeight="1" x14ac:dyDescent="0.3">
      <c r="A864" s="19">
        <f t="shared" si="8"/>
        <v>868</v>
      </c>
    </row>
    <row r="865" spans="1:1" ht="19.7" hidden="1" customHeight="1" x14ac:dyDescent="0.3">
      <c r="A865" s="19">
        <f t="shared" si="8"/>
        <v>869</v>
      </c>
    </row>
    <row r="866" spans="1:1" ht="19.7" hidden="1" customHeight="1" x14ac:dyDescent="0.3">
      <c r="A866" s="19">
        <f t="shared" si="8"/>
        <v>870</v>
      </c>
    </row>
    <row r="867" spans="1:1" ht="19.7" hidden="1" customHeight="1" x14ac:dyDescent="0.3">
      <c r="A867" s="19">
        <f t="shared" si="8"/>
        <v>871</v>
      </c>
    </row>
    <row r="868" spans="1:1" ht="19.7" hidden="1" customHeight="1" x14ac:dyDescent="0.3">
      <c r="A868" s="19">
        <f t="shared" si="8"/>
        <v>872</v>
      </c>
    </row>
    <row r="869" spans="1:1" ht="19.7" hidden="1" customHeight="1" x14ac:dyDescent="0.3">
      <c r="A869" s="19">
        <f t="shared" si="8"/>
        <v>873</v>
      </c>
    </row>
    <row r="870" spans="1:1" ht="19.7" hidden="1" customHeight="1" x14ac:dyDescent="0.3">
      <c r="A870" s="19">
        <f t="shared" si="8"/>
        <v>874</v>
      </c>
    </row>
    <row r="871" spans="1:1" ht="19.7" hidden="1" customHeight="1" x14ac:dyDescent="0.3">
      <c r="A871" s="19">
        <f t="shared" si="8"/>
        <v>875</v>
      </c>
    </row>
    <row r="872" spans="1:1" ht="19.7" hidden="1" customHeight="1" x14ac:dyDescent="0.3">
      <c r="A872" s="19">
        <f t="shared" si="8"/>
        <v>876</v>
      </c>
    </row>
    <row r="873" spans="1:1" ht="19.7" hidden="1" customHeight="1" x14ac:dyDescent="0.3">
      <c r="A873" s="19">
        <f t="shared" si="8"/>
        <v>877</v>
      </c>
    </row>
    <row r="874" spans="1:1" ht="19.7" hidden="1" customHeight="1" x14ac:dyDescent="0.3">
      <c r="A874" s="19">
        <f t="shared" si="8"/>
        <v>878</v>
      </c>
    </row>
    <row r="875" spans="1:1" ht="19.7" hidden="1" customHeight="1" x14ac:dyDescent="0.3">
      <c r="A875" s="19">
        <f t="shared" si="8"/>
        <v>879</v>
      </c>
    </row>
    <row r="876" spans="1:1" ht="19.7" hidden="1" customHeight="1" x14ac:dyDescent="0.3">
      <c r="A876" s="19">
        <f t="shared" si="8"/>
        <v>880</v>
      </c>
    </row>
    <row r="877" spans="1:1" ht="19.7" hidden="1" customHeight="1" x14ac:dyDescent="0.3">
      <c r="A877" s="19">
        <f t="shared" si="8"/>
        <v>881</v>
      </c>
    </row>
    <row r="878" spans="1:1" ht="19.7" hidden="1" customHeight="1" x14ac:dyDescent="0.3">
      <c r="A878" s="19">
        <f t="shared" si="8"/>
        <v>882</v>
      </c>
    </row>
    <row r="879" spans="1:1" ht="19.7" hidden="1" customHeight="1" x14ac:dyDescent="0.3">
      <c r="A879" s="19">
        <f t="shared" si="8"/>
        <v>883</v>
      </c>
    </row>
    <row r="880" spans="1:1" ht="19.7" hidden="1" customHeight="1" x14ac:dyDescent="0.3">
      <c r="A880" s="19">
        <f t="shared" si="8"/>
        <v>884</v>
      </c>
    </row>
    <row r="881" spans="1:1" ht="19.7" hidden="1" customHeight="1" x14ac:dyDescent="0.3">
      <c r="A881" s="19">
        <f t="shared" si="8"/>
        <v>885</v>
      </c>
    </row>
    <row r="882" spans="1:1" ht="19.7" hidden="1" customHeight="1" x14ac:dyDescent="0.3">
      <c r="A882" s="19">
        <f t="shared" si="8"/>
        <v>886</v>
      </c>
    </row>
    <row r="883" spans="1:1" ht="19.7" hidden="1" customHeight="1" x14ac:dyDescent="0.3">
      <c r="A883" s="19">
        <f t="shared" si="8"/>
        <v>887</v>
      </c>
    </row>
    <row r="884" spans="1:1" ht="19.7" hidden="1" customHeight="1" x14ac:dyDescent="0.3">
      <c r="A884" s="19">
        <f t="shared" si="8"/>
        <v>888</v>
      </c>
    </row>
    <row r="885" spans="1:1" ht="19.7" hidden="1" customHeight="1" x14ac:dyDescent="0.3">
      <c r="A885" s="19">
        <f t="shared" si="8"/>
        <v>889</v>
      </c>
    </row>
    <row r="886" spans="1:1" ht="19.7" hidden="1" customHeight="1" x14ac:dyDescent="0.3">
      <c r="A886" s="19">
        <f t="shared" si="8"/>
        <v>890</v>
      </c>
    </row>
    <row r="887" spans="1:1" ht="19.7" hidden="1" customHeight="1" x14ac:dyDescent="0.3">
      <c r="A887" s="19">
        <f t="shared" si="8"/>
        <v>891</v>
      </c>
    </row>
    <row r="888" spans="1:1" ht="19.7" hidden="1" customHeight="1" x14ac:dyDescent="0.3">
      <c r="A888" s="19">
        <f t="shared" si="8"/>
        <v>892</v>
      </c>
    </row>
    <row r="889" spans="1:1" ht="19.7" hidden="1" customHeight="1" x14ac:dyDescent="0.3">
      <c r="A889" s="19">
        <f t="shared" si="8"/>
        <v>893</v>
      </c>
    </row>
    <row r="890" spans="1:1" ht="19.7" hidden="1" customHeight="1" x14ac:dyDescent="0.3">
      <c r="A890" s="19">
        <f t="shared" si="8"/>
        <v>894</v>
      </c>
    </row>
    <row r="891" spans="1:1" ht="19.7" hidden="1" customHeight="1" x14ac:dyDescent="0.3">
      <c r="A891" s="19">
        <f t="shared" si="8"/>
        <v>895</v>
      </c>
    </row>
    <row r="892" spans="1:1" ht="19.7" hidden="1" customHeight="1" x14ac:dyDescent="0.3">
      <c r="A892" s="19">
        <f t="shared" si="8"/>
        <v>896</v>
      </c>
    </row>
    <row r="893" spans="1:1" ht="19.7" hidden="1" customHeight="1" x14ac:dyDescent="0.3">
      <c r="A893" s="19">
        <f t="shared" si="8"/>
        <v>897</v>
      </c>
    </row>
    <row r="894" spans="1:1" ht="19.7" hidden="1" customHeight="1" x14ac:dyDescent="0.3">
      <c r="A894" s="19">
        <f t="shared" si="8"/>
        <v>898</v>
      </c>
    </row>
    <row r="895" spans="1:1" ht="19.7" hidden="1" customHeight="1" x14ac:dyDescent="0.3">
      <c r="A895" s="19">
        <f t="shared" si="8"/>
        <v>899</v>
      </c>
    </row>
    <row r="896" spans="1:1" ht="19.7" hidden="1" customHeight="1" x14ac:dyDescent="0.3">
      <c r="A896" s="19">
        <f t="shared" si="8"/>
        <v>900</v>
      </c>
    </row>
    <row r="897" spans="1:1" ht="19.7" hidden="1" customHeight="1" x14ac:dyDescent="0.3">
      <c r="A897" s="19">
        <f t="shared" si="8"/>
        <v>901</v>
      </c>
    </row>
    <row r="898" spans="1:1" ht="19.7" hidden="1" customHeight="1" x14ac:dyDescent="0.3">
      <c r="A898" s="19">
        <f t="shared" si="8"/>
        <v>902</v>
      </c>
    </row>
    <row r="899" spans="1:1" ht="19.7" hidden="1" customHeight="1" x14ac:dyDescent="0.3">
      <c r="A899" s="19">
        <f t="shared" si="8"/>
        <v>903</v>
      </c>
    </row>
    <row r="900" spans="1:1" ht="19.7" hidden="1" customHeight="1" x14ac:dyDescent="0.3">
      <c r="A900" s="19">
        <f t="shared" si="8"/>
        <v>904</v>
      </c>
    </row>
    <row r="901" spans="1:1" ht="19.7" hidden="1" customHeight="1" x14ac:dyDescent="0.3">
      <c r="A901" s="19">
        <f t="shared" si="8"/>
        <v>905</v>
      </c>
    </row>
    <row r="902" spans="1:1" ht="19.7" hidden="1" customHeight="1" x14ac:dyDescent="0.3">
      <c r="A902" s="19">
        <f t="shared" si="8"/>
        <v>906</v>
      </c>
    </row>
    <row r="903" spans="1:1" ht="19.7" hidden="1" customHeight="1" x14ac:dyDescent="0.3">
      <c r="A903" s="19">
        <f t="shared" si="8"/>
        <v>907</v>
      </c>
    </row>
    <row r="904" spans="1:1" ht="19.7" hidden="1" customHeight="1" x14ac:dyDescent="0.3">
      <c r="A904" s="19">
        <f t="shared" si="8"/>
        <v>908</v>
      </c>
    </row>
    <row r="905" spans="1:1" ht="19.7" hidden="1" customHeight="1" x14ac:dyDescent="0.3">
      <c r="A905" s="19">
        <f t="shared" si="8"/>
        <v>909</v>
      </c>
    </row>
    <row r="906" spans="1:1" ht="19.7" hidden="1" customHeight="1" x14ac:dyDescent="0.3">
      <c r="A906" s="19">
        <f t="shared" si="8"/>
        <v>910</v>
      </c>
    </row>
    <row r="907" spans="1:1" ht="19.7" hidden="1" customHeight="1" x14ac:dyDescent="0.3">
      <c r="A907" s="19">
        <f t="shared" si="8"/>
        <v>911</v>
      </c>
    </row>
    <row r="908" spans="1:1" ht="19.7" hidden="1" customHeight="1" x14ac:dyDescent="0.3">
      <c r="A908" s="19">
        <f t="shared" si="8"/>
        <v>912</v>
      </c>
    </row>
    <row r="909" spans="1:1" ht="19.7" hidden="1" customHeight="1" x14ac:dyDescent="0.3">
      <c r="A909" s="19">
        <f t="shared" si="8"/>
        <v>913</v>
      </c>
    </row>
    <row r="910" spans="1:1" ht="19.7" hidden="1" customHeight="1" x14ac:dyDescent="0.3">
      <c r="A910" s="19">
        <f t="shared" si="8"/>
        <v>914</v>
      </c>
    </row>
    <row r="911" spans="1:1" ht="19.7" hidden="1" customHeight="1" x14ac:dyDescent="0.3">
      <c r="A911" s="19">
        <f t="shared" si="8"/>
        <v>915</v>
      </c>
    </row>
    <row r="912" spans="1:1" ht="19.7" hidden="1" customHeight="1" x14ac:dyDescent="0.3">
      <c r="A912" s="19">
        <f t="shared" si="8"/>
        <v>916</v>
      </c>
    </row>
    <row r="913" spans="1:1" ht="19.7" hidden="1" customHeight="1" x14ac:dyDescent="0.3">
      <c r="A913" s="19">
        <f t="shared" si="8"/>
        <v>917</v>
      </c>
    </row>
    <row r="914" spans="1:1" ht="19.7" hidden="1" customHeight="1" x14ac:dyDescent="0.3">
      <c r="A914" s="19">
        <f t="shared" si="8"/>
        <v>918</v>
      </c>
    </row>
    <row r="915" spans="1:1" ht="19.7" hidden="1" customHeight="1" x14ac:dyDescent="0.3">
      <c r="A915" s="19">
        <f t="shared" si="8"/>
        <v>919</v>
      </c>
    </row>
    <row r="916" spans="1:1" ht="19.7" hidden="1" customHeight="1" x14ac:dyDescent="0.3">
      <c r="A916" s="19">
        <f t="shared" si="8"/>
        <v>920</v>
      </c>
    </row>
    <row r="917" spans="1:1" ht="19.7" hidden="1" customHeight="1" x14ac:dyDescent="0.3">
      <c r="A917" s="19">
        <f t="shared" si="8"/>
        <v>921</v>
      </c>
    </row>
    <row r="918" spans="1:1" ht="19.7" hidden="1" customHeight="1" x14ac:dyDescent="0.3">
      <c r="A918" s="19">
        <f t="shared" ref="A918:A981" si="9">A917+1</f>
        <v>922</v>
      </c>
    </row>
    <row r="919" spans="1:1" ht="19.7" hidden="1" customHeight="1" x14ac:dyDescent="0.3">
      <c r="A919" s="19">
        <f t="shared" si="9"/>
        <v>923</v>
      </c>
    </row>
    <row r="920" spans="1:1" ht="19.7" hidden="1" customHeight="1" x14ac:dyDescent="0.3">
      <c r="A920" s="19">
        <f t="shared" si="9"/>
        <v>924</v>
      </c>
    </row>
    <row r="921" spans="1:1" ht="19.7" hidden="1" customHeight="1" x14ac:dyDescent="0.3">
      <c r="A921" s="19">
        <f t="shared" si="9"/>
        <v>925</v>
      </c>
    </row>
    <row r="922" spans="1:1" ht="19.7" hidden="1" customHeight="1" x14ac:dyDescent="0.3">
      <c r="A922" s="19">
        <f t="shared" si="9"/>
        <v>926</v>
      </c>
    </row>
    <row r="923" spans="1:1" ht="19.7" hidden="1" customHeight="1" x14ac:dyDescent="0.3">
      <c r="A923" s="19">
        <f t="shared" si="9"/>
        <v>927</v>
      </c>
    </row>
    <row r="924" spans="1:1" ht="19.7" hidden="1" customHeight="1" x14ac:dyDescent="0.3">
      <c r="A924" s="19">
        <f t="shared" si="9"/>
        <v>928</v>
      </c>
    </row>
    <row r="925" spans="1:1" ht="19.7" hidden="1" customHeight="1" x14ac:dyDescent="0.3">
      <c r="A925" s="19">
        <f t="shared" si="9"/>
        <v>929</v>
      </c>
    </row>
    <row r="926" spans="1:1" ht="19.7" hidden="1" customHeight="1" x14ac:dyDescent="0.3">
      <c r="A926" s="19">
        <f t="shared" si="9"/>
        <v>930</v>
      </c>
    </row>
    <row r="927" spans="1:1" ht="19.7" hidden="1" customHeight="1" x14ac:dyDescent="0.3">
      <c r="A927" s="19">
        <f t="shared" si="9"/>
        <v>931</v>
      </c>
    </row>
    <row r="928" spans="1:1" ht="19.7" hidden="1" customHeight="1" x14ac:dyDescent="0.3">
      <c r="A928" s="19">
        <f t="shared" si="9"/>
        <v>932</v>
      </c>
    </row>
    <row r="929" spans="1:1" ht="19.7" hidden="1" customHeight="1" x14ac:dyDescent="0.3">
      <c r="A929" s="19">
        <f t="shared" si="9"/>
        <v>933</v>
      </c>
    </row>
    <row r="930" spans="1:1" ht="19.7" hidden="1" customHeight="1" x14ac:dyDescent="0.3">
      <c r="A930" s="19">
        <f t="shared" si="9"/>
        <v>934</v>
      </c>
    </row>
    <row r="931" spans="1:1" ht="19.7" hidden="1" customHeight="1" x14ac:dyDescent="0.3">
      <c r="A931" s="19">
        <f t="shared" si="9"/>
        <v>935</v>
      </c>
    </row>
    <row r="932" spans="1:1" ht="19.7" hidden="1" customHeight="1" x14ac:dyDescent="0.3">
      <c r="A932" s="19">
        <f t="shared" si="9"/>
        <v>936</v>
      </c>
    </row>
    <row r="933" spans="1:1" ht="19.7" hidden="1" customHeight="1" x14ac:dyDescent="0.3">
      <c r="A933" s="19">
        <f t="shared" si="9"/>
        <v>937</v>
      </c>
    </row>
    <row r="934" spans="1:1" ht="19.7" hidden="1" customHeight="1" x14ac:dyDescent="0.3">
      <c r="A934" s="19">
        <f t="shared" si="9"/>
        <v>938</v>
      </c>
    </row>
    <row r="935" spans="1:1" ht="19.7" hidden="1" customHeight="1" x14ac:dyDescent="0.3">
      <c r="A935" s="19">
        <f t="shared" si="9"/>
        <v>939</v>
      </c>
    </row>
    <row r="936" spans="1:1" ht="19.7" hidden="1" customHeight="1" x14ac:dyDescent="0.3">
      <c r="A936" s="19">
        <f t="shared" si="9"/>
        <v>940</v>
      </c>
    </row>
    <row r="937" spans="1:1" ht="19.7" hidden="1" customHeight="1" x14ac:dyDescent="0.3">
      <c r="A937" s="19">
        <f t="shared" si="9"/>
        <v>941</v>
      </c>
    </row>
    <row r="938" spans="1:1" ht="19.7" hidden="1" customHeight="1" x14ac:dyDescent="0.3">
      <c r="A938" s="19">
        <f t="shared" si="9"/>
        <v>942</v>
      </c>
    </row>
    <row r="939" spans="1:1" ht="19.7" hidden="1" customHeight="1" x14ac:dyDescent="0.3">
      <c r="A939" s="19">
        <f t="shared" si="9"/>
        <v>943</v>
      </c>
    </row>
    <row r="940" spans="1:1" ht="19.7" hidden="1" customHeight="1" x14ac:dyDescent="0.3">
      <c r="A940" s="19">
        <f t="shared" si="9"/>
        <v>944</v>
      </c>
    </row>
    <row r="941" spans="1:1" ht="19.7" hidden="1" customHeight="1" x14ac:dyDescent="0.3">
      <c r="A941" s="19">
        <f t="shared" si="9"/>
        <v>945</v>
      </c>
    </row>
    <row r="942" spans="1:1" ht="19.7" hidden="1" customHeight="1" x14ac:dyDescent="0.3">
      <c r="A942" s="19">
        <f t="shared" si="9"/>
        <v>946</v>
      </c>
    </row>
    <row r="943" spans="1:1" ht="19.7" hidden="1" customHeight="1" x14ac:dyDescent="0.3">
      <c r="A943" s="19">
        <f t="shared" si="9"/>
        <v>947</v>
      </c>
    </row>
    <row r="944" spans="1:1" ht="19.7" hidden="1" customHeight="1" x14ac:dyDescent="0.3">
      <c r="A944" s="19">
        <f t="shared" si="9"/>
        <v>948</v>
      </c>
    </row>
    <row r="945" spans="1:1" ht="19.7" hidden="1" customHeight="1" x14ac:dyDescent="0.3">
      <c r="A945" s="19">
        <f t="shared" si="9"/>
        <v>949</v>
      </c>
    </row>
    <row r="946" spans="1:1" ht="19.7" hidden="1" customHeight="1" x14ac:dyDescent="0.3">
      <c r="A946" s="19">
        <f t="shared" si="9"/>
        <v>950</v>
      </c>
    </row>
    <row r="947" spans="1:1" ht="19.7" hidden="1" customHeight="1" x14ac:dyDescent="0.3">
      <c r="A947" s="19">
        <f t="shared" si="9"/>
        <v>951</v>
      </c>
    </row>
    <row r="948" spans="1:1" ht="19.7" hidden="1" customHeight="1" x14ac:dyDescent="0.3">
      <c r="A948" s="19">
        <f t="shared" si="9"/>
        <v>952</v>
      </c>
    </row>
    <row r="949" spans="1:1" ht="19.7" hidden="1" customHeight="1" x14ac:dyDescent="0.3">
      <c r="A949" s="19">
        <f t="shared" si="9"/>
        <v>953</v>
      </c>
    </row>
    <row r="950" spans="1:1" ht="19.7" hidden="1" customHeight="1" x14ac:dyDescent="0.3">
      <c r="A950" s="19">
        <f t="shared" si="9"/>
        <v>954</v>
      </c>
    </row>
    <row r="951" spans="1:1" ht="19.7" hidden="1" customHeight="1" x14ac:dyDescent="0.3">
      <c r="A951" s="19">
        <f t="shared" si="9"/>
        <v>955</v>
      </c>
    </row>
    <row r="952" spans="1:1" ht="19.7" hidden="1" customHeight="1" x14ac:dyDescent="0.3">
      <c r="A952" s="19">
        <f t="shared" si="9"/>
        <v>956</v>
      </c>
    </row>
    <row r="953" spans="1:1" ht="19.7" hidden="1" customHeight="1" x14ac:dyDescent="0.3">
      <c r="A953" s="19">
        <f t="shared" si="9"/>
        <v>957</v>
      </c>
    </row>
    <row r="954" spans="1:1" ht="19.7" hidden="1" customHeight="1" x14ac:dyDescent="0.3">
      <c r="A954" s="19">
        <f t="shared" si="9"/>
        <v>958</v>
      </c>
    </row>
    <row r="955" spans="1:1" ht="19.7" hidden="1" customHeight="1" x14ac:dyDescent="0.3">
      <c r="A955" s="19">
        <f t="shared" si="9"/>
        <v>959</v>
      </c>
    </row>
    <row r="956" spans="1:1" ht="19.7" hidden="1" customHeight="1" x14ac:dyDescent="0.3">
      <c r="A956" s="19">
        <f t="shared" si="9"/>
        <v>960</v>
      </c>
    </row>
    <row r="957" spans="1:1" ht="19.7" hidden="1" customHeight="1" x14ac:dyDescent="0.3">
      <c r="A957" s="19">
        <f t="shared" si="9"/>
        <v>961</v>
      </c>
    </row>
    <row r="958" spans="1:1" ht="19.7" hidden="1" customHeight="1" x14ac:dyDescent="0.3">
      <c r="A958" s="19">
        <f t="shared" si="9"/>
        <v>962</v>
      </c>
    </row>
    <row r="959" spans="1:1" ht="19.7" hidden="1" customHeight="1" x14ac:dyDescent="0.3">
      <c r="A959" s="19">
        <f t="shared" si="9"/>
        <v>963</v>
      </c>
    </row>
    <row r="960" spans="1:1" ht="19.7" hidden="1" customHeight="1" x14ac:dyDescent="0.3">
      <c r="A960" s="19">
        <f t="shared" si="9"/>
        <v>964</v>
      </c>
    </row>
    <row r="961" spans="1:1" ht="19.7" hidden="1" customHeight="1" x14ac:dyDescent="0.3">
      <c r="A961" s="19">
        <f t="shared" si="9"/>
        <v>965</v>
      </c>
    </row>
    <row r="962" spans="1:1" ht="19.7" hidden="1" customHeight="1" x14ac:dyDescent="0.3">
      <c r="A962" s="19">
        <f t="shared" si="9"/>
        <v>966</v>
      </c>
    </row>
    <row r="963" spans="1:1" ht="19.7" hidden="1" customHeight="1" x14ac:dyDescent="0.3">
      <c r="A963" s="19">
        <f t="shared" si="9"/>
        <v>967</v>
      </c>
    </row>
    <row r="964" spans="1:1" ht="19.7" hidden="1" customHeight="1" x14ac:dyDescent="0.3">
      <c r="A964" s="19">
        <f t="shared" si="9"/>
        <v>968</v>
      </c>
    </row>
    <row r="965" spans="1:1" ht="19.7" hidden="1" customHeight="1" x14ac:dyDescent="0.3">
      <c r="A965" s="19">
        <f t="shared" si="9"/>
        <v>969</v>
      </c>
    </row>
    <row r="966" spans="1:1" ht="19.7" hidden="1" customHeight="1" x14ac:dyDescent="0.3">
      <c r="A966" s="19">
        <f t="shared" si="9"/>
        <v>970</v>
      </c>
    </row>
    <row r="967" spans="1:1" ht="19.7" hidden="1" customHeight="1" x14ac:dyDescent="0.3">
      <c r="A967" s="19">
        <f t="shared" si="9"/>
        <v>971</v>
      </c>
    </row>
    <row r="968" spans="1:1" ht="19.7" hidden="1" customHeight="1" x14ac:dyDescent="0.3">
      <c r="A968" s="19">
        <f t="shared" si="9"/>
        <v>972</v>
      </c>
    </row>
    <row r="969" spans="1:1" ht="19.7" hidden="1" customHeight="1" x14ac:dyDescent="0.3">
      <c r="A969" s="19">
        <f t="shared" si="9"/>
        <v>973</v>
      </c>
    </row>
    <row r="970" spans="1:1" ht="19.7" hidden="1" customHeight="1" x14ac:dyDescent="0.3">
      <c r="A970" s="19">
        <f t="shared" si="9"/>
        <v>974</v>
      </c>
    </row>
    <row r="971" spans="1:1" ht="19.7" hidden="1" customHeight="1" x14ac:dyDescent="0.3">
      <c r="A971" s="19">
        <f t="shared" si="9"/>
        <v>975</v>
      </c>
    </row>
    <row r="972" spans="1:1" ht="19.7" hidden="1" customHeight="1" x14ac:dyDescent="0.3">
      <c r="A972" s="19">
        <f t="shared" si="9"/>
        <v>976</v>
      </c>
    </row>
    <row r="973" spans="1:1" ht="19.7" hidden="1" customHeight="1" x14ac:dyDescent="0.3">
      <c r="A973" s="19">
        <f t="shared" si="9"/>
        <v>977</v>
      </c>
    </row>
    <row r="974" spans="1:1" ht="19.7" hidden="1" customHeight="1" x14ac:dyDescent="0.3">
      <c r="A974" s="19">
        <f t="shared" si="9"/>
        <v>978</v>
      </c>
    </row>
    <row r="975" spans="1:1" ht="19.7" hidden="1" customHeight="1" x14ac:dyDescent="0.3">
      <c r="A975" s="19">
        <f t="shared" si="9"/>
        <v>979</v>
      </c>
    </row>
    <row r="976" spans="1:1" ht="19.7" hidden="1" customHeight="1" x14ac:dyDescent="0.3">
      <c r="A976" s="19">
        <f t="shared" si="9"/>
        <v>980</v>
      </c>
    </row>
    <row r="977" spans="1:1" ht="19.7" hidden="1" customHeight="1" x14ac:dyDescent="0.3">
      <c r="A977" s="19">
        <f t="shared" si="9"/>
        <v>981</v>
      </c>
    </row>
    <row r="978" spans="1:1" ht="19.7" hidden="1" customHeight="1" x14ac:dyDescent="0.3">
      <c r="A978" s="19">
        <f t="shared" si="9"/>
        <v>982</v>
      </c>
    </row>
    <row r="979" spans="1:1" ht="19.7" hidden="1" customHeight="1" x14ac:dyDescent="0.3">
      <c r="A979" s="19">
        <f t="shared" si="9"/>
        <v>983</v>
      </c>
    </row>
    <row r="980" spans="1:1" ht="19.7" hidden="1" customHeight="1" x14ac:dyDescent="0.3">
      <c r="A980" s="19">
        <f t="shared" si="9"/>
        <v>984</v>
      </c>
    </row>
    <row r="981" spans="1:1" ht="19.7" hidden="1" customHeight="1" x14ac:dyDescent="0.3">
      <c r="A981" s="19">
        <f t="shared" si="9"/>
        <v>985</v>
      </c>
    </row>
    <row r="982" spans="1:1" ht="19.7" hidden="1" customHeight="1" x14ac:dyDescent="0.3">
      <c r="A982" s="19">
        <f t="shared" ref="A982:A1045" si="10">A981+1</f>
        <v>986</v>
      </c>
    </row>
    <row r="983" spans="1:1" ht="19.7" hidden="1" customHeight="1" x14ac:dyDescent="0.3">
      <c r="A983" s="19">
        <f t="shared" si="10"/>
        <v>987</v>
      </c>
    </row>
    <row r="984" spans="1:1" ht="19.7" hidden="1" customHeight="1" x14ac:dyDescent="0.3">
      <c r="A984" s="19">
        <f t="shared" si="10"/>
        <v>988</v>
      </c>
    </row>
    <row r="985" spans="1:1" ht="19.7" hidden="1" customHeight="1" x14ac:dyDescent="0.3">
      <c r="A985" s="19">
        <f t="shared" si="10"/>
        <v>989</v>
      </c>
    </row>
    <row r="986" spans="1:1" ht="19.7" hidden="1" customHeight="1" x14ac:dyDescent="0.3">
      <c r="A986" s="19">
        <f t="shared" si="10"/>
        <v>990</v>
      </c>
    </row>
    <row r="987" spans="1:1" ht="19.7" hidden="1" customHeight="1" x14ac:dyDescent="0.3">
      <c r="A987" s="19">
        <f t="shared" si="10"/>
        <v>991</v>
      </c>
    </row>
    <row r="988" spans="1:1" ht="19.7" hidden="1" customHeight="1" x14ac:dyDescent="0.3">
      <c r="A988" s="19">
        <f t="shared" si="10"/>
        <v>992</v>
      </c>
    </row>
    <row r="989" spans="1:1" ht="19.7" hidden="1" customHeight="1" x14ac:dyDescent="0.3">
      <c r="A989" s="19">
        <f t="shared" si="10"/>
        <v>993</v>
      </c>
    </row>
    <row r="990" spans="1:1" ht="19.7" hidden="1" customHeight="1" x14ac:dyDescent="0.3">
      <c r="A990" s="19">
        <f t="shared" si="10"/>
        <v>994</v>
      </c>
    </row>
    <row r="991" spans="1:1" ht="19.7" hidden="1" customHeight="1" x14ac:dyDescent="0.3">
      <c r="A991" s="19">
        <f t="shared" si="10"/>
        <v>995</v>
      </c>
    </row>
    <row r="992" spans="1:1" ht="19.7" hidden="1" customHeight="1" x14ac:dyDescent="0.3">
      <c r="A992" s="19">
        <f t="shared" si="10"/>
        <v>996</v>
      </c>
    </row>
    <row r="993" spans="1:1" ht="19.7" hidden="1" customHeight="1" x14ac:dyDescent="0.3">
      <c r="A993" s="19">
        <f t="shared" si="10"/>
        <v>997</v>
      </c>
    </row>
    <row r="994" spans="1:1" ht="19.7" hidden="1" customHeight="1" x14ac:dyDescent="0.3">
      <c r="A994" s="19">
        <f t="shared" si="10"/>
        <v>998</v>
      </c>
    </row>
    <row r="995" spans="1:1" ht="19.7" hidden="1" customHeight="1" x14ac:dyDescent="0.3">
      <c r="A995" s="19">
        <f t="shared" si="10"/>
        <v>999</v>
      </c>
    </row>
    <row r="996" spans="1:1" ht="19.7" hidden="1" customHeight="1" x14ac:dyDescent="0.3">
      <c r="A996" s="19">
        <f t="shared" si="10"/>
        <v>1000</v>
      </c>
    </row>
    <row r="997" spans="1:1" ht="19.7" hidden="1" customHeight="1" x14ac:dyDescent="0.3">
      <c r="A997" s="19">
        <f t="shared" si="10"/>
        <v>1001</v>
      </c>
    </row>
    <row r="998" spans="1:1" ht="19.7" hidden="1" customHeight="1" x14ac:dyDescent="0.3">
      <c r="A998" s="19">
        <f t="shared" si="10"/>
        <v>1002</v>
      </c>
    </row>
    <row r="999" spans="1:1" ht="19.7" hidden="1" customHeight="1" x14ac:dyDescent="0.3">
      <c r="A999" s="19">
        <f t="shared" si="10"/>
        <v>1003</v>
      </c>
    </row>
    <row r="1000" spans="1:1" ht="19.7" hidden="1" customHeight="1" x14ac:dyDescent="0.3">
      <c r="A1000" s="19">
        <f t="shared" si="10"/>
        <v>1004</v>
      </c>
    </row>
    <row r="1001" spans="1:1" ht="19.7" hidden="1" customHeight="1" x14ac:dyDescent="0.3">
      <c r="A1001" s="19">
        <f t="shared" si="10"/>
        <v>1005</v>
      </c>
    </row>
    <row r="1002" spans="1:1" ht="19.7" hidden="1" customHeight="1" x14ac:dyDescent="0.3">
      <c r="A1002" s="19">
        <f t="shared" si="10"/>
        <v>1006</v>
      </c>
    </row>
    <row r="1003" spans="1:1" ht="19.7" hidden="1" customHeight="1" x14ac:dyDescent="0.3">
      <c r="A1003" s="19">
        <f t="shared" si="10"/>
        <v>1007</v>
      </c>
    </row>
    <row r="1004" spans="1:1" ht="19.7" hidden="1" customHeight="1" x14ac:dyDescent="0.3">
      <c r="A1004" s="19">
        <f t="shared" si="10"/>
        <v>1008</v>
      </c>
    </row>
    <row r="1005" spans="1:1" ht="19.7" hidden="1" customHeight="1" x14ac:dyDescent="0.3">
      <c r="A1005" s="19">
        <f t="shared" si="10"/>
        <v>1009</v>
      </c>
    </row>
    <row r="1006" spans="1:1" ht="19.7" hidden="1" customHeight="1" x14ac:dyDescent="0.3">
      <c r="A1006" s="19">
        <f t="shared" si="10"/>
        <v>1010</v>
      </c>
    </row>
    <row r="1007" spans="1:1" ht="19.7" hidden="1" customHeight="1" x14ac:dyDescent="0.3">
      <c r="A1007" s="19">
        <f t="shared" si="10"/>
        <v>1011</v>
      </c>
    </row>
    <row r="1008" spans="1:1" ht="19.7" hidden="1" customHeight="1" x14ac:dyDescent="0.3">
      <c r="A1008" s="19">
        <f t="shared" si="10"/>
        <v>1012</v>
      </c>
    </row>
    <row r="1009" spans="1:1" ht="19.7" hidden="1" customHeight="1" x14ac:dyDescent="0.3">
      <c r="A1009" s="19">
        <f t="shared" si="10"/>
        <v>1013</v>
      </c>
    </row>
    <row r="1010" spans="1:1" ht="19.7" hidden="1" customHeight="1" x14ac:dyDescent="0.3">
      <c r="A1010" s="19">
        <f t="shared" si="10"/>
        <v>1014</v>
      </c>
    </row>
    <row r="1011" spans="1:1" ht="19.7" hidden="1" customHeight="1" x14ac:dyDescent="0.3">
      <c r="A1011" s="19">
        <f t="shared" si="10"/>
        <v>1015</v>
      </c>
    </row>
    <row r="1012" spans="1:1" ht="19.7" hidden="1" customHeight="1" x14ac:dyDescent="0.3">
      <c r="A1012" s="19">
        <f t="shared" si="10"/>
        <v>1016</v>
      </c>
    </row>
    <row r="1013" spans="1:1" ht="19.7" hidden="1" customHeight="1" x14ac:dyDescent="0.3">
      <c r="A1013" s="19">
        <f t="shared" si="10"/>
        <v>1017</v>
      </c>
    </row>
    <row r="1014" spans="1:1" ht="19.7" hidden="1" customHeight="1" x14ac:dyDescent="0.3">
      <c r="A1014" s="19">
        <f t="shared" si="10"/>
        <v>1018</v>
      </c>
    </row>
    <row r="1015" spans="1:1" ht="19.7" hidden="1" customHeight="1" x14ac:dyDescent="0.3">
      <c r="A1015" s="19">
        <f t="shared" si="10"/>
        <v>1019</v>
      </c>
    </row>
    <row r="1016" spans="1:1" ht="19.7" hidden="1" customHeight="1" x14ac:dyDescent="0.3">
      <c r="A1016" s="19">
        <f t="shared" si="10"/>
        <v>1020</v>
      </c>
    </row>
    <row r="1017" spans="1:1" ht="19.7" hidden="1" customHeight="1" x14ac:dyDescent="0.3">
      <c r="A1017" s="19">
        <f t="shared" si="10"/>
        <v>1021</v>
      </c>
    </row>
    <row r="1018" spans="1:1" ht="19.7" hidden="1" customHeight="1" x14ac:dyDescent="0.3">
      <c r="A1018" s="19">
        <f t="shared" si="10"/>
        <v>1022</v>
      </c>
    </row>
    <row r="1019" spans="1:1" ht="19.7" hidden="1" customHeight="1" x14ac:dyDescent="0.3">
      <c r="A1019" s="19">
        <f t="shared" si="10"/>
        <v>1023</v>
      </c>
    </row>
    <row r="1020" spans="1:1" ht="19.7" hidden="1" customHeight="1" x14ac:dyDescent="0.3">
      <c r="A1020" s="19">
        <f t="shared" si="10"/>
        <v>1024</v>
      </c>
    </row>
    <row r="1021" spans="1:1" ht="19.7" hidden="1" customHeight="1" x14ac:dyDescent="0.3">
      <c r="A1021" s="19">
        <f t="shared" si="10"/>
        <v>1025</v>
      </c>
    </row>
    <row r="1022" spans="1:1" ht="19.7" hidden="1" customHeight="1" x14ac:dyDescent="0.3">
      <c r="A1022" s="19">
        <f t="shared" si="10"/>
        <v>1026</v>
      </c>
    </row>
    <row r="1023" spans="1:1" ht="19.7" hidden="1" customHeight="1" x14ac:dyDescent="0.3">
      <c r="A1023" s="19">
        <f t="shared" si="10"/>
        <v>1027</v>
      </c>
    </row>
    <row r="1024" spans="1:1" ht="19.7" hidden="1" customHeight="1" x14ac:dyDescent="0.3">
      <c r="A1024" s="19">
        <f t="shared" si="10"/>
        <v>1028</v>
      </c>
    </row>
    <row r="1025" spans="1:1" ht="19.7" hidden="1" customHeight="1" x14ac:dyDescent="0.3">
      <c r="A1025" s="19">
        <f t="shared" si="10"/>
        <v>1029</v>
      </c>
    </row>
    <row r="1026" spans="1:1" ht="19.7" hidden="1" customHeight="1" x14ac:dyDescent="0.3">
      <c r="A1026" s="19">
        <f t="shared" si="10"/>
        <v>1030</v>
      </c>
    </row>
    <row r="1027" spans="1:1" ht="19.7" hidden="1" customHeight="1" x14ac:dyDescent="0.3">
      <c r="A1027" s="19">
        <f t="shared" si="10"/>
        <v>1031</v>
      </c>
    </row>
    <row r="1028" spans="1:1" ht="19.7" hidden="1" customHeight="1" x14ac:dyDescent="0.3">
      <c r="A1028" s="19">
        <f t="shared" si="10"/>
        <v>1032</v>
      </c>
    </row>
    <row r="1029" spans="1:1" ht="19.7" hidden="1" customHeight="1" x14ac:dyDescent="0.3">
      <c r="A1029" s="19">
        <f t="shared" si="10"/>
        <v>1033</v>
      </c>
    </row>
    <row r="1030" spans="1:1" ht="19.7" hidden="1" customHeight="1" x14ac:dyDescent="0.3">
      <c r="A1030" s="19">
        <f t="shared" si="10"/>
        <v>1034</v>
      </c>
    </row>
    <row r="1031" spans="1:1" ht="19.7" hidden="1" customHeight="1" x14ac:dyDescent="0.3">
      <c r="A1031" s="19">
        <f t="shared" si="10"/>
        <v>1035</v>
      </c>
    </row>
    <row r="1032" spans="1:1" ht="19.7" hidden="1" customHeight="1" x14ac:dyDescent="0.3">
      <c r="A1032" s="19">
        <f t="shared" si="10"/>
        <v>1036</v>
      </c>
    </row>
    <row r="1033" spans="1:1" ht="19.7" hidden="1" customHeight="1" x14ac:dyDescent="0.3">
      <c r="A1033" s="19">
        <f t="shared" si="10"/>
        <v>1037</v>
      </c>
    </row>
    <row r="1034" spans="1:1" ht="19.7" hidden="1" customHeight="1" x14ac:dyDescent="0.3">
      <c r="A1034" s="19">
        <f t="shared" si="10"/>
        <v>1038</v>
      </c>
    </row>
    <row r="1035" spans="1:1" ht="19.7" hidden="1" customHeight="1" x14ac:dyDescent="0.3">
      <c r="A1035" s="19">
        <f t="shared" si="10"/>
        <v>1039</v>
      </c>
    </row>
    <row r="1036" spans="1:1" ht="19.7" hidden="1" customHeight="1" x14ac:dyDescent="0.3">
      <c r="A1036" s="19">
        <f t="shared" si="10"/>
        <v>1040</v>
      </c>
    </row>
    <row r="1037" spans="1:1" ht="19.7" hidden="1" customHeight="1" x14ac:dyDescent="0.3">
      <c r="A1037" s="19">
        <f t="shared" si="10"/>
        <v>1041</v>
      </c>
    </row>
    <row r="1038" spans="1:1" ht="19.7" hidden="1" customHeight="1" x14ac:dyDescent="0.3">
      <c r="A1038" s="19">
        <f t="shared" si="10"/>
        <v>1042</v>
      </c>
    </row>
    <row r="1039" spans="1:1" ht="19.7" hidden="1" customHeight="1" x14ac:dyDescent="0.3">
      <c r="A1039" s="19">
        <f t="shared" si="10"/>
        <v>1043</v>
      </c>
    </row>
    <row r="1040" spans="1:1" ht="19.7" hidden="1" customHeight="1" x14ac:dyDescent="0.3">
      <c r="A1040" s="19">
        <f t="shared" si="10"/>
        <v>1044</v>
      </c>
    </row>
    <row r="1041" spans="1:1" ht="19.7" hidden="1" customHeight="1" x14ac:dyDescent="0.3">
      <c r="A1041" s="19">
        <f t="shared" si="10"/>
        <v>1045</v>
      </c>
    </row>
    <row r="1042" spans="1:1" ht="19.7" hidden="1" customHeight="1" x14ac:dyDescent="0.3">
      <c r="A1042" s="19">
        <f t="shared" si="10"/>
        <v>1046</v>
      </c>
    </row>
    <row r="1043" spans="1:1" ht="19.7" hidden="1" customHeight="1" x14ac:dyDescent="0.3">
      <c r="A1043" s="19">
        <f t="shared" si="10"/>
        <v>1047</v>
      </c>
    </row>
    <row r="1044" spans="1:1" ht="19.7" hidden="1" customHeight="1" x14ac:dyDescent="0.3">
      <c r="A1044" s="19">
        <f t="shared" si="10"/>
        <v>1048</v>
      </c>
    </row>
    <row r="1045" spans="1:1" ht="19.7" hidden="1" customHeight="1" x14ac:dyDescent="0.3">
      <c r="A1045" s="19">
        <f t="shared" si="10"/>
        <v>1049</v>
      </c>
    </row>
    <row r="1046" spans="1:1" ht="19.7" hidden="1" customHeight="1" x14ac:dyDescent="0.3">
      <c r="A1046" s="19">
        <f t="shared" ref="A1046:A1109" si="11">A1045+1</f>
        <v>1050</v>
      </c>
    </row>
    <row r="1047" spans="1:1" ht="19.7" hidden="1" customHeight="1" x14ac:dyDescent="0.3">
      <c r="A1047" s="19">
        <f t="shared" si="11"/>
        <v>1051</v>
      </c>
    </row>
    <row r="1048" spans="1:1" ht="19.7" hidden="1" customHeight="1" x14ac:dyDescent="0.3">
      <c r="A1048" s="19">
        <f t="shared" si="11"/>
        <v>1052</v>
      </c>
    </row>
    <row r="1049" spans="1:1" ht="19.7" hidden="1" customHeight="1" x14ac:dyDescent="0.3">
      <c r="A1049" s="19">
        <f t="shared" si="11"/>
        <v>1053</v>
      </c>
    </row>
    <row r="1050" spans="1:1" ht="19.7" hidden="1" customHeight="1" x14ac:dyDescent="0.3">
      <c r="A1050" s="19">
        <f t="shared" si="11"/>
        <v>1054</v>
      </c>
    </row>
    <row r="1051" spans="1:1" ht="19.7" hidden="1" customHeight="1" x14ac:dyDescent="0.3">
      <c r="A1051" s="19">
        <f t="shared" si="11"/>
        <v>1055</v>
      </c>
    </row>
    <row r="1052" spans="1:1" ht="19.7" hidden="1" customHeight="1" x14ac:dyDescent="0.3">
      <c r="A1052" s="19">
        <f t="shared" si="11"/>
        <v>1056</v>
      </c>
    </row>
    <row r="1053" spans="1:1" ht="19.7" hidden="1" customHeight="1" x14ac:dyDescent="0.3">
      <c r="A1053" s="19">
        <f t="shared" si="11"/>
        <v>1057</v>
      </c>
    </row>
    <row r="1054" spans="1:1" ht="19.7" hidden="1" customHeight="1" x14ac:dyDescent="0.3">
      <c r="A1054" s="19">
        <f t="shared" si="11"/>
        <v>1058</v>
      </c>
    </row>
    <row r="1055" spans="1:1" ht="19.7" hidden="1" customHeight="1" x14ac:dyDescent="0.3">
      <c r="A1055" s="19">
        <f t="shared" si="11"/>
        <v>1059</v>
      </c>
    </row>
    <row r="1056" spans="1:1" ht="19.7" hidden="1" customHeight="1" x14ac:dyDescent="0.3">
      <c r="A1056" s="19">
        <f t="shared" si="11"/>
        <v>1060</v>
      </c>
    </row>
    <row r="1057" spans="1:1" ht="19.7" hidden="1" customHeight="1" x14ac:dyDescent="0.3">
      <c r="A1057" s="19">
        <f t="shared" si="11"/>
        <v>1061</v>
      </c>
    </row>
    <row r="1058" spans="1:1" ht="19.7" hidden="1" customHeight="1" x14ac:dyDescent="0.3">
      <c r="A1058" s="19">
        <f t="shared" si="11"/>
        <v>1062</v>
      </c>
    </row>
    <row r="1059" spans="1:1" ht="19.7" hidden="1" customHeight="1" x14ac:dyDescent="0.3">
      <c r="A1059" s="19">
        <f t="shared" si="11"/>
        <v>1063</v>
      </c>
    </row>
    <row r="1060" spans="1:1" ht="19.7" hidden="1" customHeight="1" x14ac:dyDescent="0.3">
      <c r="A1060" s="19">
        <f t="shared" si="11"/>
        <v>1064</v>
      </c>
    </row>
    <row r="1061" spans="1:1" ht="19.7" hidden="1" customHeight="1" x14ac:dyDescent="0.3">
      <c r="A1061" s="19">
        <f t="shared" si="11"/>
        <v>1065</v>
      </c>
    </row>
    <row r="1062" spans="1:1" ht="19.7" hidden="1" customHeight="1" x14ac:dyDescent="0.3">
      <c r="A1062" s="19">
        <f t="shared" si="11"/>
        <v>1066</v>
      </c>
    </row>
    <row r="1063" spans="1:1" ht="19.7" hidden="1" customHeight="1" x14ac:dyDescent="0.3">
      <c r="A1063" s="19">
        <f t="shared" si="11"/>
        <v>1067</v>
      </c>
    </row>
    <row r="1064" spans="1:1" ht="19.7" hidden="1" customHeight="1" x14ac:dyDescent="0.3">
      <c r="A1064" s="19">
        <f t="shared" si="11"/>
        <v>1068</v>
      </c>
    </row>
    <row r="1065" spans="1:1" ht="19.7" hidden="1" customHeight="1" x14ac:dyDescent="0.3">
      <c r="A1065" s="19">
        <f t="shared" si="11"/>
        <v>1069</v>
      </c>
    </row>
    <row r="1066" spans="1:1" ht="19.7" hidden="1" customHeight="1" x14ac:dyDescent="0.3">
      <c r="A1066" s="19">
        <f t="shared" si="11"/>
        <v>1070</v>
      </c>
    </row>
    <row r="1067" spans="1:1" ht="19.7" hidden="1" customHeight="1" x14ac:dyDescent="0.3">
      <c r="A1067" s="19">
        <f t="shared" si="11"/>
        <v>1071</v>
      </c>
    </row>
    <row r="1068" spans="1:1" ht="19.7" hidden="1" customHeight="1" x14ac:dyDescent="0.3">
      <c r="A1068" s="19">
        <f t="shared" si="11"/>
        <v>1072</v>
      </c>
    </row>
    <row r="1069" spans="1:1" ht="19.7" hidden="1" customHeight="1" x14ac:dyDescent="0.3">
      <c r="A1069" s="19">
        <f t="shared" si="11"/>
        <v>1073</v>
      </c>
    </row>
    <row r="1070" spans="1:1" ht="19.7" hidden="1" customHeight="1" x14ac:dyDescent="0.3">
      <c r="A1070" s="19">
        <f t="shared" si="11"/>
        <v>1074</v>
      </c>
    </row>
    <row r="1071" spans="1:1" ht="19.7" hidden="1" customHeight="1" x14ac:dyDescent="0.3">
      <c r="A1071" s="19">
        <f t="shared" si="11"/>
        <v>1075</v>
      </c>
    </row>
    <row r="1072" spans="1:1" ht="19.7" hidden="1" customHeight="1" x14ac:dyDescent="0.3">
      <c r="A1072" s="19">
        <f t="shared" si="11"/>
        <v>1076</v>
      </c>
    </row>
    <row r="1073" spans="1:1" ht="19.7" hidden="1" customHeight="1" x14ac:dyDescent="0.3">
      <c r="A1073" s="19">
        <f t="shared" si="11"/>
        <v>1077</v>
      </c>
    </row>
    <row r="1074" spans="1:1" ht="19.7" hidden="1" customHeight="1" x14ac:dyDescent="0.3">
      <c r="A1074" s="19">
        <f t="shared" si="11"/>
        <v>1078</v>
      </c>
    </row>
    <row r="1075" spans="1:1" ht="19.7" hidden="1" customHeight="1" x14ac:dyDescent="0.3">
      <c r="A1075" s="19">
        <f t="shared" si="11"/>
        <v>1079</v>
      </c>
    </row>
    <row r="1076" spans="1:1" ht="19.7" hidden="1" customHeight="1" x14ac:dyDescent="0.3">
      <c r="A1076" s="19">
        <f t="shared" si="11"/>
        <v>1080</v>
      </c>
    </row>
    <row r="1077" spans="1:1" ht="19.7" hidden="1" customHeight="1" x14ac:dyDescent="0.3">
      <c r="A1077" s="19">
        <f t="shared" si="11"/>
        <v>1081</v>
      </c>
    </row>
    <row r="1078" spans="1:1" ht="19.7" hidden="1" customHeight="1" x14ac:dyDescent="0.3">
      <c r="A1078" s="19">
        <f t="shared" si="11"/>
        <v>1082</v>
      </c>
    </row>
    <row r="1079" spans="1:1" ht="19.7" hidden="1" customHeight="1" x14ac:dyDescent="0.3">
      <c r="A1079" s="19">
        <f t="shared" si="11"/>
        <v>1083</v>
      </c>
    </row>
    <row r="1080" spans="1:1" ht="19.7" hidden="1" customHeight="1" x14ac:dyDescent="0.3">
      <c r="A1080" s="19">
        <f t="shared" si="11"/>
        <v>1084</v>
      </c>
    </row>
    <row r="1081" spans="1:1" ht="19.7" hidden="1" customHeight="1" x14ac:dyDescent="0.3">
      <c r="A1081" s="19">
        <f t="shared" si="11"/>
        <v>1085</v>
      </c>
    </row>
    <row r="1082" spans="1:1" ht="19.7" hidden="1" customHeight="1" x14ac:dyDescent="0.3">
      <c r="A1082" s="19">
        <f t="shared" si="11"/>
        <v>1086</v>
      </c>
    </row>
    <row r="1083" spans="1:1" ht="19.7" hidden="1" customHeight="1" x14ac:dyDescent="0.3">
      <c r="A1083" s="19">
        <f t="shared" si="11"/>
        <v>1087</v>
      </c>
    </row>
    <row r="1084" spans="1:1" ht="19.7" hidden="1" customHeight="1" x14ac:dyDescent="0.3">
      <c r="A1084" s="19">
        <f t="shared" si="11"/>
        <v>1088</v>
      </c>
    </row>
    <row r="1085" spans="1:1" ht="19.7" hidden="1" customHeight="1" x14ac:dyDescent="0.3">
      <c r="A1085" s="19">
        <f t="shared" si="11"/>
        <v>1089</v>
      </c>
    </row>
    <row r="1086" spans="1:1" ht="19.7" hidden="1" customHeight="1" x14ac:dyDescent="0.3">
      <c r="A1086" s="19">
        <f t="shared" si="11"/>
        <v>1090</v>
      </c>
    </row>
    <row r="1087" spans="1:1" ht="19.7" hidden="1" customHeight="1" x14ac:dyDescent="0.3">
      <c r="A1087" s="19">
        <f t="shared" si="11"/>
        <v>1091</v>
      </c>
    </row>
    <row r="1088" spans="1:1" ht="19.7" hidden="1" customHeight="1" x14ac:dyDescent="0.3">
      <c r="A1088" s="19">
        <f t="shared" si="11"/>
        <v>1092</v>
      </c>
    </row>
    <row r="1089" spans="1:1" ht="19.7" hidden="1" customHeight="1" x14ac:dyDescent="0.3">
      <c r="A1089" s="19">
        <f t="shared" si="11"/>
        <v>1093</v>
      </c>
    </row>
    <row r="1090" spans="1:1" ht="19.7" hidden="1" customHeight="1" x14ac:dyDescent="0.3">
      <c r="A1090" s="19">
        <f t="shared" si="11"/>
        <v>1094</v>
      </c>
    </row>
    <row r="1091" spans="1:1" ht="19.7" hidden="1" customHeight="1" x14ac:dyDescent="0.3">
      <c r="A1091" s="19">
        <f t="shared" si="11"/>
        <v>1095</v>
      </c>
    </row>
    <row r="1092" spans="1:1" ht="19.7" hidden="1" customHeight="1" x14ac:dyDescent="0.3">
      <c r="A1092" s="19">
        <f t="shared" si="11"/>
        <v>1096</v>
      </c>
    </row>
    <row r="1093" spans="1:1" ht="19.7" hidden="1" customHeight="1" x14ac:dyDescent="0.3">
      <c r="A1093" s="19">
        <f t="shared" si="11"/>
        <v>1097</v>
      </c>
    </row>
    <row r="1094" spans="1:1" ht="19.7" hidden="1" customHeight="1" x14ac:dyDescent="0.3">
      <c r="A1094" s="19">
        <f t="shared" si="11"/>
        <v>1098</v>
      </c>
    </row>
    <row r="1095" spans="1:1" ht="19.7" hidden="1" customHeight="1" x14ac:dyDescent="0.3">
      <c r="A1095" s="19">
        <f t="shared" si="11"/>
        <v>1099</v>
      </c>
    </row>
    <row r="1096" spans="1:1" ht="19.7" hidden="1" customHeight="1" x14ac:dyDescent="0.3">
      <c r="A1096" s="19">
        <f t="shared" si="11"/>
        <v>1100</v>
      </c>
    </row>
    <row r="1097" spans="1:1" ht="19.7" hidden="1" customHeight="1" x14ac:dyDescent="0.3">
      <c r="A1097" s="19">
        <f t="shared" si="11"/>
        <v>1101</v>
      </c>
    </row>
    <row r="1098" spans="1:1" ht="19.7" hidden="1" customHeight="1" x14ac:dyDescent="0.3">
      <c r="A1098" s="19">
        <f t="shared" si="11"/>
        <v>1102</v>
      </c>
    </row>
    <row r="1099" spans="1:1" ht="19.7" hidden="1" customHeight="1" x14ac:dyDescent="0.3">
      <c r="A1099" s="19">
        <f t="shared" si="11"/>
        <v>1103</v>
      </c>
    </row>
    <row r="1100" spans="1:1" ht="19.7" hidden="1" customHeight="1" x14ac:dyDescent="0.3">
      <c r="A1100" s="19">
        <f t="shared" si="11"/>
        <v>1104</v>
      </c>
    </row>
    <row r="1101" spans="1:1" ht="19.7" hidden="1" customHeight="1" x14ac:dyDescent="0.3">
      <c r="A1101" s="19">
        <f t="shared" si="11"/>
        <v>1105</v>
      </c>
    </row>
    <row r="1102" spans="1:1" ht="19.7" hidden="1" customHeight="1" x14ac:dyDescent="0.3">
      <c r="A1102" s="19">
        <f t="shared" si="11"/>
        <v>1106</v>
      </c>
    </row>
    <row r="1103" spans="1:1" ht="19.7" hidden="1" customHeight="1" x14ac:dyDescent="0.3">
      <c r="A1103" s="19">
        <f t="shared" si="11"/>
        <v>1107</v>
      </c>
    </row>
    <row r="1104" spans="1:1" ht="19.7" hidden="1" customHeight="1" x14ac:dyDescent="0.3">
      <c r="A1104" s="19">
        <f t="shared" si="11"/>
        <v>1108</v>
      </c>
    </row>
    <row r="1105" spans="1:1" ht="19.7" hidden="1" customHeight="1" x14ac:dyDescent="0.3">
      <c r="A1105" s="19">
        <f t="shared" si="11"/>
        <v>1109</v>
      </c>
    </row>
    <row r="1106" spans="1:1" ht="19.7" hidden="1" customHeight="1" x14ac:dyDescent="0.3">
      <c r="A1106" s="19">
        <f t="shared" si="11"/>
        <v>1110</v>
      </c>
    </row>
    <row r="1107" spans="1:1" ht="19.7" hidden="1" customHeight="1" x14ac:dyDescent="0.3">
      <c r="A1107" s="19">
        <f t="shared" si="11"/>
        <v>1111</v>
      </c>
    </row>
    <row r="1108" spans="1:1" ht="19.7" hidden="1" customHeight="1" x14ac:dyDescent="0.3">
      <c r="A1108" s="19">
        <f t="shared" si="11"/>
        <v>1112</v>
      </c>
    </row>
    <row r="1109" spans="1:1" ht="19.7" hidden="1" customHeight="1" x14ac:dyDescent="0.3">
      <c r="A1109" s="19">
        <f t="shared" si="11"/>
        <v>1113</v>
      </c>
    </row>
    <row r="1110" spans="1:1" ht="19.7" hidden="1" customHeight="1" x14ac:dyDescent="0.3">
      <c r="A1110" s="19">
        <f t="shared" ref="A1110:A1143" si="12">A1109+1</f>
        <v>1114</v>
      </c>
    </row>
    <row r="1111" spans="1:1" ht="19.7" hidden="1" customHeight="1" x14ac:dyDescent="0.3">
      <c r="A1111" s="19">
        <f t="shared" si="12"/>
        <v>1115</v>
      </c>
    </row>
    <row r="1112" spans="1:1" ht="19.7" hidden="1" customHeight="1" x14ac:dyDescent="0.3">
      <c r="A1112" s="19">
        <f t="shared" si="12"/>
        <v>1116</v>
      </c>
    </row>
    <row r="1113" spans="1:1" ht="19.7" hidden="1" customHeight="1" x14ac:dyDescent="0.3">
      <c r="A1113" s="19">
        <f t="shared" si="12"/>
        <v>1117</v>
      </c>
    </row>
    <row r="1114" spans="1:1" ht="19.7" hidden="1" customHeight="1" x14ac:dyDescent="0.3">
      <c r="A1114" s="19">
        <f t="shared" si="12"/>
        <v>1118</v>
      </c>
    </row>
    <row r="1115" spans="1:1" ht="19.7" hidden="1" customHeight="1" x14ac:dyDescent="0.3">
      <c r="A1115" s="19">
        <f t="shared" si="12"/>
        <v>1119</v>
      </c>
    </row>
    <row r="1116" spans="1:1" ht="19.7" hidden="1" customHeight="1" x14ac:dyDescent="0.3">
      <c r="A1116" s="19">
        <f t="shared" si="12"/>
        <v>1120</v>
      </c>
    </row>
    <row r="1117" spans="1:1" ht="19.7" hidden="1" customHeight="1" x14ac:dyDescent="0.3">
      <c r="A1117" s="19">
        <f t="shared" si="12"/>
        <v>1121</v>
      </c>
    </row>
    <row r="1118" spans="1:1" ht="19.7" hidden="1" customHeight="1" x14ac:dyDescent="0.3">
      <c r="A1118" s="19">
        <f t="shared" si="12"/>
        <v>1122</v>
      </c>
    </row>
    <row r="1119" spans="1:1" ht="19.7" hidden="1" customHeight="1" x14ac:dyDescent="0.3">
      <c r="A1119" s="19">
        <f t="shared" si="12"/>
        <v>1123</v>
      </c>
    </row>
    <row r="1120" spans="1:1" ht="19.7" hidden="1" customHeight="1" x14ac:dyDescent="0.3">
      <c r="A1120" s="19">
        <f t="shared" si="12"/>
        <v>1124</v>
      </c>
    </row>
    <row r="1121" spans="1:1" ht="19.7" hidden="1" customHeight="1" x14ac:dyDescent="0.3">
      <c r="A1121" s="19">
        <f t="shared" si="12"/>
        <v>1125</v>
      </c>
    </row>
    <row r="1122" spans="1:1" ht="19.7" hidden="1" customHeight="1" x14ac:dyDescent="0.3">
      <c r="A1122" s="19">
        <f t="shared" si="12"/>
        <v>1126</v>
      </c>
    </row>
    <row r="1123" spans="1:1" ht="19.7" hidden="1" customHeight="1" x14ac:dyDescent="0.3">
      <c r="A1123" s="19">
        <f t="shared" si="12"/>
        <v>1127</v>
      </c>
    </row>
    <row r="1124" spans="1:1" ht="19.7" hidden="1" customHeight="1" x14ac:dyDescent="0.3">
      <c r="A1124" s="19">
        <f t="shared" si="12"/>
        <v>1128</v>
      </c>
    </row>
    <row r="1125" spans="1:1" ht="19.7" hidden="1" customHeight="1" x14ac:dyDescent="0.3">
      <c r="A1125" s="19">
        <f t="shared" si="12"/>
        <v>1129</v>
      </c>
    </row>
    <row r="1126" spans="1:1" ht="19.7" hidden="1" customHeight="1" x14ac:dyDescent="0.3">
      <c r="A1126" s="19">
        <f t="shared" si="12"/>
        <v>1130</v>
      </c>
    </row>
    <row r="1127" spans="1:1" ht="19.7" hidden="1" customHeight="1" x14ac:dyDescent="0.3">
      <c r="A1127" s="19">
        <f t="shared" si="12"/>
        <v>1131</v>
      </c>
    </row>
    <row r="1128" spans="1:1" ht="19.7" hidden="1" customHeight="1" x14ac:dyDescent="0.3">
      <c r="A1128" s="19">
        <f t="shared" si="12"/>
        <v>1132</v>
      </c>
    </row>
    <row r="1129" spans="1:1" ht="19.7" hidden="1" customHeight="1" x14ac:dyDescent="0.3">
      <c r="A1129" s="19">
        <f t="shared" si="12"/>
        <v>1133</v>
      </c>
    </row>
    <row r="1130" spans="1:1" ht="19.7" hidden="1" customHeight="1" x14ac:dyDescent="0.3">
      <c r="A1130" s="19">
        <f t="shared" si="12"/>
        <v>1134</v>
      </c>
    </row>
    <row r="1131" spans="1:1" ht="19.7" hidden="1" customHeight="1" x14ac:dyDescent="0.3">
      <c r="A1131" s="19">
        <f t="shared" si="12"/>
        <v>1135</v>
      </c>
    </row>
    <row r="1132" spans="1:1" ht="19.7" hidden="1" customHeight="1" x14ac:dyDescent="0.3">
      <c r="A1132" s="19">
        <f t="shared" si="12"/>
        <v>1136</v>
      </c>
    </row>
    <row r="1133" spans="1:1" ht="19.7" hidden="1" customHeight="1" x14ac:dyDescent="0.3">
      <c r="A1133" s="19">
        <f t="shared" si="12"/>
        <v>1137</v>
      </c>
    </row>
    <row r="1134" spans="1:1" ht="19.7" hidden="1" customHeight="1" x14ac:dyDescent="0.3">
      <c r="A1134" s="19">
        <f t="shared" si="12"/>
        <v>1138</v>
      </c>
    </row>
    <row r="1135" spans="1:1" ht="19.7" hidden="1" customHeight="1" x14ac:dyDescent="0.3">
      <c r="A1135" s="19">
        <f t="shared" si="12"/>
        <v>1139</v>
      </c>
    </row>
    <row r="1136" spans="1:1" ht="19.7" hidden="1" customHeight="1" x14ac:dyDescent="0.3">
      <c r="A1136" s="19">
        <f t="shared" si="12"/>
        <v>1140</v>
      </c>
    </row>
    <row r="1137" spans="1:14" ht="19.7" hidden="1" customHeight="1" x14ac:dyDescent="0.3">
      <c r="A1137" s="19">
        <f t="shared" si="12"/>
        <v>1141</v>
      </c>
    </row>
    <row r="1138" spans="1:14" ht="19.7" hidden="1" customHeight="1" x14ac:dyDescent="0.3">
      <c r="A1138" s="19">
        <f t="shared" si="12"/>
        <v>1142</v>
      </c>
    </row>
    <row r="1139" spans="1:14" ht="19.7" hidden="1" customHeight="1" x14ac:dyDescent="0.3">
      <c r="A1139" s="19">
        <f t="shared" si="12"/>
        <v>1143</v>
      </c>
    </row>
    <row r="1140" spans="1:14" ht="19.7" hidden="1" customHeight="1" x14ac:dyDescent="0.3">
      <c r="A1140" s="19">
        <f t="shared" si="12"/>
        <v>1144</v>
      </c>
    </row>
    <row r="1141" spans="1:14" ht="19.7" hidden="1" customHeight="1" x14ac:dyDescent="0.3">
      <c r="A1141" s="19">
        <f t="shared" si="12"/>
        <v>1145</v>
      </c>
    </row>
    <row r="1142" spans="1:14" ht="19.7" hidden="1" customHeight="1" x14ac:dyDescent="0.3">
      <c r="A1142" s="19">
        <f t="shared" si="12"/>
        <v>1146</v>
      </c>
    </row>
    <row r="1143" spans="1:14" ht="19.7" hidden="1" customHeight="1" x14ac:dyDescent="0.3">
      <c r="A1143" s="19">
        <f t="shared" si="12"/>
        <v>1147</v>
      </c>
    </row>
    <row r="1144" spans="1:14" s="2222" customFormat="1" ht="19.7" customHeight="1" x14ac:dyDescent="0.25">
      <c r="A1144" s="2222">
        <v>37</v>
      </c>
      <c r="B1144" s="2222" t="s">
        <v>11122</v>
      </c>
      <c r="C1144" s="2055" t="s">
        <v>8739</v>
      </c>
      <c r="D1144" s="2222">
        <v>24</v>
      </c>
      <c r="E1144" s="2222" t="s">
        <v>27</v>
      </c>
      <c r="F1144" s="2222">
        <v>28</v>
      </c>
      <c r="G1144" s="2222">
        <v>12</v>
      </c>
      <c r="H1144" s="80"/>
      <c r="I1144" s="80" t="s">
        <v>28</v>
      </c>
      <c r="J1144" s="2222" t="s">
        <v>28</v>
      </c>
      <c r="K1144" s="2222" t="s">
        <v>627</v>
      </c>
      <c r="L1144" s="2222" t="s">
        <v>66</v>
      </c>
      <c r="M1144" s="2310" t="s">
        <v>784</v>
      </c>
      <c r="N1144" s="2222">
        <v>1</v>
      </c>
    </row>
    <row r="1145" spans="1:14" s="2222" customFormat="1" ht="19.7" customHeight="1" x14ac:dyDescent="0.25">
      <c r="A1145" s="2222">
        <v>38</v>
      </c>
      <c r="B1145" s="2222" t="s">
        <v>11122</v>
      </c>
      <c r="C1145" s="2055" t="s">
        <v>6178</v>
      </c>
      <c r="D1145" s="2222">
        <v>37</v>
      </c>
      <c r="E1145" s="2222" t="s">
        <v>27</v>
      </c>
      <c r="F1145" s="2222">
        <v>27</v>
      </c>
      <c r="G1145" s="2222">
        <v>11</v>
      </c>
      <c r="H1145" s="1309" t="s">
        <v>28</v>
      </c>
      <c r="I1145" s="172" t="s">
        <v>6179</v>
      </c>
      <c r="J1145" s="2222" t="s">
        <v>28</v>
      </c>
      <c r="K1145" s="2222" t="s">
        <v>4918</v>
      </c>
      <c r="L1145" s="2222" t="s">
        <v>814</v>
      </c>
      <c r="M1145" s="2310" t="s">
        <v>3589</v>
      </c>
      <c r="N1145" s="2222">
        <v>12</v>
      </c>
    </row>
    <row r="1146" spans="1:14" s="2222" customFormat="1" ht="19.7" customHeight="1" x14ac:dyDescent="0.25">
      <c r="A1146" s="2222">
        <v>39</v>
      </c>
      <c r="B1146" s="2222" t="s">
        <v>11122</v>
      </c>
      <c r="C1146" s="2055" t="s">
        <v>6180</v>
      </c>
      <c r="D1146" s="2222">
        <v>43</v>
      </c>
      <c r="E1146" s="2222" t="s">
        <v>30</v>
      </c>
      <c r="F1146" s="2222">
        <v>27</v>
      </c>
      <c r="G1146" s="2222">
        <v>11</v>
      </c>
      <c r="H1146" s="1309" t="s">
        <v>28</v>
      </c>
      <c r="I1146" s="172" t="s">
        <v>5979</v>
      </c>
      <c r="J1146" s="2222" t="s">
        <v>28</v>
      </c>
      <c r="K1146" s="2222" t="s">
        <v>627</v>
      </c>
      <c r="L1146" s="2222" t="s">
        <v>66</v>
      </c>
      <c r="M1146" s="2310" t="s">
        <v>3589</v>
      </c>
      <c r="N1146" s="2222">
        <v>12</v>
      </c>
    </row>
    <row r="1147" spans="1:14" s="2222" customFormat="1" ht="19.7" customHeight="1" x14ac:dyDescent="0.2">
      <c r="A1147" s="2222">
        <v>40</v>
      </c>
      <c r="B1147" s="2222" t="s">
        <v>6443</v>
      </c>
      <c r="C1147" s="2055" t="s">
        <v>6636</v>
      </c>
      <c r="D1147" s="2222">
        <v>50</v>
      </c>
      <c r="E1147" s="2222" t="s">
        <v>30</v>
      </c>
      <c r="F1147" s="2222">
        <v>3</v>
      </c>
      <c r="G1147" s="2222">
        <v>12</v>
      </c>
      <c r="H1147" s="2301"/>
      <c r="I1147" s="2301"/>
      <c r="J1147" s="2222" t="s">
        <v>28</v>
      </c>
      <c r="K1147" s="2222" t="s">
        <v>627</v>
      </c>
      <c r="L1147" s="2222" t="s">
        <v>1494</v>
      </c>
      <c r="M1147" s="2222">
        <v>11</v>
      </c>
      <c r="N1147" s="2222">
        <v>12</v>
      </c>
    </row>
    <row r="1148" spans="1:14" s="2222" customFormat="1" ht="19.7" customHeight="1" x14ac:dyDescent="0.2">
      <c r="A1148" s="2222">
        <v>41</v>
      </c>
      <c r="B1148" s="2222" t="s">
        <v>6443</v>
      </c>
      <c r="C1148" s="2055" t="s">
        <v>7534</v>
      </c>
      <c r="D1148" s="2222">
        <v>51</v>
      </c>
      <c r="E1148" s="2222" t="s">
        <v>30</v>
      </c>
      <c r="F1148" s="2222">
        <v>12</v>
      </c>
      <c r="G1148" s="2222">
        <v>12</v>
      </c>
      <c r="H1148" s="2301"/>
      <c r="I1148" s="2301"/>
      <c r="J1148" s="2222" t="s">
        <v>137</v>
      </c>
      <c r="K1148" s="2222" t="s">
        <v>627</v>
      </c>
      <c r="L1148" s="2222" t="s">
        <v>42</v>
      </c>
      <c r="M1148" s="2222">
        <v>20</v>
      </c>
      <c r="N1148" s="2222">
        <v>12</v>
      </c>
    </row>
    <row r="1149" spans="1:14" s="2222" customFormat="1" ht="19.7" customHeight="1" x14ac:dyDescent="0.25">
      <c r="A1149" s="2222">
        <v>42</v>
      </c>
      <c r="B1149" s="2222" t="s">
        <v>6443</v>
      </c>
      <c r="C1149" s="2055" t="s">
        <v>11130</v>
      </c>
      <c r="D1149" s="2222">
        <v>57</v>
      </c>
      <c r="E1149" s="2222" t="s">
        <v>27</v>
      </c>
      <c r="F1149" s="2222">
        <v>17</v>
      </c>
      <c r="G1149" s="2222">
        <v>12</v>
      </c>
      <c r="H1149" s="80"/>
      <c r="I1149" s="80"/>
      <c r="J1149" s="2222" t="s">
        <v>28</v>
      </c>
      <c r="K1149" s="2222" t="s">
        <v>41</v>
      </c>
      <c r="L1149" s="2222" t="s">
        <v>814</v>
      </c>
      <c r="M1149" s="2310" t="s">
        <v>756</v>
      </c>
      <c r="N1149" s="2222">
        <v>12</v>
      </c>
    </row>
    <row r="1150" spans="1:14" s="2251" customFormat="1" ht="19.7" customHeight="1" x14ac:dyDescent="0.25">
      <c r="C1150" s="2055"/>
      <c r="D1150" s="2222"/>
      <c r="E1150" s="2222"/>
      <c r="F1150" s="2222"/>
      <c r="G1150" s="2222"/>
      <c r="H1150" s="80"/>
      <c r="I1150" s="80"/>
      <c r="J1150" s="2222"/>
      <c r="K1150" s="2222"/>
      <c r="L1150" s="2222"/>
      <c r="M1150" s="2311"/>
    </row>
    <row r="1151" spans="1:14" s="2251" customFormat="1" ht="19.7" customHeight="1" x14ac:dyDescent="0.25">
      <c r="D1151" s="2222"/>
      <c r="E1151" s="2222"/>
      <c r="F1151" s="2222"/>
      <c r="G1151" s="2222"/>
      <c r="H1151" s="80"/>
      <c r="I1151" s="80"/>
      <c r="J1151" s="2222"/>
      <c r="K1151" s="2222"/>
      <c r="L1151" s="2222"/>
      <c r="M1151" s="2311"/>
    </row>
    <row r="1152" spans="1:14" s="2301" customFormat="1" ht="19.7" customHeight="1" x14ac:dyDescent="0.25">
      <c r="D1152" s="2085"/>
      <c r="E1152" s="2085"/>
      <c r="F1152" s="2085"/>
      <c r="G1152" s="2085"/>
      <c r="H1152" s="80"/>
      <c r="I1152" s="80"/>
      <c r="J1152" s="2085"/>
      <c r="K1152" s="2083"/>
      <c r="M1152" s="2308"/>
    </row>
    <row r="1153" spans="4:13" s="2301" customFormat="1" ht="19.7" customHeight="1" x14ac:dyDescent="0.25">
      <c r="D1153" s="2085"/>
      <c r="E1153" s="2085"/>
      <c r="F1153" s="2085"/>
      <c r="G1153" s="2085"/>
      <c r="H1153" s="80"/>
      <c r="I1153" s="80"/>
      <c r="J1153" s="2085"/>
      <c r="K1153" s="2083"/>
      <c r="M1153" s="2308"/>
    </row>
    <row r="1154" spans="4:13" s="2301" customFormat="1" ht="19.7" customHeight="1" x14ac:dyDescent="0.25">
      <c r="D1154" s="2085"/>
      <c r="E1154" s="2085"/>
      <c r="F1154" s="2085"/>
      <c r="G1154" s="2085"/>
      <c r="H1154" s="80"/>
      <c r="I1154" s="80"/>
      <c r="J1154" s="2085"/>
      <c r="K1154" s="2083"/>
      <c r="M1154" s="2308"/>
    </row>
    <row r="1155" spans="4:13" s="2301" customFormat="1" ht="19.7" customHeight="1" x14ac:dyDescent="0.25">
      <c r="D1155" s="2085"/>
      <c r="E1155" s="2085"/>
      <c r="F1155" s="2085"/>
      <c r="G1155" s="2085"/>
      <c r="H1155" s="80"/>
      <c r="I1155" s="80"/>
      <c r="J1155" s="2085"/>
      <c r="K1155" s="2083"/>
      <c r="M1155" s="2308"/>
    </row>
    <row r="1156" spans="4:13" s="2301" customFormat="1" ht="19.7" customHeight="1" x14ac:dyDescent="0.25">
      <c r="D1156" s="2085"/>
      <c r="E1156" s="2085"/>
      <c r="F1156" s="2085"/>
      <c r="G1156" s="2085"/>
      <c r="H1156" s="80"/>
      <c r="I1156" s="80"/>
      <c r="J1156" s="2085"/>
      <c r="K1156" s="2083"/>
      <c r="M1156" s="2308"/>
    </row>
    <row r="1157" spans="4:13" s="2301" customFormat="1" ht="19.7" customHeight="1" x14ac:dyDescent="0.25">
      <c r="D1157" s="2085"/>
      <c r="E1157" s="2085"/>
      <c r="F1157" s="2085"/>
      <c r="G1157" s="2085"/>
      <c r="H1157" s="80"/>
      <c r="I1157" s="80"/>
      <c r="J1157" s="2085"/>
      <c r="K1157" s="2083"/>
      <c r="M1157" s="2308"/>
    </row>
    <row r="1158" spans="4:13" s="2301" customFormat="1" ht="19.7" customHeight="1" x14ac:dyDescent="0.25">
      <c r="D1158" s="2085"/>
      <c r="E1158" s="2085"/>
      <c r="F1158" s="2085"/>
      <c r="G1158" s="2085"/>
      <c r="H1158" s="80"/>
      <c r="I1158" s="80"/>
      <c r="J1158" s="2085"/>
      <c r="K1158" s="2083"/>
      <c r="M1158" s="2308"/>
    </row>
    <row r="1159" spans="4:13" s="2301" customFormat="1" ht="19.7" customHeight="1" x14ac:dyDescent="0.25">
      <c r="D1159" s="2085"/>
      <c r="E1159" s="2085"/>
      <c r="F1159" s="2085"/>
      <c r="G1159" s="2085"/>
      <c r="H1159" s="80"/>
      <c r="I1159" s="80"/>
      <c r="J1159" s="2085"/>
      <c r="K1159" s="2083"/>
      <c r="M1159" s="2308"/>
    </row>
    <row r="1160" spans="4:13" s="2301" customFormat="1" ht="19.7" customHeight="1" x14ac:dyDescent="0.25">
      <c r="D1160" s="2085"/>
      <c r="E1160" s="2085"/>
      <c r="F1160" s="2085"/>
      <c r="G1160" s="2085"/>
      <c r="H1160" s="80"/>
      <c r="I1160" s="80"/>
      <c r="J1160" s="2085"/>
      <c r="K1160" s="2083"/>
      <c r="M1160" s="2308"/>
    </row>
    <row r="1161" spans="4:13" s="2301" customFormat="1" ht="19.7" customHeight="1" x14ac:dyDescent="0.25">
      <c r="D1161" s="2085"/>
      <c r="E1161" s="2085"/>
      <c r="F1161" s="2085"/>
      <c r="G1161" s="2085"/>
      <c r="H1161" s="80"/>
      <c r="I1161" s="80"/>
      <c r="J1161" s="2085"/>
      <c r="K1161" s="2083"/>
      <c r="M1161" s="2308"/>
    </row>
    <row r="1162" spans="4:13" s="2301" customFormat="1" ht="19.7" customHeight="1" x14ac:dyDescent="0.25">
      <c r="D1162" s="2085"/>
      <c r="E1162" s="2085"/>
      <c r="F1162" s="2085"/>
      <c r="G1162" s="2085"/>
      <c r="H1162" s="80"/>
      <c r="I1162" s="80"/>
      <c r="J1162" s="2085"/>
      <c r="K1162" s="2083"/>
      <c r="M1162" s="2308"/>
    </row>
    <row r="1163" spans="4:13" s="2301" customFormat="1" ht="19.7" customHeight="1" x14ac:dyDescent="0.25">
      <c r="D1163" s="2085"/>
      <c r="E1163" s="2085"/>
      <c r="F1163" s="2085"/>
      <c r="G1163" s="2085"/>
      <c r="H1163" s="80"/>
      <c r="I1163" s="80"/>
      <c r="J1163" s="2085"/>
      <c r="K1163" s="2083"/>
      <c r="M1163" s="2308"/>
    </row>
    <row r="1164" spans="4:13" s="2301" customFormat="1" ht="19.7" customHeight="1" x14ac:dyDescent="0.25">
      <c r="D1164" s="2085"/>
      <c r="E1164" s="2085"/>
      <c r="F1164" s="2085"/>
      <c r="G1164" s="2085"/>
      <c r="H1164" s="80"/>
      <c r="I1164" s="80"/>
      <c r="J1164" s="2085"/>
      <c r="K1164" s="2083"/>
      <c r="M1164" s="2308"/>
    </row>
    <row r="1165" spans="4:13" s="2301" customFormat="1" ht="19.7" customHeight="1" x14ac:dyDescent="0.25">
      <c r="D1165" s="2085"/>
      <c r="E1165" s="2085"/>
      <c r="F1165" s="2085"/>
      <c r="G1165" s="2085"/>
      <c r="H1165" s="80"/>
      <c r="I1165" s="80"/>
      <c r="J1165" s="2085"/>
      <c r="K1165" s="2083"/>
      <c r="M1165" s="2308"/>
    </row>
    <row r="1166" spans="4:13" s="2301" customFormat="1" ht="19.7" customHeight="1" x14ac:dyDescent="0.25">
      <c r="D1166" s="2085"/>
      <c r="E1166" s="2085"/>
      <c r="F1166" s="2085"/>
      <c r="G1166" s="2085"/>
      <c r="H1166" s="80"/>
      <c r="I1166" s="80"/>
      <c r="J1166" s="2085"/>
      <c r="K1166" s="2083"/>
      <c r="M1166" s="2308"/>
    </row>
    <row r="1167" spans="4:13" s="2301" customFormat="1" ht="19.7" customHeight="1" x14ac:dyDescent="0.25">
      <c r="D1167" s="2085"/>
      <c r="E1167" s="2085"/>
      <c r="F1167" s="2085"/>
      <c r="G1167" s="2085"/>
      <c r="H1167" s="80"/>
      <c r="I1167" s="80"/>
      <c r="J1167" s="2085"/>
      <c r="K1167" s="2083"/>
      <c r="M1167" s="2308"/>
    </row>
    <row r="1168" spans="4:13" s="2301" customFormat="1" ht="19.7" customHeight="1" x14ac:dyDescent="0.25">
      <c r="D1168" s="2085"/>
      <c r="E1168" s="2085"/>
      <c r="F1168" s="2085"/>
      <c r="G1168" s="2085"/>
      <c r="H1168" s="80"/>
      <c r="I1168" s="80"/>
      <c r="J1168" s="2085"/>
      <c r="K1168" s="2083"/>
      <c r="M1168" s="2308"/>
    </row>
    <row r="1169" spans="4:13" s="2301" customFormat="1" ht="19.7" customHeight="1" x14ac:dyDescent="0.25">
      <c r="D1169" s="2085"/>
      <c r="E1169" s="2085"/>
      <c r="F1169" s="2085"/>
      <c r="G1169" s="2085"/>
      <c r="H1169" s="80"/>
      <c r="I1169" s="80"/>
      <c r="J1169" s="2085"/>
      <c r="K1169" s="2083"/>
      <c r="M1169" s="2308"/>
    </row>
    <row r="1170" spans="4:13" s="2301" customFormat="1" ht="19.7" customHeight="1" x14ac:dyDescent="0.25">
      <c r="D1170" s="2085"/>
      <c r="E1170" s="2085"/>
      <c r="F1170" s="2085"/>
      <c r="G1170" s="2085"/>
      <c r="H1170" s="80"/>
      <c r="I1170" s="80"/>
      <c r="J1170" s="2085"/>
      <c r="K1170" s="2083"/>
      <c r="M1170" s="2308"/>
    </row>
    <row r="1171" spans="4:13" s="2301" customFormat="1" ht="19.7" customHeight="1" x14ac:dyDescent="0.25">
      <c r="D1171" s="2085"/>
      <c r="E1171" s="2085"/>
      <c r="F1171" s="2085"/>
      <c r="G1171" s="2085"/>
      <c r="H1171" s="80"/>
      <c r="I1171" s="80"/>
      <c r="J1171" s="2085"/>
      <c r="K1171" s="2083"/>
      <c r="M1171" s="2308"/>
    </row>
    <row r="1172" spans="4:13" s="2301" customFormat="1" ht="19.7" customHeight="1" x14ac:dyDescent="0.25">
      <c r="D1172" s="2085"/>
      <c r="E1172" s="2085"/>
      <c r="F1172" s="2085"/>
      <c r="G1172" s="2085"/>
      <c r="H1172" s="80"/>
      <c r="I1172" s="80"/>
      <c r="J1172" s="2085"/>
      <c r="K1172" s="2083"/>
      <c r="M1172" s="2308"/>
    </row>
    <row r="1173" spans="4:13" s="2301" customFormat="1" ht="19.7" customHeight="1" x14ac:dyDescent="0.25">
      <c r="D1173" s="2085"/>
      <c r="E1173" s="2085"/>
      <c r="F1173" s="2085"/>
      <c r="G1173" s="2085"/>
      <c r="H1173" s="80"/>
      <c r="I1173" s="80"/>
      <c r="J1173" s="2085"/>
      <c r="K1173" s="2083"/>
      <c r="M1173" s="2308"/>
    </row>
    <row r="1174" spans="4:13" s="2301" customFormat="1" ht="19.7" customHeight="1" x14ac:dyDescent="0.25">
      <c r="D1174" s="2085"/>
      <c r="E1174" s="2085"/>
      <c r="F1174" s="2085"/>
      <c r="G1174" s="2085"/>
      <c r="H1174" s="80"/>
      <c r="I1174" s="80"/>
      <c r="J1174" s="2085"/>
      <c r="K1174" s="2083"/>
      <c r="M1174" s="2308"/>
    </row>
    <row r="1175" spans="4:13" s="2301" customFormat="1" ht="19.7" customHeight="1" x14ac:dyDescent="0.25">
      <c r="D1175" s="2085"/>
      <c r="E1175" s="2085"/>
      <c r="F1175" s="2085"/>
      <c r="G1175" s="2085"/>
      <c r="H1175" s="80"/>
      <c r="I1175" s="80"/>
      <c r="J1175" s="2085"/>
      <c r="K1175" s="2083"/>
      <c r="M1175" s="2308"/>
    </row>
    <row r="1176" spans="4:13" s="2301" customFormat="1" ht="19.7" customHeight="1" x14ac:dyDescent="0.25">
      <c r="D1176" s="2085"/>
      <c r="E1176" s="2085"/>
      <c r="F1176" s="2085"/>
      <c r="G1176" s="2085"/>
      <c r="H1176" s="80"/>
      <c r="I1176" s="80"/>
      <c r="J1176" s="2085"/>
      <c r="K1176" s="2083"/>
      <c r="M1176" s="2308"/>
    </row>
    <row r="1177" spans="4:13" s="2301" customFormat="1" ht="19.7" customHeight="1" x14ac:dyDescent="0.25">
      <c r="D1177" s="2085"/>
      <c r="E1177" s="2085"/>
      <c r="F1177" s="2085"/>
      <c r="G1177" s="2085"/>
      <c r="H1177" s="80"/>
      <c r="I1177" s="80"/>
      <c r="J1177" s="2085"/>
      <c r="K1177" s="2083"/>
      <c r="M1177" s="2308"/>
    </row>
    <row r="1178" spans="4:13" s="2301" customFormat="1" ht="19.7" customHeight="1" x14ac:dyDescent="0.25">
      <c r="D1178" s="2085"/>
      <c r="E1178" s="2085"/>
      <c r="F1178" s="2085"/>
      <c r="G1178" s="2085"/>
      <c r="H1178" s="80"/>
      <c r="I1178" s="80"/>
      <c r="J1178" s="2085"/>
      <c r="K1178" s="2083"/>
      <c r="M1178" s="2308"/>
    </row>
    <row r="1179" spans="4:13" s="2301" customFormat="1" ht="19.7" customHeight="1" x14ac:dyDescent="0.25">
      <c r="D1179" s="2085"/>
      <c r="E1179" s="2085"/>
      <c r="F1179" s="2085"/>
      <c r="G1179" s="2085"/>
      <c r="H1179" s="80"/>
      <c r="I1179" s="80"/>
      <c r="J1179" s="2085"/>
      <c r="K1179" s="2083"/>
      <c r="M1179" s="2308"/>
    </row>
    <row r="1180" spans="4:13" s="2301" customFormat="1" ht="19.7" customHeight="1" x14ac:dyDescent="0.25">
      <c r="D1180" s="2085"/>
      <c r="E1180" s="2085"/>
      <c r="F1180" s="2085"/>
      <c r="G1180" s="2085"/>
      <c r="H1180" s="80"/>
      <c r="I1180" s="80"/>
      <c r="J1180" s="2085"/>
      <c r="K1180" s="2083"/>
      <c r="M1180" s="2308"/>
    </row>
    <row r="1181" spans="4:13" s="2301" customFormat="1" ht="19.7" customHeight="1" x14ac:dyDescent="0.25">
      <c r="D1181" s="2085"/>
      <c r="E1181" s="2085"/>
      <c r="F1181" s="2085"/>
      <c r="G1181" s="2085"/>
      <c r="H1181" s="80"/>
      <c r="I1181" s="80"/>
      <c r="J1181" s="2085"/>
      <c r="K1181" s="2083"/>
      <c r="M1181" s="2308"/>
    </row>
    <row r="1182" spans="4:13" s="2301" customFormat="1" ht="19.7" customHeight="1" x14ac:dyDescent="0.25">
      <c r="D1182" s="2085"/>
      <c r="E1182" s="2085"/>
      <c r="F1182" s="2085"/>
      <c r="G1182" s="2085"/>
      <c r="H1182" s="80"/>
      <c r="I1182" s="80"/>
      <c r="J1182" s="2085"/>
      <c r="K1182" s="2083"/>
      <c r="M1182" s="2308"/>
    </row>
    <row r="1183" spans="4:13" s="2301" customFormat="1" ht="19.7" customHeight="1" x14ac:dyDescent="0.25">
      <c r="D1183" s="2085"/>
      <c r="E1183" s="2085"/>
      <c r="F1183" s="2085"/>
      <c r="G1183" s="2085"/>
      <c r="H1183" s="80"/>
      <c r="I1183" s="80"/>
      <c r="J1183" s="2085"/>
      <c r="K1183" s="2083"/>
      <c r="M1183" s="2308"/>
    </row>
    <row r="1184" spans="4:13" s="2301" customFormat="1" ht="19.7" customHeight="1" x14ac:dyDescent="0.25">
      <c r="D1184" s="2085"/>
      <c r="E1184" s="2085"/>
      <c r="F1184" s="2085"/>
      <c r="G1184" s="2085"/>
      <c r="H1184" s="80"/>
      <c r="I1184" s="80"/>
      <c r="J1184" s="2085"/>
      <c r="K1184" s="2083"/>
      <c r="M1184" s="2308"/>
    </row>
    <row r="1185" spans="4:13" s="2301" customFormat="1" ht="19.7" customHeight="1" x14ac:dyDescent="0.25">
      <c r="D1185" s="2085"/>
      <c r="E1185" s="2085"/>
      <c r="F1185" s="2085"/>
      <c r="G1185" s="2085"/>
      <c r="H1185" s="80"/>
      <c r="I1185" s="80"/>
      <c r="J1185" s="2085"/>
      <c r="K1185" s="2083"/>
      <c r="M1185" s="2308"/>
    </row>
    <row r="1186" spans="4:13" s="2301" customFormat="1" ht="19.7" customHeight="1" x14ac:dyDescent="0.25">
      <c r="D1186" s="2085"/>
      <c r="E1186" s="2085"/>
      <c r="F1186" s="2085"/>
      <c r="G1186" s="2085"/>
      <c r="H1186" s="80"/>
      <c r="I1186" s="80"/>
      <c r="J1186" s="2085"/>
      <c r="K1186" s="2083"/>
      <c r="M1186" s="2308"/>
    </row>
    <row r="1187" spans="4:13" s="2301" customFormat="1" ht="19.7" customHeight="1" x14ac:dyDescent="0.25">
      <c r="D1187" s="2085"/>
      <c r="E1187" s="2085"/>
      <c r="F1187" s="2085"/>
      <c r="G1187" s="2085"/>
      <c r="H1187" s="80"/>
      <c r="I1187" s="80"/>
      <c r="J1187" s="2085"/>
      <c r="K1187" s="2083"/>
      <c r="M1187" s="2308"/>
    </row>
    <row r="1188" spans="4:13" s="2301" customFormat="1" ht="19.7" customHeight="1" x14ac:dyDescent="0.25">
      <c r="D1188" s="2085"/>
      <c r="E1188" s="2085"/>
      <c r="F1188" s="2085"/>
      <c r="G1188" s="2085"/>
      <c r="H1188" s="80"/>
      <c r="I1188" s="80"/>
      <c r="J1188" s="2085"/>
      <c r="K1188" s="2083"/>
      <c r="M1188" s="2308"/>
    </row>
    <row r="1189" spans="4:13" s="2301" customFormat="1" ht="19.7" customHeight="1" x14ac:dyDescent="0.25">
      <c r="D1189" s="2085"/>
      <c r="E1189" s="2085"/>
      <c r="F1189" s="2085"/>
      <c r="G1189" s="2085"/>
      <c r="H1189" s="80"/>
      <c r="I1189" s="80"/>
      <c r="J1189" s="2085"/>
      <c r="K1189" s="2083"/>
      <c r="M1189" s="2308"/>
    </row>
    <row r="1190" spans="4:13" s="2301" customFormat="1" ht="19.7" customHeight="1" x14ac:dyDescent="0.25">
      <c r="D1190" s="2085"/>
      <c r="E1190" s="2085"/>
      <c r="F1190" s="2085"/>
      <c r="G1190" s="2085"/>
      <c r="H1190" s="80"/>
      <c r="I1190" s="80"/>
      <c r="J1190" s="2085"/>
      <c r="K1190" s="2083"/>
      <c r="M1190" s="2308"/>
    </row>
    <row r="1191" spans="4:13" s="2301" customFormat="1" ht="19.7" customHeight="1" x14ac:dyDescent="0.25">
      <c r="D1191" s="2085"/>
      <c r="E1191" s="2085"/>
      <c r="F1191" s="2085"/>
      <c r="G1191" s="2085"/>
      <c r="H1191" s="80"/>
      <c r="I1191" s="80"/>
      <c r="J1191" s="2085"/>
      <c r="K1191" s="2083"/>
      <c r="M1191" s="2308"/>
    </row>
    <row r="1192" spans="4:13" s="2301" customFormat="1" ht="19.7" customHeight="1" x14ac:dyDescent="0.25">
      <c r="D1192" s="2085"/>
      <c r="E1192" s="2085"/>
      <c r="F1192" s="2085"/>
      <c r="G1192" s="2085"/>
      <c r="H1192" s="80"/>
      <c r="I1192" s="80"/>
      <c r="J1192" s="2085"/>
      <c r="K1192" s="2083"/>
      <c r="M1192" s="2308"/>
    </row>
    <row r="1193" spans="4:13" s="2301" customFormat="1" ht="19.7" customHeight="1" x14ac:dyDescent="0.25">
      <c r="D1193" s="2085"/>
      <c r="E1193" s="2085"/>
      <c r="F1193" s="2085"/>
      <c r="G1193" s="2085"/>
      <c r="H1193" s="80"/>
      <c r="I1193" s="80"/>
      <c r="J1193" s="2085"/>
      <c r="K1193" s="2083"/>
      <c r="M1193" s="2308"/>
    </row>
    <row r="1194" spans="4:13" s="2301" customFormat="1" ht="19.7" customHeight="1" x14ac:dyDescent="0.25">
      <c r="D1194" s="2085"/>
      <c r="E1194" s="2085"/>
      <c r="F1194" s="2085"/>
      <c r="G1194" s="2085"/>
      <c r="H1194" s="80"/>
      <c r="I1194" s="80"/>
      <c r="J1194" s="2085"/>
      <c r="K1194" s="2083"/>
      <c r="M1194" s="2308"/>
    </row>
    <row r="1195" spans="4:13" s="2301" customFormat="1" ht="19.7" customHeight="1" x14ac:dyDescent="0.25">
      <c r="D1195" s="2085"/>
      <c r="E1195" s="2085"/>
      <c r="F1195" s="2085"/>
      <c r="G1195" s="2085"/>
      <c r="H1195" s="80"/>
      <c r="I1195" s="80"/>
      <c r="J1195" s="2085"/>
      <c r="K1195" s="2083"/>
      <c r="M1195" s="2308"/>
    </row>
    <row r="1196" spans="4:13" s="2301" customFormat="1" ht="19.7" customHeight="1" x14ac:dyDescent="0.25">
      <c r="D1196" s="2085"/>
      <c r="E1196" s="2085"/>
      <c r="F1196" s="2085"/>
      <c r="G1196" s="2085"/>
      <c r="H1196" s="80"/>
      <c r="I1196" s="80"/>
      <c r="J1196" s="2085"/>
      <c r="K1196" s="2083"/>
      <c r="M1196" s="2308"/>
    </row>
    <row r="1197" spans="4:13" s="2301" customFormat="1" ht="19.7" customHeight="1" x14ac:dyDescent="0.25">
      <c r="D1197" s="2085"/>
      <c r="E1197" s="2085"/>
      <c r="F1197" s="2085"/>
      <c r="G1197" s="2085"/>
      <c r="H1197" s="80"/>
      <c r="I1197" s="80"/>
      <c r="J1197" s="2085"/>
      <c r="K1197" s="2083"/>
      <c r="M1197" s="2308"/>
    </row>
    <row r="1198" spans="4:13" s="2301" customFormat="1" ht="19.7" customHeight="1" x14ac:dyDescent="0.25">
      <c r="D1198" s="2085"/>
      <c r="E1198" s="2085"/>
      <c r="F1198" s="2085"/>
      <c r="G1198" s="2085"/>
      <c r="H1198" s="80"/>
      <c r="I1198" s="80"/>
      <c r="J1198" s="2085"/>
      <c r="K1198" s="2083"/>
      <c r="M1198" s="2308"/>
    </row>
    <row r="1199" spans="4:13" s="2301" customFormat="1" ht="19.7" customHeight="1" x14ac:dyDescent="0.25">
      <c r="D1199" s="2085"/>
      <c r="E1199" s="2085"/>
      <c r="F1199" s="2085"/>
      <c r="G1199" s="2085"/>
      <c r="H1199" s="80"/>
      <c r="I1199" s="80"/>
      <c r="J1199" s="2085"/>
      <c r="K1199" s="2083"/>
      <c r="M1199" s="2308"/>
    </row>
    <row r="1200" spans="4:13" s="2301" customFormat="1" ht="19.7" customHeight="1" x14ac:dyDescent="0.25">
      <c r="D1200" s="2085"/>
      <c r="E1200" s="2085"/>
      <c r="F1200" s="2085"/>
      <c r="G1200" s="2085"/>
      <c r="H1200" s="80"/>
      <c r="I1200" s="80"/>
      <c r="J1200" s="2085"/>
      <c r="K1200" s="2083"/>
      <c r="M1200" s="2308"/>
    </row>
    <row r="1201" spans="4:13" s="2301" customFormat="1" ht="19.7" customHeight="1" x14ac:dyDescent="0.25">
      <c r="D1201" s="2085"/>
      <c r="E1201" s="2085"/>
      <c r="F1201" s="2085"/>
      <c r="G1201" s="2085"/>
      <c r="H1201" s="80"/>
      <c r="I1201" s="80"/>
      <c r="J1201" s="2085"/>
      <c r="K1201" s="2083"/>
      <c r="M1201" s="2308"/>
    </row>
    <row r="1202" spans="4:13" s="2301" customFormat="1" ht="19.7" customHeight="1" x14ac:dyDescent="0.25">
      <c r="D1202" s="2085"/>
      <c r="E1202" s="2085"/>
      <c r="F1202" s="2085"/>
      <c r="G1202" s="2085"/>
      <c r="H1202" s="80"/>
      <c r="I1202" s="80"/>
      <c r="J1202" s="2085"/>
      <c r="K1202" s="2083"/>
      <c r="M1202" s="2308"/>
    </row>
    <row r="1203" spans="4:13" s="2301" customFormat="1" ht="19.7" customHeight="1" x14ac:dyDescent="0.25">
      <c r="D1203" s="2085"/>
      <c r="E1203" s="2085"/>
      <c r="F1203" s="2085"/>
      <c r="G1203" s="2085"/>
      <c r="H1203" s="80"/>
      <c r="I1203" s="80"/>
      <c r="J1203" s="2085"/>
      <c r="K1203" s="2083"/>
      <c r="M1203" s="2308"/>
    </row>
    <row r="1204" spans="4:13" s="2301" customFormat="1" ht="19.7" customHeight="1" x14ac:dyDescent="0.25">
      <c r="D1204" s="2085"/>
      <c r="E1204" s="2085"/>
      <c r="F1204" s="2085"/>
      <c r="G1204" s="2085"/>
      <c r="H1204" s="80"/>
      <c r="I1204" s="80"/>
      <c r="J1204" s="2085"/>
      <c r="K1204" s="2083"/>
      <c r="M1204" s="2308"/>
    </row>
    <row r="1205" spans="4:13" s="2301" customFormat="1" ht="19.7" customHeight="1" x14ac:dyDescent="0.25">
      <c r="D1205" s="2085"/>
      <c r="E1205" s="2085"/>
      <c r="F1205" s="2085"/>
      <c r="G1205" s="2085"/>
      <c r="H1205" s="80"/>
      <c r="I1205" s="80"/>
      <c r="J1205" s="2085"/>
      <c r="K1205" s="2083"/>
      <c r="M1205" s="2308"/>
    </row>
    <row r="1206" spans="4:13" s="2301" customFormat="1" ht="19.7" customHeight="1" x14ac:dyDescent="0.25">
      <c r="D1206" s="2085"/>
      <c r="E1206" s="2085"/>
      <c r="F1206" s="2085"/>
      <c r="G1206" s="2085"/>
      <c r="H1206" s="80"/>
      <c r="I1206" s="80"/>
      <c r="J1206" s="2085"/>
      <c r="K1206" s="2083"/>
      <c r="M1206" s="2308"/>
    </row>
    <row r="1207" spans="4:13" s="2301" customFormat="1" ht="19.7" customHeight="1" x14ac:dyDescent="0.25">
      <c r="D1207" s="2085"/>
      <c r="E1207" s="2085"/>
      <c r="F1207" s="2085"/>
      <c r="G1207" s="2085"/>
      <c r="H1207" s="80"/>
      <c r="I1207" s="80"/>
      <c r="J1207" s="2085"/>
      <c r="K1207" s="2083"/>
      <c r="M1207" s="2308"/>
    </row>
    <row r="1208" spans="4:13" s="2301" customFormat="1" ht="19.7" customHeight="1" x14ac:dyDescent="0.25">
      <c r="D1208" s="2085"/>
      <c r="E1208" s="2085"/>
      <c r="F1208" s="2085"/>
      <c r="G1208" s="2085"/>
      <c r="H1208" s="80"/>
      <c r="I1208" s="80"/>
      <c r="J1208" s="2085"/>
      <c r="K1208" s="2083"/>
      <c r="M1208" s="2308"/>
    </row>
    <row r="1209" spans="4:13" s="2301" customFormat="1" ht="19.7" customHeight="1" x14ac:dyDescent="0.25">
      <c r="D1209" s="2085"/>
      <c r="E1209" s="2085"/>
      <c r="F1209" s="2085"/>
      <c r="G1209" s="2085"/>
      <c r="H1209" s="80"/>
      <c r="I1209" s="80"/>
      <c r="J1209" s="2085"/>
      <c r="K1209" s="2083"/>
      <c r="M1209" s="2308"/>
    </row>
    <row r="1210" spans="4:13" s="2301" customFormat="1" ht="19.7" customHeight="1" x14ac:dyDescent="0.25">
      <c r="D1210" s="2085"/>
      <c r="E1210" s="2085"/>
      <c r="F1210" s="2085"/>
      <c r="G1210" s="2085"/>
      <c r="H1210" s="80"/>
      <c r="I1210" s="80"/>
      <c r="J1210" s="2085"/>
      <c r="K1210" s="2083"/>
      <c r="M1210" s="2308"/>
    </row>
    <row r="1211" spans="4:13" s="2301" customFormat="1" ht="19.7" customHeight="1" x14ac:dyDescent="0.25">
      <c r="D1211" s="2085"/>
      <c r="E1211" s="2085"/>
      <c r="F1211" s="2085"/>
      <c r="G1211" s="2085"/>
      <c r="H1211" s="80"/>
      <c r="I1211" s="80"/>
      <c r="J1211" s="2085"/>
      <c r="K1211" s="2083"/>
      <c r="M1211" s="2308"/>
    </row>
    <row r="1212" spans="4:13" s="2301" customFormat="1" ht="19.7" customHeight="1" x14ac:dyDescent="0.25">
      <c r="D1212" s="2085"/>
      <c r="E1212" s="2085"/>
      <c r="F1212" s="2085"/>
      <c r="G1212" s="2085"/>
      <c r="H1212" s="80"/>
      <c r="I1212" s="80"/>
      <c r="J1212" s="2085"/>
      <c r="K1212" s="2083"/>
      <c r="M1212" s="2308"/>
    </row>
    <row r="1213" spans="4:13" s="2301" customFormat="1" ht="19.7" customHeight="1" x14ac:dyDescent="0.25">
      <c r="D1213" s="2085"/>
      <c r="E1213" s="2085"/>
      <c r="F1213" s="2085"/>
      <c r="G1213" s="2085"/>
      <c r="H1213" s="80"/>
      <c r="I1213" s="80"/>
      <c r="J1213" s="2085"/>
      <c r="K1213" s="2083"/>
      <c r="M1213" s="2308"/>
    </row>
    <row r="1214" spans="4:13" s="2301" customFormat="1" ht="19.7" customHeight="1" x14ac:dyDescent="0.25">
      <c r="D1214" s="2085"/>
      <c r="E1214" s="2085"/>
      <c r="F1214" s="2085"/>
      <c r="G1214" s="2085"/>
      <c r="H1214" s="80"/>
      <c r="I1214" s="80"/>
      <c r="J1214" s="2085"/>
      <c r="K1214" s="2083"/>
      <c r="M1214" s="2308"/>
    </row>
    <row r="1215" spans="4:13" s="2301" customFormat="1" ht="19.7" customHeight="1" x14ac:dyDescent="0.25">
      <c r="D1215" s="2085"/>
      <c r="E1215" s="2085"/>
      <c r="F1215" s="2085"/>
      <c r="G1215" s="2085"/>
      <c r="H1215" s="80"/>
      <c r="I1215" s="80"/>
      <c r="J1215" s="2085"/>
      <c r="K1215" s="2083"/>
      <c r="M1215" s="2308"/>
    </row>
    <row r="1216" spans="4:13" s="2301" customFormat="1" ht="19.7" customHeight="1" x14ac:dyDescent="0.25">
      <c r="D1216" s="2085"/>
      <c r="E1216" s="2085"/>
      <c r="F1216" s="2085"/>
      <c r="G1216" s="2085"/>
      <c r="H1216" s="80"/>
      <c r="I1216" s="80"/>
      <c r="J1216" s="2085"/>
      <c r="K1216" s="2083"/>
      <c r="M1216" s="2308"/>
    </row>
    <row r="1217" spans="4:13" s="2301" customFormat="1" ht="19.7" customHeight="1" x14ac:dyDescent="0.25">
      <c r="D1217" s="2085"/>
      <c r="E1217" s="2085"/>
      <c r="F1217" s="2085"/>
      <c r="G1217" s="2085"/>
      <c r="H1217" s="80"/>
      <c r="I1217" s="80"/>
      <c r="J1217" s="2085"/>
      <c r="K1217" s="2083"/>
      <c r="M1217" s="2308"/>
    </row>
    <row r="1218" spans="4:13" s="2301" customFormat="1" ht="19.7" customHeight="1" x14ac:dyDescent="0.25">
      <c r="D1218" s="2085"/>
      <c r="E1218" s="2085"/>
      <c r="F1218" s="2085"/>
      <c r="G1218" s="2085"/>
      <c r="H1218" s="80"/>
      <c r="I1218" s="80"/>
      <c r="J1218" s="2085"/>
      <c r="K1218" s="2083"/>
      <c r="M1218" s="2308"/>
    </row>
    <row r="1219" spans="4:13" s="2301" customFormat="1" ht="19.7" customHeight="1" x14ac:dyDescent="0.25">
      <c r="D1219" s="2085"/>
      <c r="E1219" s="2085"/>
      <c r="F1219" s="2085"/>
      <c r="G1219" s="2085"/>
      <c r="H1219" s="80"/>
      <c r="I1219" s="80"/>
      <c r="J1219" s="2085"/>
      <c r="K1219" s="2083"/>
      <c r="M1219" s="2308"/>
    </row>
    <row r="1220" spans="4:13" s="2301" customFormat="1" ht="19.7" customHeight="1" x14ac:dyDescent="0.25">
      <c r="D1220" s="2085"/>
      <c r="E1220" s="2085"/>
      <c r="F1220" s="2085"/>
      <c r="G1220" s="2085"/>
      <c r="H1220" s="80"/>
      <c r="I1220" s="80"/>
      <c r="J1220" s="2085"/>
      <c r="K1220" s="2083"/>
      <c r="M1220" s="2308"/>
    </row>
    <row r="1221" spans="4:13" s="2301" customFormat="1" ht="19.7" customHeight="1" x14ac:dyDescent="0.25">
      <c r="D1221" s="2085"/>
      <c r="E1221" s="2085"/>
      <c r="F1221" s="2085"/>
      <c r="G1221" s="2085"/>
      <c r="H1221" s="80"/>
      <c r="I1221" s="80"/>
      <c r="J1221" s="2085"/>
      <c r="K1221" s="2083"/>
      <c r="M1221" s="2308"/>
    </row>
    <row r="1222" spans="4:13" s="2301" customFormat="1" ht="19.7" customHeight="1" x14ac:dyDescent="0.25">
      <c r="D1222" s="2085"/>
      <c r="E1222" s="2085"/>
      <c r="F1222" s="2085"/>
      <c r="G1222" s="2085"/>
      <c r="H1222" s="80"/>
      <c r="I1222" s="80"/>
      <c r="J1222" s="2085"/>
      <c r="K1222" s="2083"/>
      <c r="M1222" s="2308"/>
    </row>
    <row r="1223" spans="4:13" s="2301" customFormat="1" ht="19.7" customHeight="1" x14ac:dyDescent="0.25">
      <c r="D1223" s="2085"/>
      <c r="E1223" s="2085"/>
      <c r="F1223" s="2085"/>
      <c r="G1223" s="2085"/>
      <c r="H1223" s="80"/>
      <c r="I1223" s="80"/>
      <c r="J1223" s="2085"/>
      <c r="K1223" s="2083"/>
      <c r="M1223" s="2308"/>
    </row>
    <row r="1224" spans="4:13" s="2301" customFormat="1" ht="19.7" customHeight="1" x14ac:dyDescent="0.25">
      <c r="D1224" s="2085"/>
      <c r="E1224" s="2085"/>
      <c r="F1224" s="2085"/>
      <c r="G1224" s="2085"/>
      <c r="H1224" s="80"/>
      <c r="I1224" s="80"/>
      <c r="J1224" s="2085"/>
      <c r="K1224" s="2083"/>
      <c r="M1224" s="2308"/>
    </row>
    <row r="1225" spans="4:13" s="2301" customFormat="1" ht="19.7" customHeight="1" x14ac:dyDescent="0.25">
      <c r="D1225" s="2085"/>
      <c r="E1225" s="2085"/>
      <c r="F1225" s="2085"/>
      <c r="G1225" s="2085"/>
      <c r="H1225" s="80"/>
      <c r="I1225" s="80"/>
      <c r="J1225" s="2085"/>
      <c r="K1225" s="2083"/>
      <c r="M1225" s="2308"/>
    </row>
    <row r="1226" spans="4:13" s="2301" customFormat="1" ht="19.7" customHeight="1" x14ac:dyDescent="0.25">
      <c r="D1226" s="2085"/>
      <c r="E1226" s="2085"/>
      <c r="F1226" s="2085"/>
      <c r="G1226" s="2085"/>
      <c r="H1226" s="80"/>
      <c r="I1226" s="80"/>
      <c r="J1226" s="2085"/>
      <c r="K1226" s="2083"/>
      <c r="M1226" s="2308"/>
    </row>
  </sheetData>
  <autoFilter ref="A6:O1143">
    <filterColumn colId="6">
      <filters>
        <filter val="11"/>
        <filter val="12"/>
        <filter val="3"/>
        <filter val="4"/>
        <filter val="7"/>
      </filters>
    </filterColumn>
    <filterColumn colId="7" showButton="0">
      <filters>
        <filter val="X"/>
      </filters>
    </filterColumn>
    <filterColumn colId="8" showButton="0"/>
    <filterColumn colId="10">
      <filters>
        <filter val="Alemania"/>
        <filter val="Canada"/>
        <filter val="Chile"/>
        <filter val="Dinamarca"/>
        <filter val="EEUA"/>
        <filter val="Erimatos Arabes Unidos"/>
        <filter val="España"/>
        <filter val="Español"/>
        <filter val="Estados Unidos"/>
        <filter val="EUA"/>
        <filter val="Fancia-cubana"/>
        <filter val="Francia"/>
        <filter val="HAITI"/>
        <filter val="ITALIA"/>
        <filter val="Londres"/>
        <filter val="Mexico"/>
        <filter val="Mexico-Cancún"/>
        <filter val="Rep.Dominicana"/>
        <filter val="Rusia"/>
        <filter val="San Vicente y las G"/>
        <filter val="Santa Lucia"/>
        <filter val="Suiza"/>
        <filter val="Viajera  de Rerùblica Dominicana,Santo Domingo / Cuba, La Habana, Bayamo"/>
        <filter val="Viajera de EU, Florida, Miami/Cuba, La Habana, Santiago de Cuba"/>
        <filter val="Viajero   de Estados Unidos ,Florida / Mèxico, Cancùm/ Cuba, Holguìn , Santriago de Cuba"/>
      </filters>
    </filterColumn>
    <filterColumn colId="11">
      <filters>
        <filter val="Contamaestre"/>
        <filter val="Contramaestre"/>
        <filter val="EEUU- CUBANA"/>
        <filter val="Guamá"/>
        <filter val="II Frente"/>
        <filter val="Palma Soriano"/>
        <filter val="Santiago de Cuba"/>
        <filter val="Songo La Maya"/>
        <filter val="Stgo"/>
        <filter val="Stgo de Cuba"/>
      </filters>
    </filterColumn>
  </autoFilter>
  <mergeCells count="3">
    <mergeCell ref="H180:I180"/>
    <mergeCell ref="H213:I213"/>
    <mergeCell ref="H6:J6"/>
  </mergeCells>
  <phoneticPr fontId="38" type="noConversion"/>
  <conditionalFormatting sqref="C176:C181 C144:C152 C8:C126 C165:C169 C183:C187 C201:C204 C206:C211 C189:C199">
    <cfRule type="duplicateValues" dxfId="42" priority="36"/>
  </conditionalFormatting>
  <conditionalFormatting sqref="C127:C136">
    <cfRule type="duplicateValues" dxfId="41" priority="16"/>
  </conditionalFormatting>
  <conditionalFormatting sqref="C127:C136">
    <cfRule type="duplicateValues" dxfId="40" priority="17"/>
  </conditionalFormatting>
  <conditionalFormatting sqref="C153:C164">
    <cfRule type="duplicateValues" dxfId="39" priority="12"/>
  </conditionalFormatting>
  <conditionalFormatting sqref="C153:C164">
    <cfRule type="duplicateValues" dxfId="38" priority="13"/>
  </conditionalFormatting>
  <conditionalFormatting sqref="C170">
    <cfRule type="duplicateValues" dxfId="37" priority="10"/>
  </conditionalFormatting>
  <conditionalFormatting sqref="C170">
    <cfRule type="duplicateValues" dxfId="36" priority="11"/>
  </conditionalFormatting>
  <conditionalFormatting sqref="C171:C172">
    <cfRule type="duplicateValues" dxfId="35" priority="6"/>
  </conditionalFormatting>
  <conditionalFormatting sqref="C171:C172">
    <cfRule type="duplicateValues" dxfId="34" priority="7"/>
  </conditionalFormatting>
  <conditionalFormatting sqref="C272 C175">
    <cfRule type="duplicateValues" dxfId="33" priority="46"/>
  </conditionalFormatting>
  <conditionalFormatting sqref="C242:C244">
    <cfRule type="duplicateValues" dxfId="32" priority="5"/>
  </conditionalFormatting>
  <conditionalFormatting sqref="C517:C527 C492:C511 C277:C341 C1:C126 C144:C152 C165:C169 C176:C181 C232:C241 C201:C230 C183:C199 C245:C270 C344:C349 C352:C363 C366:C375 C379:C418 C425 C428:C439 C441 C445:C490 C547:C1144 C532:C533 C1150:C1048576">
    <cfRule type="duplicateValues" dxfId="31" priority="49"/>
  </conditionalFormatting>
  <conditionalFormatting sqref="C137:C143">
    <cfRule type="duplicateValues" dxfId="30" priority="57"/>
  </conditionalFormatting>
  <conditionalFormatting sqref="C1145">
    <cfRule type="duplicateValues" dxfId="29" priority="2"/>
  </conditionalFormatting>
  <conditionalFormatting sqref="C1146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T434"/>
  <sheetViews>
    <sheetView topLeftCell="C284" workbookViewId="0">
      <selection activeCell="J290" sqref="J290:J298"/>
    </sheetView>
  </sheetViews>
  <sheetFormatPr baseColWidth="10" defaultColWidth="11.42578125" defaultRowHeight="15" customHeight="1" x14ac:dyDescent="0.25"/>
  <cols>
    <col min="1" max="1" width="7.5703125" style="2030" customWidth="1"/>
    <col min="2" max="2" width="27.140625" style="2042" customWidth="1"/>
    <col min="3" max="3" width="36.7109375" style="2030" customWidth="1"/>
    <col min="4" max="4" width="7.28515625" style="2030" customWidth="1"/>
    <col min="5" max="5" width="7.7109375" style="2030" customWidth="1"/>
    <col min="6" max="6" width="8.85546875" style="2047" customWidth="1"/>
    <col min="7" max="7" width="7.42578125" style="2033" customWidth="1"/>
    <col min="8" max="8" width="8.5703125" style="2030" customWidth="1"/>
    <col min="9" max="9" width="8" style="2030" customWidth="1"/>
    <col min="10" max="10" width="8.5703125" style="2030" customWidth="1"/>
    <col min="11" max="12" width="11.42578125" style="2030"/>
    <col min="13" max="13" width="18.7109375" style="2030" customWidth="1"/>
    <col min="14" max="14" width="12.85546875" style="2030" customWidth="1"/>
    <col min="15" max="15" width="5.7109375" style="2030" customWidth="1"/>
    <col min="16" max="16" width="4.5703125" style="2030" customWidth="1"/>
    <col min="17" max="17" width="63.140625" style="2042" customWidth="1"/>
    <col min="18" max="18" width="17.42578125" style="2030" customWidth="1"/>
    <col min="19" max="16384" width="11.42578125" style="2030"/>
  </cols>
  <sheetData>
    <row r="2" spans="1:20" ht="15" customHeight="1" x14ac:dyDescent="0.3">
      <c r="B2" s="2041" t="s">
        <v>29</v>
      </c>
      <c r="C2" s="2011"/>
      <c r="D2" s="102"/>
      <c r="E2" s="102"/>
      <c r="F2" s="2046" t="s">
        <v>3591</v>
      </c>
      <c r="G2" s="102"/>
      <c r="H2" s="2012"/>
      <c r="I2" s="688"/>
      <c r="J2" s="2012"/>
      <c r="K2" s="95"/>
      <c r="L2" s="95"/>
      <c r="O2" s="2013"/>
      <c r="P2" s="1166"/>
    </row>
    <row r="3" spans="1:20" ht="15" customHeight="1" x14ac:dyDescent="0.3">
      <c r="B3" s="2351" t="s">
        <v>10051</v>
      </c>
      <c r="C3" s="2352"/>
      <c r="D3" s="102"/>
      <c r="E3" s="102"/>
      <c r="F3" s="2046"/>
      <c r="G3" s="102"/>
      <c r="H3" s="2012"/>
      <c r="I3" s="688"/>
      <c r="J3" s="2012"/>
      <c r="K3" s="95"/>
      <c r="L3" s="95"/>
      <c r="O3" s="2013"/>
      <c r="P3" s="1166"/>
    </row>
    <row r="4" spans="1:20" ht="15" customHeight="1" x14ac:dyDescent="0.3">
      <c r="B4" s="2351" t="s">
        <v>10052</v>
      </c>
      <c r="C4" s="2352"/>
      <c r="D4" s="102"/>
      <c r="E4" s="102"/>
      <c r="F4" s="2046"/>
      <c r="G4" s="102" t="s">
        <v>3591</v>
      </c>
      <c r="H4" s="2012"/>
      <c r="I4" s="688"/>
      <c r="J4" s="2012"/>
      <c r="K4" s="95"/>
      <c r="L4" s="95"/>
      <c r="O4" s="2013"/>
      <c r="P4" s="1166"/>
    </row>
    <row r="5" spans="1:20" ht="15" customHeight="1" thickBot="1" x14ac:dyDescent="0.35">
      <c r="C5" s="188"/>
      <c r="D5" s="2033"/>
      <c r="E5" s="2033"/>
      <c r="H5" s="2034"/>
      <c r="I5" s="2014"/>
      <c r="J5" s="2034"/>
      <c r="O5" s="2013"/>
      <c r="P5" s="1166"/>
    </row>
    <row r="6" spans="1:20" ht="36" customHeight="1" thickBot="1" x14ac:dyDescent="0.3">
      <c r="A6" s="2353" t="s">
        <v>2</v>
      </c>
      <c r="B6" s="2355" t="s">
        <v>3</v>
      </c>
      <c r="C6" s="2357" t="s">
        <v>4</v>
      </c>
      <c r="D6" s="2349" t="s">
        <v>5</v>
      </c>
      <c r="E6" s="2349" t="s">
        <v>6</v>
      </c>
      <c r="F6" s="2365" t="s">
        <v>7</v>
      </c>
      <c r="G6" s="2366"/>
      <c r="H6" s="2365" t="s">
        <v>8</v>
      </c>
      <c r="I6" s="2367"/>
      <c r="J6" s="2366"/>
      <c r="K6" s="2368" t="s">
        <v>9</v>
      </c>
      <c r="L6" s="2370" t="s">
        <v>10</v>
      </c>
      <c r="M6" s="2368" t="s">
        <v>11</v>
      </c>
      <c r="N6" s="2359" t="s">
        <v>12</v>
      </c>
      <c r="O6" s="2361" t="s">
        <v>13</v>
      </c>
      <c r="P6" s="2362"/>
      <c r="Q6" s="2363" t="s">
        <v>355</v>
      </c>
    </row>
    <row r="7" spans="1:20" ht="35.25" customHeight="1" thickBot="1" x14ac:dyDescent="0.3">
      <c r="A7" s="2354"/>
      <c r="B7" s="2356"/>
      <c r="C7" s="2358"/>
      <c r="D7" s="2350"/>
      <c r="E7" s="2350"/>
      <c r="F7" s="2048" t="s">
        <v>15</v>
      </c>
      <c r="G7" s="2035" t="s">
        <v>16</v>
      </c>
      <c r="H7" s="2036" t="s">
        <v>17</v>
      </c>
      <c r="I7" s="2037" t="s">
        <v>18</v>
      </c>
      <c r="J7" s="2038" t="s">
        <v>19</v>
      </c>
      <c r="K7" s="2369"/>
      <c r="L7" s="2371"/>
      <c r="M7" s="2369"/>
      <c r="N7" s="2360"/>
      <c r="O7" s="2039" t="s">
        <v>15</v>
      </c>
      <c r="P7" s="2040" t="s">
        <v>16</v>
      </c>
      <c r="Q7" s="2364"/>
    </row>
    <row r="8" spans="1:20" ht="15" customHeight="1" x14ac:dyDescent="0.25">
      <c r="A8" s="2082">
        <v>1</v>
      </c>
      <c r="B8" s="2082" t="s">
        <v>9681</v>
      </c>
      <c r="C8" s="2083" t="s">
        <v>9682</v>
      </c>
      <c r="D8" s="2084">
        <v>22</v>
      </c>
      <c r="E8" s="2085" t="s">
        <v>30</v>
      </c>
      <c r="F8" s="2086">
        <v>5</v>
      </c>
      <c r="G8" s="2082">
        <v>1</v>
      </c>
      <c r="H8" s="2098"/>
      <c r="I8" s="2087" t="s">
        <v>28</v>
      </c>
      <c r="J8" s="2087"/>
      <c r="K8" s="2082" t="s">
        <v>205</v>
      </c>
      <c r="L8" s="2082" t="s">
        <v>246</v>
      </c>
      <c r="M8" s="2082" t="s">
        <v>40</v>
      </c>
      <c r="N8" s="2082" t="s">
        <v>32</v>
      </c>
      <c r="O8" s="2082"/>
      <c r="P8" s="2082"/>
      <c r="Q8" s="2187" t="s">
        <v>9683</v>
      </c>
      <c r="R8" s="2083"/>
      <c r="S8" s="2083"/>
      <c r="T8" s="2083"/>
    </row>
    <row r="9" spans="1:20" ht="15" customHeight="1" x14ac:dyDescent="0.25">
      <c r="A9" s="2082">
        <v>2</v>
      </c>
      <c r="B9" s="2082" t="s">
        <v>9681</v>
      </c>
      <c r="C9" s="2083" t="s">
        <v>9684</v>
      </c>
      <c r="D9" s="2084">
        <v>46</v>
      </c>
      <c r="E9" s="2085" t="s">
        <v>30</v>
      </c>
      <c r="F9" s="2086">
        <v>5</v>
      </c>
      <c r="G9" s="2082">
        <v>1</v>
      </c>
      <c r="H9" s="2098"/>
      <c r="I9" s="2087" t="s">
        <v>28</v>
      </c>
      <c r="J9" s="2087"/>
      <c r="K9" s="2082" t="s">
        <v>205</v>
      </c>
      <c r="L9" s="2082" t="s">
        <v>246</v>
      </c>
      <c r="M9" s="2082" t="s">
        <v>40</v>
      </c>
      <c r="N9" s="2082" t="s">
        <v>32</v>
      </c>
      <c r="O9" s="2082"/>
      <c r="P9" s="2082"/>
      <c r="Q9" s="2188" t="s">
        <v>9685</v>
      </c>
      <c r="R9" s="2083"/>
      <c r="S9" s="2083"/>
      <c r="T9" s="2083"/>
    </row>
    <row r="10" spans="1:20" ht="15" hidden="1" customHeight="1" x14ac:dyDescent="0.25">
      <c r="A10" s="2082">
        <v>3</v>
      </c>
      <c r="B10" s="2082" t="s">
        <v>9681</v>
      </c>
      <c r="C10" s="2112" t="s">
        <v>9686</v>
      </c>
      <c r="D10" s="2084">
        <v>21</v>
      </c>
      <c r="E10" s="2088" t="s">
        <v>30</v>
      </c>
      <c r="F10" s="2086">
        <v>5</v>
      </c>
      <c r="G10" s="2082">
        <v>1</v>
      </c>
      <c r="H10" s="2082"/>
      <c r="I10" s="2087"/>
      <c r="J10" s="2087" t="s">
        <v>28</v>
      </c>
      <c r="K10" s="2082" t="s">
        <v>205</v>
      </c>
      <c r="L10" s="2082" t="s">
        <v>246</v>
      </c>
      <c r="M10" s="2082" t="s">
        <v>40</v>
      </c>
      <c r="N10" s="2082" t="s">
        <v>32</v>
      </c>
      <c r="O10" s="2082">
        <v>8</v>
      </c>
      <c r="P10" s="2082">
        <v>1</v>
      </c>
      <c r="Q10" s="2082" t="s">
        <v>9687</v>
      </c>
      <c r="R10" s="2083"/>
      <c r="S10" s="2083" t="s">
        <v>10257</v>
      </c>
      <c r="T10" s="2083"/>
    </row>
    <row r="11" spans="1:20" ht="15" customHeight="1" x14ac:dyDescent="0.25">
      <c r="A11" s="2082">
        <v>4</v>
      </c>
      <c r="B11" s="2082" t="s">
        <v>9681</v>
      </c>
      <c r="C11" s="2082" t="s">
        <v>9688</v>
      </c>
      <c r="D11" s="2087">
        <v>19</v>
      </c>
      <c r="E11" s="2087" t="s">
        <v>30</v>
      </c>
      <c r="F11" s="2086">
        <v>5</v>
      </c>
      <c r="G11" s="2082">
        <v>1</v>
      </c>
      <c r="H11" s="2098"/>
      <c r="I11" s="2087" t="s">
        <v>28</v>
      </c>
      <c r="J11" s="2087"/>
      <c r="K11" s="2082" t="s">
        <v>205</v>
      </c>
      <c r="L11" s="2082" t="s">
        <v>246</v>
      </c>
      <c r="M11" s="2082" t="s">
        <v>40</v>
      </c>
      <c r="N11" s="2082" t="s">
        <v>32</v>
      </c>
      <c r="O11" s="2082"/>
      <c r="P11" s="2082"/>
      <c r="Q11" s="2188" t="s">
        <v>9689</v>
      </c>
      <c r="R11" s="2083"/>
      <c r="S11" s="2083"/>
      <c r="T11" s="2083"/>
    </row>
    <row r="12" spans="1:20" ht="15" customHeight="1" x14ac:dyDescent="0.25">
      <c r="A12" s="2082">
        <v>5</v>
      </c>
      <c r="B12" s="2082" t="s">
        <v>9681</v>
      </c>
      <c r="C12" s="2089" t="s">
        <v>9690</v>
      </c>
      <c r="D12" s="2051">
        <v>42</v>
      </c>
      <c r="E12" s="2051" t="s">
        <v>27</v>
      </c>
      <c r="F12" s="2086">
        <v>5</v>
      </c>
      <c r="G12" s="2082">
        <v>1</v>
      </c>
      <c r="H12" s="2098"/>
      <c r="I12" s="2087" t="s">
        <v>28</v>
      </c>
      <c r="J12" s="2087"/>
      <c r="K12" s="2082" t="s">
        <v>205</v>
      </c>
      <c r="L12" s="2082" t="s">
        <v>246</v>
      </c>
      <c r="M12" s="2082" t="s">
        <v>40</v>
      </c>
      <c r="N12" s="2082" t="s">
        <v>32</v>
      </c>
      <c r="O12" s="2082"/>
      <c r="P12" s="2082"/>
      <c r="Q12" s="2189" t="s">
        <v>9691</v>
      </c>
      <c r="R12" s="2083"/>
      <c r="S12" s="2083"/>
      <c r="T12" s="2083"/>
    </row>
    <row r="13" spans="1:20" ht="15" customHeight="1" x14ac:dyDescent="0.25">
      <c r="A13" s="2082">
        <v>6</v>
      </c>
      <c r="B13" s="2082" t="s">
        <v>9681</v>
      </c>
      <c r="C13" s="2090" t="s">
        <v>9692</v>
      </c>
      <c r="D13" s="2049">
        <v>19</v>
      </c>
      <c r="E13" s="2049" t="s">
        <v>27</v>
      </c>
      <c r="F13" s="2086">
        <v>5</v>
      </c>
      <c r="G13" s="2082">
        <v>1</v>
      </c>
      <c r="H13" s="2098"/>
      <c r="I13" s="2120" t="s">
        <v>137</v>
      </c>
      <c r="J13" s="2087"/>
      <c r="K13" s="2082" t="s">
        <v>205</v>
      </c>
      <c r="L13" s="2082" t="s">
        <v>246</v>
      </c>
      <c r="M13" s="2082" t="s">
        <v>40</v>
      </c>
      <c r="N13" s="2082" t="s">
        <v>32</v>
      </c>
      <c r="O13" s="2082"/>
      <c r="P13" s="2082"/>
      <c r="Q13" s="2190" t="s">
        <v>9693</v>
      </c>
      <c r="R13" s="2083"/>
      <c r="S13" s="2083"/>
      <c r="T13" s="2083"/>
    </row>
    <row r="14" spans="1:20" ht="15" hidden="1" customHeight="1" x14ac:dyDescent="0.25">
      <c r="A14" s="2082">
        <v>7</v>
      </c>
      <c r="B14" s="2082" t="s">
        <v>9681</v>
      </c>
      <c r="C14" s="2089" t="s">
        <v>9694</v>
      </c>
      <c r="D14" s="2051">
        <v>27</v>
      </c>
      <c r="E14" s="2051" t="s">
        <v>30</v>
      </c>
      <c r="F14" s="2086">
        <v>5</v>
      </c>
      <c r="G14" s="2082">
        <v>1</v>
      </c>
      <c r="H14" s="2082"/>
      <c r="I14" s="2087"/>
      <c r="J14" s="2087" t="s">
        <v>28</v>
      </c>
      <c r="K14" s="2082" t="s">
        <v>10075</v>
      </c>
      <c r="L14" s="2082" t="s">
        <v>246</v>
      </c>
      <c r="M14" s="2082" t="s">
        <v>40</v>
      </c>
      <c r="N14" s="2082" t="s">
        <v>32</v>
      </c>
      <c r="O14" s="2082">
        <v>8</v>
      </c>
      <c r="P14" s="2082">
        <v>1</v>
      </c>
      <c r="Q14" s="2089" t="s">
        <v>9695</v>
      </c>
      <c r="R14" s="2083"/>
      <c r="S14" s="2083" t="s">
        <v>10257</v>
      </c>
      <c r="T14" s="2083"/>
    </row>
    <row r="15" spans="1:20" ht="15" hidden="1" customHeight="1" x14ac:dyDescent="0.25">
      <c r="A15" s="2082">
        <v>8</v>
      </c>
      <c r="B15" s="2082" t="s">
        <v>9681</v>
      </c>
      <c r="C15" s="2091" t="s">
        <v>9696</v>
      </c>
      <c r="D15" s="2050">
        <v>20</v>
      </c>
      <c r="E15" s="2050" t="s">
        <v>30</v>
      </c>
      <c r="F15" s="2086">
        <v>5</v>
      </c>
      <c r="G15" s="2082">
        <v>1</v>
      </c>
      <c r="H15" s="2082"/>
      <c r="I15" s="2087"/>
      <c r="J15" s="2087" t="s">
        <v>28</v>
      </c>
      <c r="K15" s="2082" t="s">
        <v>205</v>
      </c>
      <c r="L15" s="2082" t="s">
        <v>246</v>
      </c>
      <c r="M15" s="2082" t="s">
        <v>40</v>
      </c>
      <c r="N15" s="2082" t="s">
        <v>32</v>
      </c>
      <c r="O15" s="2082">
        <v>8</v>
      </c>
      <c r="P15" s="2082">
        <v>1</v>
      </c>
      <c r="Q15" s="2091" t="s">
        <v>9697</v>
      </c>
      <c r="R15" s="2083"/>
      <c r="S15" s="2083" t="s">
        <v>10257</v>
      </c>
      <c r="T15" s="2083"/>
    </row>
    <row r="16" spans="1:20" ht="15" hidden="1" customHeight="1" x14ac:dyDescent="0.25">
      <c r="A16" s="2082">
        <v>9</v>
      </c>
      <c r="B16" s="2082" t="s">
        <v>9681</v>
      </c>
      <c r="C16" s="2089" t="s">
        <v>9698</v>
      </c>
      <c r="D16" s="2051">
        <v>24</v>
      </c>
      <c r="E16" s="2051" t="s">
        <v>27</v>
      </c>
      <c r="F16" s="2086">
        <v>5</v>
      </c>
      <c r="G16" s="2082">
        <v>1</v>
      </c>
      <c r="H16" s="2082"/>
      <c r="I16" s="2087"/>
      <c r="J16" s="2087" t="s">
        <v>28</v>
      </c>
      <c r="K16" s="2082" t="s">
        <v>205</v>
      </c>
      <c r="L16" s="2082" t="s">
        <v>246</v>
      </c>
      <c r="M16" s="2082" t="s">
        <v>40</v>
      </c>
      <c r="N16" s="2082" t="s">
        <v>32</v>
      </c>
      <c r="O16" s="2082">
        <v>9</v>
      </c>
      <c r="P16" s="2082">
        <v>1</v>
      </c>
      <c r="Q16" s="2089" t="s">
        <v>9699</v>
      </c>
      <c r="R16" s="2083" t="s">
        <v>10258</v>
      </c>
      <c r="S16" s="2083"/>
      <c r="T16" s="2083"/>
    </row>
    <row r="17" spans="1:20" ht="15" customHeight="1" x14ac:dyDescent="0.25">
      <c r="A17" s="2082">
        <v>10</v>
      </c>
      <c r="B17" s="2082" t="s">
        <v>9681</v>
      </c>
      <c r="C17" s="2091" t="s">
        <v>9700</v>
      </c>
      <c r="D17" s="2050">
        <v>22</v>
      </c>
      <c r="E17" s="2050" t="s">
        <v>27</v>
      </c>
      <c r="F17" s="2086">
        <v>5</v>
      </c>
      <c r="G17" s="2082">
        <v>1</v>
      </c>
      <c r="H17" s="2098"/>
      <c r="I17" s="2087"/>
      <c r="J17" s="2087" t="s">
        <v>28</v>
      </c>
      <c r="K17" s="2082" t="s">
        <v>205</v>
      </c>
      <c r="L17" s="2082" t="s">
        <v>246</v>
      </c>
      <c r="M17" s="2082" t="s">
        <v>40</v>
      </c>
      <c r="N17" s="2082" t="s">
        <v>32</v>
      </c>
      <c r="O17" s="2082"/>
      <c r="P17" s="2082"/>
      <c r="Q17" s="2191" t="s">
        <v>9701</v>
      </c>
      <c r="R17" s="2083"/>
      <c r="S17" s="2083"/>
      <c r="T17" s="2083"/>
    </row>
    <row r="18" spans="1:20" ht="15" hidden="1" customHeight="1" x14ac:dyDescent="0.25">
      <c r="A18" s="2082">
        <v>11</v>
      </c>
      <c r="B18" s="2082" t="s">
        <v>9681</v>
      </c>
      <c r="C18" s="2090" t="s">
        <v>9702</v>
      </c>
      <c r="D18" s="2049">
        <v>54</v>
      </c>
      <c r="E18" s="2052" t="s">
        <v>27</v>
      </c>
      <c r="F18" s="2086">
        <v>5</v>
      </c>
      <c r="G18" s="2082">
        <v>1</v>
      </c>
      <c r="H18" s="2082"/>
      <c r="I18" s="2087"/>
      <c r="J18" s="2087" t="s">
        <v>28</v>
      </c>
      <c r="K18" s="2082" t="s">
        <v>205</v>
      </c>
      <c r="L18" s="2082" t="s">
        <v>246</v>
      </c>
      <c r="M18" s="2082" t="s">
        <v>40</v>
      </c>
      <c r="N18" s="2082" t="s">
        <v>32</v>
      </c>
      <c r="O18" s="2082">
        <v>9</v>
      </c>
      <c r="P18" s="2082">
        <v>1</v>
      </c>
      <c r="Q18" s="2090" t="s">
        <v>9703</v>
      </c>
      <c r="R18" s="2083" t="s">
        <v>10258</v>
      </c>
      <c r="S18" s="2083"/>
      <c r="T18" s="2083"/>
    </row>
    <row r="19" spans="1:20" ht="15" customHeight="1" x14ac:dyDescent="0.25">
      <c r="A19" s="2082">
        <v>12</v>
      </c>
      <c r="B19" s="2082" t="s">
        <v>9681</v>
      </c>
      <c r="C19" s="2091" t="s">
        <v>9704</v>
      </c>
      <c r="D19" s="2050">
        <v>39</v>
      </c>
      <c r="E19" s="2092" t="s">
        <v>27</v>
      </c>
      <c r="F19" s="2086">
        <v>5</v>
      </c>
      <c r="G19" s="2082">
        <v>1</v>
      </c>
      <c r="H19" s="2098"/>
      <c r="I19" s="2087" t="s">
        <v>28</v>
      </c>
      <c r="J19" s="2087"/>
      <c r="K19" s="2082" t="s">
        <v>205</v>
      </c>
      <c r="L19" s="2082" t="s">
        <v>246</v>
      </c>
      <c r="M19" s="2082" t="s">
        <v>40</v>
      </c>
      <c r="N19" s="2082" t="s">
        <v>32</v>
      </c>
      <c r="O19" s="2082"/>
      <c r="P19" s="2082"/>
      <c r="Q19" s="2191" t="s">
        <v>9705</v>
      </c>
      <c r="R19" s="2083"/>
      <c r="S19" s="2083"/>
      <c r="T19" s="2083"/>
    </row>
    <row r="20" spans="1:20" ht="15" customHeight="1" x14ac:dyDescent="0.25">
      <c r="A20" s="2082">
        <v>13</v>
      </c>
      <c r="B20" s="2082" t="s">
        <v>9681</v>
      </c>
      <c r="C20" s="2090" t="s">
        <v>9706</v>
      </c>
      <c r="D20" s="2049">
        <v>43</v>
      </c>
      <c r="E20" s="2052" t="s">
        <v>30</v>
      </c>
      <c r="F20" s="2086">
        <v>5</v>
      </c>
      <c r="G20" s="2082">
        <v>1</v>
      </c>
      <c r="H20" s="2098"/>
      <c r="I20" s="2087"/>
      <c r="J20" s="2087" t="s">
        <v>28</v>
      </c>
      <c r="K20" s="2082" t="s">
        <v>205</v>
      </c>
      <c r="L20" s="2082" t="s">
        <v>246</v>
      </c>
      <c r="M20" s="2090" t="s">
        <v>243</v>
      </c>
      <c r="N20" s="2082" t="s">
        <v>32</v>
      </c>
      <c r="O20" s="2082"/>
      <c r="P20" s="2082"/>
      <c r="Q20" s="2192" t="s">
        <v>9707</v>
      </c>
      <c r="R20" s="2083"/>
      <c r="S20" s="2083"/>
      <c r="T20" s="2083"/>
    </row>
    <row r="21" spans="1:20" ht="15" customHeight="1" x14ac:dyDescent="0.25">
      <c r="A21" s="2082">
        <v>14</v>
      </c>
      <c r="B21" s="2082" t="s">
        <v>9681</v>
      </c>
      <c r="C21" s="2089" t="s">
        <v>9708</v>
      </c>
      <c r="D21" s="2051">
        <v>29</v>
      </c>
      <c r="E21" s="2051" t="s">
        <v>30</v>
      </c>
      <c r="F21" s="2086">
        <v>5</v>
      </c>
      <c r="G21" s="2082">
        <v>1</v>
      </c>
      <c r="H21" s="2098"/>
      <c r="I21" s="2087" t="s">
        <v>28</v>
      </c>
      <c r="J21" s="2087"/>
      <c r="K21" s="2082" t="s">
        <v>205</v>
      </c>
      <c r="L21" s="2082" t="s">
        <v>246</v>
      </c>
      <c r="M21" s="2090" t="s">
        <v>243</v>
      </c>
      <c r="N21" s="2082" t="s">
        <v>32</v>
      </c>
      <c r="O21" s="2082"/>
      <c r="P21" s="2082"/>
      <c r="Q21" s="2189" t="s">
        <v>9709</v>
      </c>
      <c r="R21" s="2083"/>
      <c r="S21" s="2083"/>
      <c r="T21" s="2083"/>
    </row>
    <row r="22" spans="1:20" ht="15" customHeight="1" x14ac:dyDescent="0.25">
      <c r="A22" s="2082">
        <v>15</v>
      </c>
      <c r="B22" s="2082" t="s">
        <v>9681</v>
      </c>
      <c r="C22" s="2089" t="s">
        <v>9710</v>
      </c>
      <c r="D22" s="2051">
        <v>28</v>
      </c>
      <c r="E22" s="2051" t="s">
        <v>30</v>
      </c>
      <c r="F22" s="2086">
        <v>5</v>
      </c>
      <c r="G22" s="2082">
        <v>1</v>
      </c>
      <c r="H22" s="2098"/>
      <c r="I22" s="2087" t="s">
        <v>28</v>
      </c>
      <c r="J22" s="2087"/>
      <c r="K22" s="2082" t="s">
        <v>205</v>
      </c>
      <c r="L22" s="2082" t="s">
        <v>246</v>
      </c>
      <c r="M22" s="2082" t="s">
        <v>40</v>
      </c>
      <c r="N22" s="2082" t="s">
        <v>32</v>
      </c>
      <c r="O22" s="2082"/>
      <c r="P22" s="2082"/>
      <c r="Q22" s="2189" t="s">
        <v>9711</v>
      </c>
      <c r="R22" s="2083"/>
      <c r="S22" s="2083"/>
      <c r="T22" s="2083"/>
    </row>
    <row r="23" spans="1:20" ht="15" customHeight="1" x14ac:dyDescent="0.25">
      <c r="A23" s="2082">
        <v>16</v>
      </c>
      <c r="B23" s="2082" t="s">
        <v>9681</v>
      </c>
      <c r="C23" s="2093" t="s">
        <v>9712</v>
      </c>
      <c r="D23" s="2052">
        <v>29</v>
      </c>
      <c r="E23" s="2051" t="s">
        <v>30</v>
      </c>
      <c r="F23" s="2086">
        <v>5</v>
      </c>
      <c r="G23" s="2082">
        <v>1</v>
      </c>
      <c r="H23" s="2098"/>
      <c r="I23" s="2087" t="s">
        <v>28</v>
      </c>
      <c r="J23" s="2087"/>
      <c r="K23" s="2082" t="s">
        <v>205</v>
      </c>
      <c r="L23" s="2082" t="s">
        <v>246</v>
      </c>
      <c r="M23" s="2082" t="s">
        <v>40</v>
      </c>
      <c r="N23" s="2082" t="s">
        <v>32</v>
      </c>
      <c r="O23" s="2082"/>
      <c r="P23" s="2082"/>
      <c r="Q23" s="2226" t="s">
        <v>9713</v>
      </c>
      <c r="R23" s="2083"/>
      <c r="S23" s="2083"/>
      <c r="T23" s="2083"/>
    </row>
    <row r="24" spans="1:20" ht="15" customHeight="1" x14ac:dyDescent="0.25">
      <c r="A24" s="2082">
        <v>17</v>
      </c>
      <c r="B24" s="2082" t="s">
        <v>9681</v>
      </c>
      <c r="C24" s="2089" t="s">
        <v>10259</v>
      </c>
      <c r="D24" s="2051">
        <v>42</v>
      </c>
      <c r="E24" s="2052" t="s">
        <v>27</v>
      </c>
      <c r="F24" s="2086">
        <v>5</v>
      </c>
      <c r="G24" s="2082">
        <v>1</v>
      </c>
      <c r="H24" s="2098"/>
      <c r="I24" s="2087"/>
      <c r="J24" s="2087" t="s">
        <v>28</v>
      </c>
      <c r="K24" s="2082" t="s">
        <v>205</v>
      </c>
      <c r="L24" s="2082" t="s">
        <v>246</v>
      </c>
      <c r="M24" s="2082" t="s">
        <v>40</v>
      </c>
      <c r="N24" s="2082" t="s">
        <v>32</v>
      </c>
      <c r="O24" s="2082"/>
      <c r="P24" s="2082"/>
      <c r="Q24" s="2189" t="s">
        <v>9714</v>
      </c>
      <c r="R24" s="2083"/>
      <c r="S24" s="2083"/>
      <c r="T24" s="2083"/>
    </row>
    <row r="25" spans="1:20" ht="15" customHeight="1" x14ac:dyDescent="0.25">
      <c r="A25" s="2082">
        <v>18</v>
      </c>
      <c r="B25" s="2082" t="s">
        <v>9681</v>
      </c>
      <c r="C25" s="2089" t="s">
        <v>9715</v>
      </c>
      <c r="D25" s="2051">
        <v>16</v>
      </c>
      <c r="E25" s="2052" t="s">
        <v>27</v>
      </c>
      <c r="F25" s="2086">
        <v>5</v>
      </c>
      <c r="G25" s="2082">
        <v>1</v>
      </c>
      <c r="H25" s="2098"/>
      <c r="I25" s="2087"/>
      <c r="J25" s="2139" t="s">
        <v>137</v>
      </c>
      <c r="K25" s="2082" t="s">
        <v>205</v>
      </c>
      <c r="L25" s="2082" t="s">
        <v>246</v>
      </c>
      <c r="M25" s="2082" t="s">
        <v>40</v>
      </c>
      <c r="N25" s="2082" t="s">
        <v>32</v>
      </c>
      <c r="O25" s="2082"/>
      <c r="P25" s="2082"/>
      <c r="Q25" s="2189" t="s">
        <v>9716</v>
      </c>
      <c r="R25" s="2083"/>
      <c r="S25" s="2083"/>
      <c r="T25" s="2083"/>
    </row>
    <row r="26" spans="1:20" ht="15" customHeight="1" x14ac:dyDescent="0.25">
      <c r="A26" s="2082">
        <v>19</v>
      </c>
      <c r="B26" s="2082" t="s">
        <v>9681</v>
      </c>
      <c r="C26" s="2091" t="s">
        <v>9717</v>
      </c>
      <c r="D26" s="2050">
        <v>41</v>
      </c>
      <c r="E26" s="2052" t="s">
        <v>30</v>
      </c>
      <c r="F26" s="2086">
        <v>5</v>
      </c>
      <c r="G26" s="2082">
        <v>1</v>
      </c>
      <c r="H26" s="2098"/>
      <c r="I26" s="2087" t="s">
        <v>28</v>
      </c>
      <c r="J26" s="2087"/>
      <c r="K26" s="2082" t="s">
        <v>205</v>
      </c>
      <c r="L26" s="2082" t="s">
        <v>246</v>
      </c>
      <c r="M26" s="2082" t="s">
        <v>40</v>
      </c>
      <c r="N26" s="2082" t="s">
        <v>32</v>
      </c>
      <c r="O26" s="2082"/>
      <c r="P26" s="2082"/>
      <c r="Q26" s="2191" t="s">
        <v>9718</v>
      </c>
      <c r="R26" s="2083"/>
      <c r="S26" s="2083"/>
      <c r="T26" s="2083"/>
    </row>
    <row r="27" spans="1:20" ht="15" customHeight="1" x14ac:dyDescent="0.25">
      <c r="A27" s="2082">
        <v>20</v>
      </c>
      <c r="B27" s="2082" t="s">
        <v>9681</v>
      </c>
      <c r="C27" s="2091" t="s">
        <v>9719</v>
      </c>
      <c r="D27" s="2050">
        <v>20</v>
      </c>
      <c r="E27" s="2052" t="s">
        <v>27</v>
      </c>
      <c r="F27" s="2086">
        <v>5</v>
      </c>
      <c r="G27" s="2082">
        <v>1</v>
      </c>
      <c r="H27" s="2098"/>
      <c r="I27" s="2087" t="s">
        <v>28</v>
      </c>
      <c r="J27" s="2087"/>
      <c r="K27" s="2082" t="s">
        <v>205</v>
      </c>
      <c r="L27" s="2082" t="s">
        <v>246</v>
      </c>
      <c r="M27" s="2082" t="s">
        <v>40</v>
      </c>
      <c r="N27" s="2082" t="s">
        <v>32</v>
      </c>
      <c r="O27" s="2082"/>
      <c r="P27" s="2082"/>
      <c r="Q27" s="2191" t="s">
        <v>9720</v>
      </c>
      <c r="R27" s="2083"/>
      <c r="S27" s="2083"/>
      <c r="T27" s="2083"/>
    </row>
    <row r="28" spans="1:20" ht="15" customHeight="1" x14ac:dyDescent="0.25">
      <c r="A28" s="2082">
        <v>21</v>
      </c>
      <c r="B28" s="2082" t="s">
        <v>9681</v>
      </c>
      <c r="C28" s="2091" t="s">
        <v>9721</v>
      </c>
      <c r="D28" s="2050">
        <v>24</v>
      </c>
      <c r="E28" s="2052" t="s">
        <v>30</v>
      </c>
      <c r="F28" s="2086">
        <v>5</v>
      </c>
      <c r="G28" s="2082">
        <v>1</v>
      </c>
      <c r="H28" s="2098"/>
      <c r="I28" s="2087" t="s">
        <v>28</v>
      </c>
      <c r="J28" s="2087"/>
      <c r="K28" s="2082" t="s">
        <v>205</v>
      </c>
      <c r="L28" s="2082" t="s">
        <v>246</v>
      </c>
      <c r="M28" s="2082" t="s">
        <v>40</v>
      </c>
      <c r="N28" s="2082" t="s">
        <v>32</v>
      </c>
      <c r="O28" s="2082"/>
      <c r="P28" s="2082"/>
      <c r="Q28" s="2191" t="s">
        <v>9722</v>
      </c>
      <c r="R28" s="2083"/>
      <c r="S28" s="2083"/>
      <c r="T28" s="2083"/>
    </row>
    <row r="29" spans="1:20" ht="15" customHeight="1" x14ac:dyDescent="0.25">
      <c r="A29" s="2082">
        <v>22</v>
      </c>
      <c r="B29" s="2082" t="s">
        <v>9681</v>
      </c>
      <c r="C29" s="2091" t="s">
        <v>10260</v>
      </c>
      <c r="D29" s="2050">
        <v>45</v>
      </c>
      <c r="E29" s="2052" t="s">
        <v>27</v>
      </c>
      <c r="F29" s="2086">
        <v>5</v>
      </c>
      <c r="G29" s="2082">
        <v>1</v>
      </c>
      <c r="H29" s="2098"/>
      <c r="I29" s="2087"/>
      <c r="J29" s="2087" t="s">
        <v>28</v>
      </c>
      <c r="K29" s="2082" t="s">
        <v>205</v>
      </c>
      <c r="L29" s="2082" t="s">
        <v>246</v>
      </c>
      <c r="M29" s="2082" t="s">
        <v>40</v>
      </c>
      <c r="N29" s="2082" t="s">
        <v>32</v>
      </c>
      <c r="O29" s="2082"/>
      <c r="P29" s="2082"/>
      <c r="Q29" s="2191" t="s">
        <v>9723</v>
      </c>
      <c r="R29" s="2083"/>
      <c r="S29" s="2083"/>
      <c r="T29" s="2083"/>
    </row>
    <row r="30" spans="1:20" ht="15" customHeight="1" x14ac:dyDescent="0.25">
      <c r="A30" s="2082">
        <v>23</v>
      </c>
      <c r="B30" s="2082" t="s">
        <v>9681</v>
      </c>
      <c r="C30" s="2091" t="s">
        <v>9724</v>
      </c>
      <c r="D30" s="2050">
        <v>12</v>
      </c>
      <c r="E30" s="2052" t="s">
        <v>27</v>
      </c>
      <c r="F30" s="2086">
        <v>5</v>
      </c>
      <c r="G30" s="2082">
        <v>1</v>
      </c>
      <c r="H30" s="2098"/>
      <c r="I30" s="2087"/>
      <c r="J30" s="2087" t="s">
        <v>28</v>
      </c>
      <c r="K30" s="2082" t="s">
        <v>205</v>
      </c>
      <c r="L30" s="2082" t="s">
        <v>246</v>
      </c>
      <c r="M30" s="2082" t="s">
        <v>40</v>
      </c>
      <c r="N30" s="2082" t="s">
        <v>32</v>
      </c>
      <c r="O30" s="2082"/>
      <c r="P30" s="2082"/>
      <c r="Q30" s="2191" t="s">
        <v>9725</v>
      </c>
      <c r="R30" s="2083"/>
      <c r="S30" s="2083"/>
      <c r="T30" s="2083"/>
    </row>
    <row r="31" spans="1:20" ht="15" hidden="1" customHeight="1" x14ac:dyDescent="0.25">
      <c r="A31" s="2082">
        <v>24</v>
      </c>
      <c r="B31" s="2082" t="s">
        <v>9681</v>
      </c>
      <c r="C31" s="2089" t="s">
        <v>10261</v>
      </c>
      <c r="D31" s="2051">
        <v>65</v>
      </c>
      <c r="E31" s="2051" t="s">
        <v>30</v>
      </c>
      <c r="F31" s="2086">
        <v>5</v>
      </c>
      <c r="G31" s="2082">
        <v>1</v>
      </c>
      <c r="H31" s="2082"/>
      <c r="I31" s="2087"/>
      <c r="J31" s="2087" t="s">
        <v>28</v>
      </c>
      <c r="K31" s="2082" t="s">
        <v>205</v>
      </c>
      <c r="L31" s="2082" t="s">
        <v>246</v>
      </c>
      <c r="M31" s="2082" t="s">
        <v>40</v>
      </c>
      <c r="N31" s="2082" t="s">
        <v>32</v>
      </c>
      <c r="O31" s="2113">
        <v>9</v>
      </c>
      <c r="P31" s="2113">
        <v>1</v>
      </c>
      <c r="Q31" s="2089" t="s">
        <v>10262</v>
      </c>
      <c r="R31" s="2083" t="s">
        <v>10258</v>
      </c>
      <c r="S31" s="2083"/>
      <c r="T31" s="2083"/>
    </row>
    <row r="32" spans="1:20" ht="15" customHeight="1" x14ac:dyDescent="0.25">
      <c r="A32" s="2082">
        <v>25</v>
      </c>
      <c r="B32" s="2082" t="s">
        <v>9681</v>
      </c>
      <c r="C32" s="2089" t="s">
        <v>9726</v>
      </c>
      <c r="D32" s="2051">
        <v>42</v>
      </c>
      <c r="E32" s="2051" t="s">
        <v>27</v>
      </c>
      <c r="F32" s="2086">
        <v>5</v>
      </c>
      <c r="G32" s="2082">
        <v>1</v>
      </c>
      <c r="H32" s="2098"/>
      <c r="I32" s="2087" t="s">
        <v>28</v>
      </c>
      <c r="J32" s="2087"/>
      <c r="K32" s="2082" t="s">
        <v>205</v>
      </c>
      <c r="L32" s="2082" t="s">
        <v>246</v>
      </c>
      <c r="M32" s="2082" t="s">
        <v>40</v>
      </c>
      <c r="N32" s="2082" t="s">
        <v>32</v>
      </c>
      <c r="O32" s="2082"/>
      <c r="P32" s="2082"/>
      <c r="Q32" s="2189" t="s">
        <v>9727</v>
      </c>
      <c r="R32" s="2083"/>
      <c r="S32" s="2083"/>
      <c r="T32" s="2083"/>
    </row>
    <row r="33" spans="1:20" ht="15" customHeight="1" x14ac:dyDescent="0.25">
      <c r="A33" s="2082">
        <v>26</v>
      </c>
      <c r="B33" s="2082" t="s">
        <v>9681</v>
      </c>
      <c r="C33" s="2090" t="s">
        <v>9728</v>
      </c>
      <c r="D33" s="2049">
        <v>27</v>
      </c>
      <c r="E33" s="2052" t="s">
        <v>27</v>
      </c>
      <c r="F33" s="2086">
        <v>5</v>
      </c>
      <c r="G33" s="2082">
        <v>1</v>
      </c>
      <c r="H33" s="2098"/>
      <c r="I33" s="2087" t="s">
        <v>28</v>
      </c>
      <c r="J33" s="2087"/>
      <c r="K33" s="2082" t="s">
        <v>205</v>
      </c>
      <c r="L33" s="2082" t="s">
        <v>246</v>
      </c>
      <c r="M33" s="2090" t="s">
        <v>244</v>
      </c>
      <c r="N33" s="2082" t="s">
        <v>32</v>
      </c>
      <c r="O33" s="2082"/>
      <c r="P33" s="2082"/>
      <c r="Q33" s="2190" t="s">
        <v>9729</v>
      </c>
      <c r="R33" s="2083"/>
      <c r="S33" s="2083"/>
      <c r="T33" s="2083"/>
    </row>
    <row r="34" spans="1:20" ht="15" customHeight="1" x14ac:dyDescent="0.25">
      <c r="A34" s="2082">
        <v>27</v>
      </c>
      <c r="B34" s="2082" t="s">
        <v>9681</v>
      </c>
      <c r="C34" s="2091" t="s">
        <v>9730</v>
      </c>
      <c r="D34" s="2050">
        <v>29</v>
      </c>
      <c r="E34" s="2050" t="s">
        <v>27</v>
      </c>
      <c r="F34" s="2086">
        <v>5</v>
      </c>
      <c r="G34" s="2082">
        <v>1</v>
      </c>
      <c r="H34" s="2098"/>
      <c r="I34" s="2087" t="s">
        <v>28</v>
      </c>
      <c r="J34" s="2087"/>
      <c r="K34" s="2082" t="s">
        <v>205</v>
      </c>
      <c r="L34" s="2082" t="s">
        <v>246</v>
      </c>
      <c r="M34" s="2090" t="s">
        <v>244</v>
      </c>
      <c r="N34" s="2082" t="s">
        <v>32</v>
      </c>
      <c r="O34" s="2082"/>
      <c r="P34" s="2082"/>
      <c r="Q34" s="2191" t="s">
        <v>9731</v>
      </c>
      <c r="R34" s="2083"/>
      <c r="S34" s="2083"/>
      <c r="T34" s="2083"/>
    </row>
    <row r="35" spans="1:20" ht="15" customHeight="1" x14ac:dyDescent="0.25">
      <c r="A35" s="2082">
        <v>28</v>
      </c>
      <c r="B35" s="2082" t="s">
        <v>9681</v>
      </c>
      <c r="C35" s="2091" t="s">
        <v>9732</v>
      </c>
      <c r="D35" s="2050">
        <v>46</v>
      </c>
      <c r="E35" s="2050" t="s">
        <v>27</v>
      </c>
      <c r="F35" s="2086">
        <v>5</v>
      </c>
      <c r="G35" s="2082">
        <v>1</v>
      </c>
      <c r="H35" s="2098"/>
      <c r="I35" s="2087"/>
      <c r="J35" s="2087" t="s">
        <v>28</v>
      </c>
      <c r="K35" s="2082" t="s">
        <v>205</v>
      </c>
      <c r="L35" s="2082" t="s">
        <v>246</v>
      </c>
      <c r="M35" s="2090" t="s">
        <v>40</v>
      </c>
      <c r="N35" s="2082" t="s">
        <v>32</v>
      </c>
      <c r="O35" s="2082"/>
      <c r="P35" s="2082"/>
      <c r="Q35" s="2191" t="s">
        <v>9733</v>
      </c>
      <c r="R35" s="2083"/>
      <c r="S35" s="2083"/>
      <c r="T35" s="2083"/>
    </row>
    <row r="36" spans="1:20" ht="15" customHeight="1" x14ac:dyDescent="0.25">
      <c r="A36" s="2082">
        <v>29</v>
      </c>
      <c r="B36" s="2082" t="s">
        <v>9681</v>
      </c>
      <c r="C36" s="2091" t="s">
        <v>9734</v>
      </c>
      <c r="D36" s="2050">
        <v>33</v>
      </c>
      <c r="E36" s="2050" t="s">
        <v>27</v>
      </c>
      <c r="F36" s="2086">
        <v>5</v>
      </c>
      <c r="G36" s="2082">
        <v>1</v>
      </c>
      <c r="H36" s="2098"/>
      <c r="I36" s="2087" t="s">
        <v>28</v>
      </c>
      <c r="J36" s="2087"/>
      <c r="K36" s="2082" t="s">
        <v>205</v>
      </c>
      <c r="L36" s="2082" t="s">
        <v>246</v>
      </c>
      <c r="M36" s="2090"/>
      <c r="N36" s="2082" t="s">
        <v>32</v>
      </c>
      <c r="O36" s="2082"/>
      <c r="P36" s="2082"/>
      <c r="Q36" s="2191" t="s">
        <v>9735</v>
      </c>
      <c r="R36" s="2083"/>
      <c r="S36" s="2083"/>
      <c r="T36" s="2083"/>
    </row>
    <row r="37" spans="1:20" ht="15" customHeight="1" x14ac:dyDescent="0.25">
      <c r="A37" s="2082">
        <v>30</v>
      </c>
      <c r="B37" s="2082" t="s">
        <v>9681</v>
      </c>
      <c r="C37" s="2091" t="s">
        <v>9736</v>
      </c>
      <c r="D37" s="2050">
        <v>28</v>
      </c>
      <c r="E37" s="2050" t="s">
        <v>27</v>
      </c>
      <c r="F37" s="2086">
        <v>5</v>
      </c>
      <c r="G37" s="2082">
        <v>1</v>
      </c>
      <c r="H37" s="2098"/>
      <c r="I37" s="2087" t="s">
        <v>28</v>
      </c>
      <c r="J37" s="2087"/>
      <c r="K37" s="2082" t="s">
        <v>205</v>
      </c>
      <c r="L37" s="2082" t="s">
        <v>246</v>
      </c>
      <c r="M37" s="2090" t="s">
        <v>40</v>
      </c>
      <c r="N37" s="2082" t="s">
        <v>32</v>
      </c>
      <c r="O37" s="2082"/>
      <c r="P37" s="2082"/>
      <c r="Q37" s="2191" t="s">
        <v>9737</v>
      </c>
      <c r="R37" s="2083"/>
      <c r="S37" s="2083"/>
      <c r="T37" s="2083"/>
    </row>
    <row r="38" spans="1:20" ht="15" customHeight="1" x14ac:dyDescent="0.25">
      <c r="A38" s="2082">
        <v>31</v>
      </c>
      <c r="B38" s="2082" t="s">
        <v>9681</v>
      </c>
      <c r="C38" s="2091" t="s">
        <v>9738</v>
      </c>
      <c r="D38" s="2050">
        <v>38</v>
      </c>
      <c r="E38" s="2050" t="s">
        <v>30</v>
      </c>
      <c r="F38" s="2086">
        <v>5</v>
      </c>
      <c r="G38" s="2082">
        <v>1</v>
      </c>
      <c r="H38" s="2098"/>
      <c r="I38" s="2087" t="s">
        <v>28</v>
      </c>
      <c r="J38" s="2087"/>
      <c r="K38" s="2082" t="s">
        <v>205</v>
      </c>
      <c r="L38" s="2082" t="s">
        <v>246</v>
      </c>
      <c r="M38" s="2090" t="s">
        <v>199</v>
      </c>
      <c r="N38" s="2082" t="s">
        <v>32</v>
      </c>
      <c r="O38" s="2082"/>
      <c r="P38" s="2082"/>
      <c r="Q38" s="2191" t="s">
        <v>9739</v>
      </c>
      <c r="R38" s="2083"/>
      <c r="S38" s="2083"/>
      <c r="T38" s="2083"/>
    </row>
    <row r="39" spans="1:20" ht="15" customHeight="1" x14ac:dyDescent="0.25">
      <c r="A39" s="2082">
        <v>32</v>
      </c>
      <c r="B39" s="2082" t="s">
        <v>9681</v>
      </c>
      <c r="C39" s="2091" t="s">
        <v>9740</v>
      </c>
      <c r="D39" s="2050">
        <v>30</v>
      </c>
      <c r="E39" s="2050" t="s">
        <v>27</v>
      </c>
      <c r="F39" s="2086">
        <v>5</v>
      </c>
      <c r="G39" s="2082">
        <v>1</v>
      </c>
      <c r="H39" s="2098"/>
      <c r="I39" s="2087"/>
      <c r="J39" s="2087" t="s">
        <v>28</v>
      </c>
      <c r="K39" s="2082" t="s">
        <v>205</v>
      </c>
      <c r="L39" s="2082" t="s">
        <v>246</v>
      </c>
      <c r="M39" s="2090" t="s">
        <v>40</v>
      </c>
      <c r="N39" s="2082" t="s">
        <v>32</v>
      </c>
      <c r="O39" s="2082"/>
      <c r="P39" s="2082"/>
      <c r="Q39" s="2191" t="s">
        <v>9741</v>
      </c>
      <c r="R39" s="2083"/>
      <c r="S39" s="2083"/>
      <c r="T39" s="2083"/>
    </row>
    <row r="40" spans="1:20" ht="15" customHeight="1" x14ac:dyDescent="0.25">
      <c r="A40" s="2082">
        <v>33</v>
      </c>
      <c r="B40" s="2082" t="s">
        <v>9681</v>
      </c>
      <c r="C40" s="2091" t="s">
        <v>9742</v>
      </c>
      <c r="D40" s="2050">
        <v>20</v>
      </c>
      <c r="E40" s="2050" t="s">
        <v>27</v>
      </c>
      <c r="F40" s="2086">
        <v>5</v>
      </c>
      <c r="G40" s="2082">
        <v>1</v>
      </c>
      <c r="H40" s="2098"/>
      <c r="I40" s="2087"/>
      <c r="J40" s="2087" t="s">
        <v>28</v>
      </c>
      <c r="K40" s="2082" t="s">
        <v>205</v>
      </c>
      <c r="L40" s="2082" t="s">
        <v>246</v>
      </c>
      <c r="M40" s="2090" t="s">
        <v>40</v>
      </c>
      <c r="N40" s="2082" t="s">
        <v>32</v>
      </c>
      <c r="O40" s="2082"/>
      <c r="P40" s="2082"/>
      <c r="Q40" s="2191" t="s">
        <v>9743</v>
      </c>
      <c r="R40" s="2083"/>
      <c r="S40" s="2083"/>
      <c r="T40" s="2083"/>
    </row>
    <row r="41" spans="1:20" ht="15" customHeight="1" x14ac:dyDescent="0.25">
      <c r="A41" s="2082">
        <v>34</v>
      </c>
      <c r="B41" s="2082" t="s">
        <v>9681</v>
      </c>
      <c r="C41" s="2091" t="s">
        <v>9744</v>
      </c>
      <c r="D41" s="2050">
        <v>20</v>
      </c>
      <c r="E41" s="2050" t="s">
        <v>27</v>
      </c>
      <c r="F41" s="2086">
        <v>5</v>
      </c>
      <c r="G41" s="2082">
        <v>1</v>
      </c>
      <c r="H41" s="2098"/>
      <c r="I41" s="2087"/>
      <c r="J41" s="2087" t="s">
        <v>28</v>
      </c>
      <c r="K41" s="2082" t="s">
        <v>205</v>
      </c>
      <c r="L41" s="2082" t="s">
        <v>246</v>
      </c>
      <c r="M41" s="2090" t="s">
        <v>40</v>
      </c>
      <c r="N41" s="2082" t="s">
        <v>32</v>
      </c>
      <c r="O41" s="2082"/>
      <c r="P41" s="2082"/>
      <c r="Q41" s="2191" t="s">
        <v>9745</v>
      </c>
      <c r="R41" s="2083"/>
      <c r="S41" s="2083"/>
      <c r="T41" s="2083"/>
    </row>
    <row r="42" spans="1:20" ht="15" customHeight="1" x14ac:dyDescent="0.25">
      <c r="A42" s="2082">
        <v>35</v>
      </c>
      <c r="B42" s="2082" t="s">
        <v>9681</v>
      </c>
      <c r="C42" s="2091" t="s">
        <v>9746</v>
      </c>
      <c r="D42" s="2050">
        <v>18</v>
      </c>
      <c r="E42" s="2050" t="s">
        <v>30</v>
      </c>
      <c r="F42" s="2086">
        <v>5</v>
      </c>
      <c r="G42" s="2082">
        <v>1</v>
      </c>
      <c r="H42" s="2098"/>
      <c r="I42" s="2087" t="s">
        <v>28</v>
      </c>
      <c r="J42" s="2087"/>
      <c r="K42" s="2082" t="s">
        <v>205</v>
      </c>
      <c r="L42" s="2082" t="s">
        <v>246</v>
      </c>
      <c r="M42" s="2090" t="s">
        <v>40</v>
      </c>
      <c r="N42" s="2082" t="s">
        <v>32</v>
      </c>
      <c r="O42" s="2082"/>
      <c r="P42" s="2082"/>
      <c r="Q42" s="2191" t="s">
        <v>9745</v>
      </c>
      <c r="R42" s="2083"/>
      <c r="S42" s="2083"/>
      <c r="T42" s="2083"/>
    </row>
    <row r="43" spans="1:20" ht="15" customHeight="1" x14ac:dyDescent="0.25">
      <c r="A43" s="2082">
        <v>36</v>
      </c>
      <c r="B43" s="2082" t="s">
        <v>9681</v>
      </c>
      <c r="C43" s="2091" t="s">
        <v>9747</v>
      </c>
      <c r="D43" s="2050">
        <v>45</v>
      </c>
      <c r="E43" s="2050" t="s">
        <v>27</v>
      </c>
      <c r="F43" s="2086">
        <v>5</v>
      </c>
      <c r="G43" s="2082">
        <v>1</v>
      </c>
      <c r="H43" s="2098"/>
      <c r="I43" s="2087" t="s">
        <v>28</v>
      </c>
      <c r="J43" s="2087"/>
      <c r="K43" s="2082" t="s">
        <v>205</v>
      </c>
      <c r="L43" s="2082" t="s">
        <v>246</v>
      </c>
      <c r="M43" s="2090" t="s">
        <v>40</v>
      </c>
      <c r="N43" s="2082" t="s">
        <v>32</v>
      </c>
      <c r="O43" s="2082"/>
      <c r="P43" s="2082"/>
      <c r="Q43" s="2191" t="s">
        <v>9748</v>
      </c>
      <c r="R43" s="2083"/>
      <c r="S43" s="2083"/>
      <c r="T43" s="2083"/>
    </row>
    <row r="44" spans="1:20" ht="15" customHeight="1" x14ac:dyDescent="0.25">
      <c r="A44" s="2082">
        <v>37</v>
      </c>
      <c r="B44" s="2082" t="s">
        <v>9681</v>
      </c>
      <c r="C44" s="2091" t="s">
        <v>9749</v>
      </c>
      <c r="D44" s="2050">
        <v>51</v>
      </c>
      <c r="E44" s="2050" t="s">
        <v>30</v>
      </c>
      <c r="F44" s="2086">
        <v>6</v>
      </c>
      <c r="G44" s="2082">
        <v>1</v>
      </c>
      <c r="H44" s="2098"/>
      <c r="I44" s="2087"/>
      <c r="J44" s="2087" t="s">
        <v>28</v>
      </c>
      <c r="K44" s="2082" t="s">
        <v>205</v>
      </c>
      <c r="L44" s="2082" t="s">
        <v>246</v>
      </c>
      <c r="M44" s="2090" t="s">
        <v>40</v>
      </c>
      <c r="N44" s="2082" t="s">
        <v>32</v>
      </c>
      <c r="O44" s="2082"/>
      <c r="P44" s="2082"/>
      <c r="Q44" s="2191" t="s">
        <v>9750</v>
      </c>
      <c r="R44" s="2083"/>
      <c r="S44" s="2083"/>
      <c r="T44" s="2083"/>
    </row>
    <row r="45" spans="1:20" ht="15" customHeight="1" x14ac:dyDescent="0.25">
      <c r="A45" s="2082">
        <v>38</v>
      </c>
      <c r="B45" s="2082" t="s">
        <v>9681</v>
      </c>
      <c r="C45" s="2091" t="s">
        <v>9751</v>
      </c>
      <c r="D45" s="2050">
        <v>25</v>
      </c>
      <c r="E45" s="2050" t="s">
        <v>27</v>
      </c>
      <c r="F45" s="2086">
        <v>6</v>
      </c>
      <c r="G45" s="2082">
        <v>1</v>
      </c>
      <c r="H45" s="2098"/>
      <c r="I45" s="2087" t="s">
        <v>28</v>
      </c>
      <c r="J45" s="2087"/>
      <c r="K45" s="2082" t="s">
        <v>205</v>
      </c>
      <c r="L45" s="2082" t="s">
        <v>246</v>
      </c>
      <c r="M45" s="2090" t="s">
        <v>40</v>
      </c>
      <c r="N45" s="2082" t="s">
        <v>32</v>
      </c>
      <c r="O45" s="2082"/>
      <c r="P45" s="2082"/>
      <c r="Q45" s="2191" t="s">
        <v>9752</v>
      </c>
      <c r="R45" s="2083"/>
      <c r="S45" s="2083"/>
      <c r="T45" s="2083"/>
    </row>
    <row r="46" spans="1:20" ht="15" customHeight="1" x14ac:dyDescent="0.25">
      <c r="A46" s="2082">
        <v>39</v>
      </c>
      <c r="B46" s="2082" t="s">
        <v>9681</v>
      </c>
      <c r="C46" s="2091" t="s">
        <v>9753</v>
      </c>
      <c r="D46" s="2050">
        <v>18</v>
      </c>
      <c r="E46" s="2050" t="s">
        <v>27</v>
      </c>
      <c r="F46" s="2086">
        <v>6</v>
      </c>
      <c r="G46" s="2082">
        <v>1</v>
      </c>
      <c r="H46" s="2098"/>
      <c r="I46" s="2087"/>
      <c r="J46" s="2087" t="s">
        <v>28</v>
      </c>
      <c r="K46" s="2082" t="s">
        <v>205</v>
      </c>
      <c r="L46" s="2082" t="s">
        <v>246</v>
      </c>
      <c r="M46" s="2090" t="s">
        <v>40</v>
      </c>
      <c r="N46" s="2082" t="s">
        <v>32</v>
      </c>
      <c r="O46" s="2082"/>
      <c r="P46" s="2082"/>
      <c r="Q46" s="2191" t="s">
        <v>9754</v>
      </c>
      <c r="R46" s="2083"/>
      <c r="S46" s="2083"/>
      <c r="T46" s="2083"/>
    </row>
    <row r="47" spans="1:20" ht="15" customHeight="1" x14ac:dyDescent="0.25">
      <c r="A47" s="2082">
        <v>40</v>
      </c>
      <c r="B47" s="2082" t="s">
        <v>9681</v>
      </c>
      <c r="C47" s="2091" t="s">
        <v>9755</v>
      </c>
      <c r="D47" s="2050">
        <v>39</v>
      </c>
      <c r="E47" s="2050" t="s">
        <v>30</v>
      </c>
      <c r="F47" s="2086">
        <v>6</v>
      </c>
      <c r="G47" s="2082">
        <v>1</v>
      </c>
      <c r="H47" s="2098"/>
      <c r="I47" s="2087" t="s">
        <v>28</v>
      </c>
      <c r="J47" s="2087"/>
      <c r="K47" s="2082" t="s">
        <v>205</v>
      </c>
      <c r="L47" s="2082" t="s">
        <v>246</v>
      </c>
      <c r="M47" s="2090" t="s">
        <v>40</v>
      </c>
      <c r="N47" s="2082" t="s">
        <v>32</v>
      </c>
      <c r="O47" s="2082"/>
      <c r="P47" s="2082"/>
      <c r="Q47" s="2191" t="s">
        <v>9756</v>
      </c>
      <c r="R47" s="2083"/>
      <c r="S47" s="2083"/>
      <c r="T47" s="2083"/>
    </row>
    <row r="48" spans="1:20" ht="15" customHeight="1" x14ac:dyDescent="0.25">
      <c r="A48" s="2082">
        <v>41</v>
      </c>
      <c r="B48" s="2082" t="s">
        <v>9681</v>
      </c>
      <c r="C48" s="2091" t="s">
        <v>9757</v>
      </c>
      <c r="D48" s="2050">
        <v>51</v>
      </c>
      <c r="E48" s="2050" t="s">
        <v>30</v>
      </c>
      <c r="F48" s="2086">
        <v>6</v>
      </c>
      <c r="G48" s="2082">
        <v>1</v>
      </c>
      <c r="H48" s="2098"/>
      <c r="I48" s="2087" t="s">
        <v>28</v>
      </c>
      <c r="J48" s="2087"/>
      <c r="K48" s="2082" t="s">
        <v>205</v>
      </c>
      <c r="L48" s="2082" t="s">
        <v>246</v>
      </c>
      <c r="M48" s="2090" t="s">
        <v>243</v>
      </c>
      <c r="N48" s="2082" t="s">
        <v>32</v>
      </c>
      <c r="O48" s="2082"/>
      <c r="P48" s="2082"/>
      <c r="Q48" s="2191" t="s">
        <v>9758</v>
      </c>
      <c r="R48" s="2083"/>
      <c r="S48" s="2083"/>
      <c r="T48" s="2083"/>
    </row>
    <row r="49" spans="1:20" ht="15" customHeight="1" x14ac:dyDescent="0.25">
      <c r="A49" s="2082">
        <v>42</v>
      </c>
      <c r="B49" s="2082" t="s">
        <v>9681</v>
      </c>
      <c r="C49" s="2091" t="s">
        <v>9759</v>
      </c>
      <c r="D49" s="2050">
        <v>87</v>
      </c>
      <c r="E49" s="2050" t="s">
        <v>27</v>
      </c>
      <c r="F49" s="2086">
        <v>6</v>
      </c>
      <c r="G49" s="2082">
        <v>1</v>
      </c>
      <c r="H49" s="2098"/>
      <c r="I49" s="2087" t="s">
        <v>28</v>
      </c>
      <c r="J49" s="2087"/>
      <c r="K49" s="2082" t="s">
        <v>205</v>
      </c>
      <c r="L49" s="2082" t="s">
        <v>246</v>
      </c>
      <c r="M49" s="2090" t="s">
        <v>40</v>
      </c>
      <c r="N49" s="2082" t="s">
        <v>32</v>
      </c>
      <c r="O49" s="2082"/>
      <c r="P49" s="2082"/>
      <c r="Q49" s="2191" t="s">
        <v>9745</v>
      </c>
      <c r="R49" s="2083"/>
      <c r="S49" s="2083"/>
      <c r="T49" s="2083"/>
    </row>
    <row r="50" spans="1:20" ht="15" customHeight="1" x14ac:dyDescent="0.25">
      <c r="A50" s="2082">
        <v>43</v>
      </c>
      <c r="B50" s="2082" t="s">
        <v>9681</v>
      </c>
      <c r="C50" s="2091" t="s">
        <v>9760</v>
      </c>
      <c r="D50" s="2050">
        <v>57</v>
      </c>
      <c r="E50" s="2050" t="s">
        <v>27</v>
      </c>
      <c r="F50" s="2086">
        <v>6</v>
      </c>
      <c r="G50" s="2082">
        <v>1</v>
      </c>
      <c r="H50" s="2098"/>
      <c r="I50" s="2087" t="s">
        <v>28</v>
      </c>
      <c r="J50" s="2087"/>
      <c r="K50" s="2082" t="s">
        <v>205</v>
      </c>
      <c r="L50" s="2082" t="s">
        <v>246</v>
      </c>
      <c r="M50" s="2090" t="s">
        <v>40</v>
      </c>
      <c r="N50" s="2082" t="s">
        <v>32</v>
      </c>
      <c r="O50" s="2082"/>
      <c r="P50" s="2082"/>
      <c r="Q50" s="2191" t="s">
        <v>9745</v>
      </c>
      <c r="R50" s="2083"/>
      <c r="S50" s="2083"/>
      <c r="T50" s="2083"/>
    </row>
    <row r="51" spans="1:20" ht="15" customHeight="1" x14ac:dyDescent="0.25">
      <c r="A51" s="2082">
        <v>44</v>
      </c>
      <c r="B51" s="2082" t="s">
        <v>9681</v>
      </c>
      <c r="C51" s="2091" t="s">
        <v>9761</v>
      </c>
      <c r="D51" s="2050">
        <v>32</v>
      </c>
      <c r="E51" s="2050" t="s">
        <v>27</v>
      </c>
      <c r="F51" s="2086">
        <v>6</v>
      </c>
      <c r="G51" s="2082">
        <v>1</v>
      </c>
      <c r="H51" s="2098"/>
      <c r="I51" s="2087"/>
      <c r="J51" s="2087" t="s">
        <v>28</v>
      </c>
      <c r="K51" s="2082" t="s">
        <v>205</v>
      </c>
      <c r="L51" s="2082" t="s">
        <v>246</v>
      </c>
      <c r="M51" s="2090" t="s">
        <v>40</v>
      </c>
      <c r="N51" s="2082" t="s">
        <v>32</v>
      </c>
      <c r="O51" s="2082"/>
      <c r="P51" s="2082"/>
      <c r="Q51" s="2191" t="s">
        <v>9762</v>
      </c>
      <c r="R51" s="2083"/>
      <c r="S51" s="2083"/>
      <c r="T51" s="2083"/>
    </row>
    <row r="52" spans="1:20" ht="15" hidden="1" customHeight="1" x14ac:dyDescent="0.25">
      <c r="A52" s="2082">
        <v>45</v>
      </c>
      <c r="B52" s="2082" t="s">
        <v>9681</v>
      </c>
      <c r="C52" s="2091" t="s">
        <v>9763</v>
      </c>
      <c r="D52" s="2050">
        <v>21</v>
      </c>
      <c r="E52" s="2050" t="s">
        <v>27</v>
      </c>
      <c r="F52" s="2086">
        <v>6</v>
      </c>
      <c r="G52" s="2082">
        <v>1</v>
      </c>
      <c r="H52" s="2082"/>
      <c r="I52" s="2087"/>
      <c r="J52" s="2087" t="s">
        <v>28</v>
      </c>
      <c r="K52" s="2082" t="s">
        <v>205</v>
      </c>
      <c r="L52" s="2082" t="s">
        <v>246</v>
      </c>
      <c r="M52" s="2090" t="s">
        <v>40</v>
      </c>
      <c r="N52" s="2082" t="s">
        <v>32</v>
      </c>
      <c r="O52" s="2082">
        <v>9</v>
      </c>
      <c r="P52" s="2082">
        <v>1</v>
      </c>
      <c r="Q52" s="2091" t="s">
        <v>9764</v>
      </c>
      <c r="R52" s="2083" t="s">
        <v>10258</v>
      </c>
      <c r="S52" s="2083"/>
      <c r="T52" s="2083"/>
    </row>
    <row r="53" spans="1:20" ht="15" customHeight="1" x14ac:dyDescent="0.25">
      <c r="A53" s="2082">
        <v>46</v>
      </c>
      <c r="B53" s="2082" t="s">
        <v>9681</v>
      </c>
      <c r="C53" s="2091" t="s">
        <v>9765</v>
      </c>
      <c r="D53" s="2050">
        <v>20</v>
      </c>
      <c r="E53" s="2050" t="s">
        <v>27</v>
      </c>
      <c r="F53" s="2086">
        <v>6</v>
      </c>
      <c r="G53" s="2082">
        <v>1</v>
      </c>
      <c r="H53" s="2098"/>
      <c r="I53" s="2087"/>
      <c r="J53" s="2087" t="s">
        <v>28</v>
      </c>
      <c r="K53" s="2082" t="s">
        <v>205</v>
      </c>
      <c r="L53" s="2082" t="s">
        <v>246</v>
      </c>
      <c r="M53" s="2090" t="s">
        <v>40</v>
      </c>
      <c r="N53" s="2082" t="s">
        <v>32</v>
      </c>
      <c r="O53" s="2082"/>
      <c r="P53" s="2082"/>
      <c r="Q53" s="2191" t="s">
        <v>9766</v>
      </c>
      <c r="R53" s="2083"/>
      <c r="S53" s="2083"/>
      <c r="T53" s="2083"/>
    </row>
    <row r="54" spans="1:20" ht="15" customHeight="1" x14ac:dyDescent="0.25">
      <c r="A54" s="2082">
        <v>47</v>
      </c>
      <c r="B54" s="2082" t="s">
        <v>9681</v>
      </c>
      <c r="C54" s="2089" t="s">
        <v>9767</v>
      </c>
      <c r="D54" s="2051">
        <v>40</v>
      </c>
      <c r="E54" s="2051" t="s">
        <v>30</v>
      </c>
      <c r="F54" s="2086">
        <v>6</v>
      </c>
      <c r="G54" s="2082">
        <v>1</v>
      </c>
      <c r="H54" s="2098"/>
      <c r="I54" s="2087"/>
      <c r="J54" s="2087" t="s">
        <v>28</v>
      </c>
      <c r="K54" s="2082" t="s">
        <v>205</v>
      </c>
      <c r="L54" s="2082" t="s">
        <v>246</v>
      </c>
      <c r="M54" s="2090" t="s">
        <v>40</v>
      </c>
      <c r="N54" s="2082" t="s">
        <v>32</v>
      </c>
      <c r="O54" s="2082"/>
      <c r="P54" s="2082"/>
      <c r="Q54" s="2189" t="s">
        <v>9768</v>
      </c>
      <c r="R54" s="2083"/>
      <c r="S54" s="2083"/>
      <c r="T54" s="2083"/>
    </row>
    <row r="55" spans="1:20" ht="15" hidden="1" customHeight="1" x14ac:dyDescent="0.25">
      <c r="A55" s="2082">
        <v>48</v>
      </c>
      <c r="B55" s="2082" t="s">
        <v>9681</v>
      </c>
      <c r="C55" s="2090" t="s">
        <v>9769</v>
      </c>
      <c r="D55" s="2049">
        <v>46</v>
      </c>
      <c r="E55" s="2052" t="s">
        <v>30</v>
      </c>
      <c r="F55" s="2086">
        <v>6</v>
      </c>
      <c r="G55" s="2082">
        <v>1</v>
      </c>
      <c r="H55" s="2082"/>
      <c r="I55" s="2087"/>
      <c r="J55" s="2087" t="s">
        <v>28</v>
      </c>
      <c r="K55" s="2082" t="s">
        <v>205</v>
      </c>
      <c r="L55" s="2082" t="s">
        <v>246</v>
      </c>
      <c r="M55" s="2090" t="s">
        <v>40</v>
      </c>
      <c r="N55" s="2082" t="s">
        <v>32</v>
      </c>
      <c r="O55" s="2082">
        <v>8</v>
      </c>
      <c r="P55" s="2082">
        <v>1</v>
      </c>
      <c r="Q55" s="2090" t="s">
        <v>9770</v>
      </c>
      <c r="R55" s="2083"/>
      <c r="S55" s="2083" t="s">
        <v>10257</v>
      </c>
      <c r="T55" s="2083"/>
    </row>
    <row r="56" spans="1:20" ht="15" customHeight="1" x14ac:dyDescent="0.25">
      <c r="A56" s="2082">
        <v>49</v>
      </c>
      <c r="B56" s="2082" t="s">
        <v>9681</v>
      </c>
      <c r="C56" s="2094" t="s">
        <v>9771</v>
      </c>
      <c r="D56" s="2095">
        <v>54</v>
      </c>
      <c r="E56" s="2095" t="s">
        <v>30</v>
      </c>
      <c r="F56" s="2086">
        <v>6</v>
      </c>
      <c r="G56" s="2082">
        <v>1</v>
      </c>
      <c r="H56" s="2098"/>
      <c r="I56" s="2087" t="s">
        <v>28</v>
      </c>
      <c r="J56" s="2087"/>
      <c r="K56" s="2082" t="s">
        <v>205</v>
      </c>
      <c r="L56" s="2082" t="s">
        <v>246</v>
      </c>
      <c r="M56" s="2090" t="s">
        <v>40</v>
      </c>
      <c r="N56" s="2082" t="s">
        <v>32</v>
      </c>
      <c r="O56" s="2082"/>
      <c r="P56" s="2082"/>
      <c r="Q56" s="2193" t="s">
        <v>9772</v>
      </c>
      <c r="R56" s="2083"/>
      <c r="S56" s="2083"/>
      <c r="T56" s="2083"/>
    </row>
    <row r="57" spans="1:20" ht="15" customHeight="1" x14ac:dyDescent="0.25">
      <c r="A57" s="2082">
        <v>50</v>
      </c>
      <c r="B57" s="2082" t="s">
        <v>9681</v>
      </c>
      <c r="C57" s="2093" t="s">
        <v>9773</v>
      </c>
      <c r="D57" s="2052">
        <v>61</v>
      </c>
      <c r="E57" s="2052" t="s">
        <v>27</v>
      </c>
      <c r="F57" s="2086">
        <v>6</v>
      </c>
      <c r="G57" s="2082">
        <v>1</v>
      </c>
      <c r="H57" s="2098"/>
      <c r="I57" s="2087"/>
      <c r="J57" s="133" t="s">
        <v>28</v>
      </c>
      <c r="K57" s="2082" t="s">
        <v>205</v>
      </c>
      <c r="L57" s="2082" t="s">
        <v>246</v>
      </c>
      <c r="M57" s="2090" t="s">
        <v>40</v>
      </c>
      <c r="N57" s="2082" t="s">
        <v>32</v>
      </c>
      <c r="O57" s="2082"/>
      <c r="P57" s="2082"/>
      <c r="Q57" s="2226" t="s">
        <v>9774</v>
      </c>
      <c r="R57" s="2083"/>
      <c r="S57" s="2083"/>
      <c r="T57" s="2083"/>
    </row>
    <row r="58" spans="1:20" ht="15" customHeight="1" x14ac:dyDescent="0.25">
      <c r="A58" s="2082">
        <v>51</v>
      </c>
      <c r="B58" s="2082" t="s">
        <v>9681</v>
      </c>
      <c r="C58" s="2089" t="s">
        <v>9775</v>
      </c>
      <c r="D58" s="2051">
        <v>53</v>
      </c>
      <c r="E58" s="2051" t="s">
        <v>27</v>
      </c>
      <c r="F58" s="2086">
        <v>6</v>
      </c>
      <c r="G58" s="2082">
        <v>1</v>
      </c>
      <c r="H58" s="2098"/>
      <c r="I58" s="2087" t="s">
        <v>28</v>
      </c>
      <c r="J58" s="2087"/>
      <c r="K58" s="2082" t="s">
        <v>205</v>
      </c>
      <c r="L58" s="2082" t="s">
        <v>246</v>
      </c>
      <c r="M58" s="2090" t="s">
        <v>40</v>
      </c>
      <c r="N58" s="2082" t="s">
        <v>32</v>
      </c>
      <c r="O58" s="2082"/>
      <c r="P58" s="2082"/>
      <c r="Q58" s="2189" t="s">
        <v>9776</v>
      </c>
      <c r="R58" s="2083"/>
      <c r="S58" s="2083"/>
      <c r="T58" s="2083"/>
    </row>
    <row r="59" spans="1:20" ht="15" customHeight="1" x14ac:dyDescent="0.25">
      <c r="A59" s="2082">
        <v>52</v>
      </c>
      <c r="B59" s="2082" t="s">
        <v>9681</v>
      </c>
      <c r="C59" s="2091" t="s">
        <v>9947</v>
      </c>
      <c r="D59" s="2050">
        <v>57</v>
      </c>
      <c r="E59" s="2050" t="s">
        <v>30</v>
      </c>
      <c r="F59" s="2086">
        <v>6</v>
      </c>
      <c r="G59" s="2082">
        <v>1</v>
      </c>
      <c r="H59" s="2098"/>
      <c r="I59" s="2087" t="s">
        <v>28</v>
      </c>
      <c r="J59" s="2087"/>
      <c r="K59" s="2082" t="s">
        <v>205</v>
      </c>
      <c r="L59" s="2082" t="s">
        <v>246</v>
      </c>
      <c r="M59" s="2090" t="s">
        <v>40</v>
      </c>
      <c r="N59" s="2082" t="s">
        <v>32</v>
      </c>
      <c r="O59" s="2082"/>
      <c r="P59" s="2082"/>
      <c r="Q59" s="2191" t="s">
        <v>9948</v>
      </c>
      <c r="R59" s="2083"/>
      <c r="S59" s="2083"/>
      <c r="T59" s="2083"/>
    </row>
    <row r="60" spans="1:20" ht="15" customHeight="1" x14ac:dyDescent="0.25">
      <c r="A60" s="2082">
        <v>53</v>
      </c>
      <c r="B60" s="2082" t="s">
        <v>9681</v>
      </c>
      <c r="C60" s="2091" t="s">
        <v>9949</v>
      </c>
      <c r="D60" s="2050">
        <v>44</v>
      </c>
      <c r="E60" s="2050" t="s">
        <v>27</v>
      </c>
      <c r="F60" s="2086">
        <v>6</v>
      </c>
      <c r="G60" s="2082">
        <v>1</v>
      </c>
      <c r="H60" s="2098"/>
      <c r="I60" s="2087" t="s">
        <v>28</v>
      </c>
      <c r="J60" s="2087"/>
      <c r="K60" s="2082" t="s">
        <v>205</v>
      </c>
      <c r="L60" s="2082" t="s">
        <v>246</v>
      </c>
      <c r="M60" s="2090" t="s">
        <v>40</v>
      </c>
      <c r="N60" s="2082" t="s">
        <v>32</v>
      </c>
      <c r="O60" s="2082"/>
      <c r="P60" s="2082"/>
      <c r="Q60" s="2191" t="s">
        <v>9950</v>
      </c>
      <c r="R60" s="2083"/>
      <c r="S60" s="2083"/>
      <c r="T60" s="2083"/>
    </row>
    <row r="61" spans="1:20" ht="15" hidden="1" customHeight="1" x14ac:dyDescent="0.25">
      <c r="A61" s="2082">
        <v>54</v>
      </c>
      <c r="B61" s="2082" t="s">
        <v>9681</v>
      </c>
      <c r="C61" s="2091" t="s">
        <v>9951</v>
      </c>
      <c r="D61" s="2050">
        <v>30</v>
      </c>
      <c r="E61" s="2050" t="s">
        <v>30</v>
      </c>
      <c r="F61" s="2086">
        <v>6</v>
      </c>
      <c r="G61" s="2082">
        <v>1</v>
      </c>
      <c r="H61" s="2098"/>
      <c r="I61" s="2087"/>
      <c r="J61" s="2087" t="s">
        <v>137</v>
      </c>
      <c r="K61" s="2082" t="s">
        <v>205</v>
      </c>
      <c r="L61" s="2082" t="s">
        <v>246</v>
      </c>
      <c r="M61" s="2090" t="s">
        <v>40</v>
      </c>
      <c r="N61" s="2082" t="s">
        <v>32</v>
      </c>
      <c r="O61" s="2082">
        <v>11</v>
      </c>
      <c r="P61" s="2082">
        <v>1</v>
      </c>
      <c r="Q61" s="2191" t="s">
        <v>9952</v>
      </c>
      <c r="R61" s="2083"/>
      <c r="S61" s="2083"/>
      <c r="T61" s="2083"/>
    </row>
    <row r="62" spans="1:20" ht="15" customHeight="1" x14ac:dyDescent="0.25">
      <c r="A62" s="2082">
        <v>55</v>
      </c>
      <c r="B62" s="2082" t="s">
        <v>9681</v>
      </c>
      <c r="C62" s="2089" t="s">
        <v>9953</v>
      </c>
      <c r="D62" s="2051">
        <v>39</v>
      </c>
      <c r="E62" s="2051" t="s">
        <v>27</v>
      </c>
      <c r="F62" s="2086">
        <v>6</v>
      </c>
      <c r="G62" s="2082">
        <v>1</v>
      </c>
      <c r="H62" s="2098"/>
      <c r="I62" s="2087"/>
      <c r="J62" s="2087" t="s">
        <v>137</v>
      </c>
      <c r="K62" s="2082" t="s">
        <v>205</v>
      </c>
      <c r="L62" s="2082" t="s">
        <v>246</v>
      </c>
      <c r="M62" s="2090" t="s">
        <v>40</v>
      </c>
      <c r="N62" s="2082" t="s">
        <v>32</v>
      </c>
      <c r="O62" s="2082"/>
      <c r="P62" s="2082"/>
      <c r="Q62" s="2189" t="s">
        <v>9954</v>
      </c>
      <c r="R62" s="2083"/>
      <c r="S62" s="2083"/>
      <c r="T62" s="2083"/>
    </row>
    <row r="63" spans="1:20" ht="15" customHeight="1" x14ac:dyDescent="0.25">
      <c r="A63" s="2082">
        <v>56</v>
      </c>
      <c r="B63" s="2082" t="s">
        <v>9681</v>
      </c>
      <c r="C63" s="2090" t="s">
        <v>9955</v>
      </c>
      <c r="D63" s="2049">
        <v>24</v>
      </c>
      <c r="E63" s="2052" t="s">
        <v>27</v>
      </c>
      <c r="F63" s="2086">
        <v>6</v>
      </c>
      <c r="G63" s="2082">
        <v>1</v>
      </c>
      <c r="H63" s="2098"/>
      <c r="I63" s="2087" t="s">
        <v>28</v>
      </c>
      <c r="J63" s="2087"/>
      <c r="K63" s="2082" t="s">
        <v>205</v>
      </c>
      <c r="L63" s="2082" t="s">
        <v>246</v>
      </c>
      <c r="M63" s="2090" t="s">
        <v>40</v>
      </c>
      <c r="N63" s="2082" t="s">
        <v>32</v>
      </c>
      <c r="O63" s="2082"/>
      <c r="P63" s="2082"/>
      <c r="Q63" s="2190" t="s">
        <v>9956</v>
      </c>
      <c r="R63" s="2083"/>
      <c r="S63" s="2083"/>
      <c r="T63" s="2083"/>
    </row>
    <row r="64" spans="1:20" ht="15" customHeight="1" x14ac:dyDescent="0.25">
      <c r="A64" s="2082">
        <v>57</v>
      </c>
      <c r="B64" s="2082" t="s">
        <v>9681</v>
      </c>
      <c r="C64" s="2091" t="s">
        <v>9957</v>
      </c>
      <c r="D64" s="2050">
        <v>36</v>
      </c>
      <c r="E64" s="2050" t="s">
        <v>27</v>
      </c>
      <c r="F64" s="2086">
        <v>6</v>
      </c>
      <c r="G64" s="2082">
        <v>1</v>
      </c>
      <c r="H64" s="2098"/>
      <c r="I64" s="2087" t="s">
        <v>28</v>
      </c>
      <c r="J64" s="2087"/>
      <c r="K64" s="2082" t="s">
        <v>205</v>
      </c>
      <c r="L64" s="2082" t="s">
        <v>246</v>
      </c>
      <c r="M64" s="2090" t="s">
        <v>40</v>
      </c>
      <c r="N64" s="2082" t="s">
        <v>32</v>
      </c>
      <c r="O64" s="2082"/>
      <c r="P64" s="2082"/>
      <c r="Q64" s="2191" t="s">
        <v>9958</v>
      </c>
      <c r="R64" s="2083"/>
      <c r="S64" s="2083"/>
      <c r="T64" s="2083"/>
    </row>
    <row r="65" spans="1:20" ht="15" customHeight="1" x14ac:dyDescent="0.25">
      <c r="A65" s="2082">
        <v>58</v>
      </c>
      <c r="B65" s="2082" t="s">
        <v>9681</v>
      </c>
      <c r="C65" s="2091" t="s">
        <v>9959</v>
      </c>
      <c r="D65" s="2050">
        <v>34</v>
      </c>
      <c r="E65" s="2050" t="s">
        <v>30</v>
      </c>
      <c r="F65" s="2086">
        <v>6</v>
      </c>
      <c r="G65" s="2082">
        <v>1</v>
      </c>
      <c r="H65" s="2098"/>
      <c r="I65" s="2087" t="s">
        <v>28</v>
      </c>
      <c r="J65" s="2087"/>
      <c r="K65" s="2082" t="s">
        <v>205</v>
      </c>
      <c r="L65" s="2082" t="s">
        <v>246</v>
      </c>
      <c r="M65" s="2090" t="s">
        <v>67</v>
      </c>
      <c r="N65" s="2082" t="s">
        <v>32</v>
      </c>
      <c r="O65" s="2082"/>
      <c r="P65" s="2082"/>
      <c r="Q65" s="2191" t="s">
        <v>9960</v>
      </c>
      <c r="R65" s="2083"/>
      <c r="S65" s="2083"/>
      <c r="T65" s="2083"/>
    </row>
    <row r="66" spans="1:20" ht="15" customHeight="1" x14ac:dyDescent="0.25">
      <c r="A66" s="2082">
        <v>59</v>
      </c>
      <c r="B66" s="2082" t="s">
        <v>9681</v>
      </c>
      <c r="C66" s="2091" t="s">
        <v>9961</v>
      </c>
      <c r="D66" s="2050">
        <v>58</v>
      </c>
      <c r="E66" s="2050" t="s">
        <v>30</v>
      </c>
      <c r="F66" s="2086">
        <v>6</v>
      </c>
      <c r="G66" s="2082">
        <v>1</v>
      </c>
      <c r="H66" s="2098"/>
      <c r="I66" s="2087"/>
      <c r="J66" s="2087" t="s">
        <v>137</v>
      </c>
      <c r="K66" s="2082" t="s">
        <v>205</v>
      </c>
      <c r="L66" s="2082" t="s">
        <v>246</v>
      </c>
      <c r="M66" s="2090" t="s">
        <v>40</v>
      </c>
      <c r="N66" s="2082" t="s">
        <v>32</v>
      </c>
      <c r="O66" s="2082"/>
      <c r="P66" s="2082"/>
      <c r="Q66" s="2191" t="s">
        <v>9962</v>
      </c>
      <c r="R66" s="2083"/>
      <c r="S66" s="2083"/>
      <c r="T66" s="2083"/>
    </row>
    <row r="67" spans="1:20" ht="15" customHeight="1" x14ac:dyDescent="0.25">
      <c r="A67" s="2082">
        <v>60</v>
      </c>
      <c r="B67" s="2082" t="s">
        <v>9681</v>
      </c>
      <c r="C67" s="2093" t="s">
        <v>9963</v>
      </c>
      <c r="D67" s="2052">
        <v>55</v>
      </c>
      <c r="E67" s="2052" t="s">
        <v>27</v>
      </c>
      <c r="F67" s="2086">
        <v>6</v>
      </c>
      <c r="G67" s="2082">
        <v>1</v>
      </c>
      <c r="H67" s="2098"/>
      <c r="I67" s="2087"/>
      <c r="J67" s="2087" t="s">
        <v>137</v>
      </c>
      <c r="K67" s="2082" t="s">
        <v>205</v>
      </c>
      <c r="L67" s="2082" t="s">
        <v>246</v>
      </c>
      <c r="M67" s="2090" t="s">
        <v>40</v>
      </c>
      <c r="N67" s="2082" t="s">
        <v>32</v>
      </c>
      <c r="O67" s="2082"/>
      <c r="P67" s="2082"/>
      <c r="Q67" s="2226" t="s">
        <v>9964</v>
      </c>
      <c r="R67" s="2083"/>
      <c r="S67" s="2083"/>
      <c r="T67" s="2083"/>
    </row>
    <row r="68" spans="1:20" ht="15" customHeight="1" x14ac:dyDescent="0.25">
      <c r="A68" s="2082">
        <v>61</v>
      </c>
      <c r="B68" s="2082" t="s">
        <v>9681</v>
      </c>
      <c r="C68" s="2089" t="s">
        <v>9965</v>
      </c>
      <c r="D68" s="2051">
        <v>58</v>
      </c>
      <c r="E68" s="2051" t="s">
        <v>27</v>
      </c>
      <c r="F68" s="2086">
        <v>6</v>
      </c>
      <c r="G68" s="2082">
        <v>1</v>
      </c>
      <c r="H68" s="2098"/>
      <c r="I68" s="2087" t="s">
        <v>28</v>
      </c>
      <c r="J68" s="2087"/>
      <c r="K68" s="2082" t="s">
        <v>205</v>
      </c>
      <c r="L68" s="2082" t="s">
        <v>246</v>
      </c>
      <c r="M68" s="2090" t="s">
        <v>40</v>
      </c>
      <c r="N68" s="2082" t="s">
        <v>32</v>
      </c>
      <c r="O68" s="2082"/>
      <c r="P68" s="2082"/>
      <c r="Q68" s="2189" t="s">
        <v>9966</v>
      </c>
      <c r="R68" s="2083"/>
      <c r="S68" s="2083"/>
      <c r="T68" s="2083"/>
    </row>
    <row r="69" spans="1:20" ht="15" customHeight="1" x14ac:dyDescent="0.25">
      <c r="A69" s="2082">
        <v>62</v>
      </c>
      <c r="B69" s="2082" t="s">
        <v>9681</v>
      </c>
      <c r="C69" s="2089" t="s">
        <v>9967</v>
      </c>
      <c r="D69" s="2051">
        <v>82</v>
      </c>
      <c r="E69" s="2051" t="s">
        <v>27</v>
      </c>
      <c r="F69" s="2086">
        <v>6</v>
      </c>
      <c r="G69" s="2082">
        <v>1</v>
      </c>
      <c r="H69" s="2098"/>
      <c r="I69" s="2087" t="s">
        <v>28</v>
      </c>
      <c r="J69" s="2085"/>
      <c r="K69" s="2082" t="s">
        <v>205</v>
      </c>
      <c r="L69" s="2082" t="s">
        <v>246</v>
      </c>
      <c r="M69" s="2090" t="s">
        <v>40</v>
      </c>
      <c r="N69" s="2082" t="s">
        <v>32</v>
      </c>
      <c r="O69" s="2083"/>
      <c r="P69" s="2083"/>
      <c r="Q69" s="2189" t="s">
        <v>9968</v>
      </c>
      <c r="R69" s="2083"/>
      <c r="S69" s="2083"/>
      <c r="T69" s="2083"/>
    </row>
    <row r="70" spans="1:20" ht="15" customHeight="1" x14ac:dyDescent="0.25">
      <c r="A70" s="2082">
        <v>63</v>
      </c>
      <c r="B70" s="2082" t="s">
        <v>9681</v>
      </c>
      <c r="C70" s="2091" t="s">
        <v>9969</v>
      </c>
      <c r="D70" s="2050">
        <v>59</v>
      </c>
      <c r="E70" s="2050" t="s">
        <v>27</v>
      </c>
      <c r="F70" s="2086">
        <v>6</v>
      </c>
      <c r="G70" s="2082">
        <v>1</v>
      </c>
      <c r="H70" s="2098"/>
      <c r="I70" s="2087" t="s">
        <v>28</v>
      </c>
      <c r="J70" s="2085"/>
      <c r="K70" s="2082" t="s">
        <v>205</v>
      </c>
      <c r="L70" s="2082" t="s">
        <v>246</v>
      </c>
      <c r="M70" s="2090" t="s">
        <v>126</v>
      </c>
      <c r="N70" s="2082" t="s">
        <v>32</v>
      </c>
      <c r="O70" s="2083"/>
      <c r="P70" s="2083"/>
      <c r="Q70" s="2191" t="s">
        <v>9970</v>
      </c>
      <c r="R70" s="2083"/>
      <c r="S70" s="2083"/>
      <c r="T70" s="2083"/>
    </row>
    <row r="71" spans="1:20" ht="15" customHeight="1" x14ac:dyDescent="0.25">
      <c r="A71" s="2082">
        <v>64</v>
      </c>
      <c r="B71" s="2082" t="s">
        <v>9681</v>
      </c>
      <c r="C71" s="2091" t="s">
        <v>9971</v>
      </c>
      <c r="D71" s="2050">
        <v>19</v>
      </c>
      <c r="E71" s="2050" t="s">
        <v>27</v>
      </c>
      <c r="F71" s="2086">
        <v>6</v>
      </c>
      <c r="G71" s="2082">
        <v>1</v>
      </c>
      <c r="H71" s="2098"/>
      <c r="I71" s="2087" t="s">
        <v>28</v>
      </c>
      <c r="J71" s="2085"/>
      <c r="K71" s="2082" t="s">
        <v>205</v>
      </c>
      <c r="L71" s="2082" t="s">
        <v>246</v>
      </c>
      <c r="M71" s="2090" t="s">
        <v>40</v>
      </c>
      <c r="N71" s="2082" t="s">
        <v>32</v>
      </c>
      <c r="O71" s="2083"/>
      <c r="P71" s="2083"/>
      <c r="Q71" s="2191" t="s">
        <v>9972</v>
      </c>
      <c r="R71" s="2083"/>
      <c r="S71" s="2083"/>
      <c r="T71" s="2083"/>
    </row>
    <row r="72" spans="1:20" ht="15" customHeight="1" x14ac:dyDescent="0.25">
      <c r="A72" s="2082">
        <v>65</v>
      </c>
      <c r="B72" s="2082" t="s">
        <v>9681</v>
      </c>
      <c r="C72" s="2091" t="s">
        <v>9973</v>
      </c>
      <c r="D72" s="2050">
        <v>49</v>
      </c>
      <c r="E72" s="2050" t="s">
        <v>30</v>
      </c>
      <c r="F72" s="2086">
        <v>6</v>
      </c>
      <c r="G72" s="2082">
        <v>1</v>
      </c>
      <c r="H72" s="2098"/>
      <c r="I72" s="2087"/>
      <c r="J72" s="2085" t="s">
        <v>137</v>
      </c>
      <c r="K72" s="2082" t="s">
        <v>205</v>
      </c>
      <c r="L72" s="2082" t="s">
        <v>246</v>
      </c>
      <c r="M72" s="2090" t="s">
        <v>40</v>
      </c>
      <c r="N72" s="2082" t="s">
        <v>32</v>
      </c>
      <c r="O72" s="2083"/>
      <c r="P72" s="2083"/>
      <c r="Q72" s="2191" t="s">
        <v>9974</v>
      </c>
      <c r="R72" s="2083"/>
      <c r="S72" s="2083"/>
      <c r="T72" s="2083"/>
    </row>
    <row r="73" spans="1:20" ht="15" customHeight="1" x14ac:dyDescent="0.25">
      <c r="A73" s="2082">
        <v>66</v>
      </c>
      <c r="B73" s="2082" t="s">
        <v>9681</v>
      </c>
      <c r="C73" s="2091" t="s">
        <v>9975</v>
      </c>
      <c r="D73" s="2050">
        <v>47</v>
      </c>
      <c r="E73" s="2050" t="s">
        <v>27</v>
      </c>
      <c r="F73" s="2086">
        <v>6</v>
      </c>
      <c r="G73" s="2082">
        <v>1</v>
      </c>
      <c r="H73" s="2098"/>
      <c r="I73" s="2087" t="s">
        <v>28</v>
      </c>
      <c r="J73" s="2085"/>
      <c r="K73" s="2082" t="s">
        <v>205</v>
      </c>
      <c r="L73" s="2082" t="s">
        <v>246</v>
      </c>
      <c r="M73" s="2090" t="s">
        <v>40</v>
      </c>
      <c r="N73" s="2082" t="s">
        <v>32</v>
      </c>
      <c r="O73" s="2083"/>
      <c r="P73" s="2083"/>
      <c r="Q73" s="2191" t="s">
        <v>9976</v>
      </c>
      <c r="R73" s="2083"/>
      <c r="S73" s="2083"/>
      <c r="T73" s="2083"/>
    </row>
    <row r="74" spans="1:20" ht="15" customHeight="1" x14ac:dyDescent="0.25">
      <c r="A74" s="2082">
        <v>67</v>
      </c>
      <c r="B74" s="2082" t="s">
        <v>9681</v>
      </c>
      <c r="C74" s="2091" t="s">
        <v>9977</v>
      </c>
      <c r="D74" s="2050">
        <v>60</v>
      </c>
      <c r="E74" s="2050" t="s">
        <v>27</v>
      </c>
      <c r="F74" s="2086">
        <v>6</v>
      </c>
      <c r="G74" s="2082">
        <v>1</v>
      </c>
      <c r="H74" s="2098"/>
      <c r="I74" s="2087" t="s">
        <v>28</v>
      </c>
      <c r="J74" s="2085"/>
      <c r="K74" s="2082" t="s">
        <v>205</v>
      </c>
      <c r="L74" s="2082" t="s">
        <v>246</v>
      </c>
      <c r="M74" s="2090" t="s">
        <v>40</v>
      </c>
      <c r="N74" s="2082" t="s">
        <v>32</v>
      </c>
      <c r="O74" s="2083"/>
      <c r="P74" s="2083"/>
      <c r="Q74" s="2191" t="s">
        <v>9978</v>
      </c>
      <c r="R74" s="2083"/>
      <c r="S74" s="2083"/>
      <c r="T74" s="2083"/>
    </row>
    <row r="75" spans="1:20" ht="15" customHeight="1" x14ac:dyDescent="0.25">
      <c r="A75" s="2082">
        <v>68</v>
      </c>
      <c r="B75" s="2082" t="s">
        <v>9681</v>
      </c>
      <c r="C75" s="2091" t="s">
        <v>9979</v>
      </c>
      <c r="D75" s="2050">
        <v>69</v>
      </c>
      <c r="E75" s="2050" t="s">
        <v>30</v>
      </c>
      <c r="F75" s="2086">
        <v>6</v>
      </c>
      <c r="G75" s="2082">
        <v>1</v>
      </c>
      <c r="H75" s="2098"/>
      <c r="I75" s="2087" t="s">
        <v>28</v>
      </c>
      <c r="J75" s="2085"/>
      <c r="K75" s="2082" t="s">
        <v>205</v>
      </c>
      <c r="L75" s="2082" t="s">
        <v>246</v>
      </c>
      <c r="M75" s="2090" t="s">
        <v>40</v>
      </c>
      <c r="N75" s="2082" t="s">
        <v>32</v>
      </c>
      <c r="O75" s="2083"/>
      <c r="P75" s="2083"/>
      <c r="Q75" s="2191" t="s">
        <v>9980</v>
      </c>
      <c r="R75" s="2083"/>
      <c r="S75" s="2083"/>
      <c r="T75" s="2083"/>
    </row>
    <row r="76" spans="1:20" ht="15" customHeight="1" x14ac:dyDescent="0.25">
      <c r="A76" s="2082">
        <v>69</v>
      </c>
      <c r="B76" s="2082" t="s">
        <v>9681</v>
      </c>
      <c r="C76" s="2091" t="s">
        <v>9981</v>
      </c>
      <c r="D76" s="2050">
        <v>63</v>
      </c>
      <c r="E76" s="2050" t="s">
        <v>27</v>
      </c>
      <c r="F76" s="2086">
        <v>6</v>
      </c>
      <c r="G76" s="2082">
        <v>1</v>
      </c>
      <c r="H76" s="2098"/>
      <c r="I76" s="2087" t="s">
        <v>28</v>
      </c>
      <c r="J76" s="2085"/>
      <c r="K76" s="2082" t="s">
        <v>205</v>
      </c>
      <c r="L76" s="2082" t="s">
        <v>246</v>
      </c>
      <c r="M76" s="2090" t="s">
        <v>40</v>
      </c>
      <c r="N76" s="2082" t="s">
        <v>32</v>
      </c>
      <c r="O76" s="2083"/>
      <c r="P76" s="2083"/>
      <c r="Q76" s="2191" t="s">
        <v>9982</v>
      </c>
      <c r="R76" s="2083"/>
      <c r="S76" s="2083"/>
      <c r="T76" s="2083"/>
    </row>
    <row r="77" spans="1:20" ht="15" customHeight="1" x14ac:dyDescent="0.25">
      <c r="A77" s="2082">
        <v>70</v>
      </c>
      <c r="B77" s="2082" t="s">
        <v>9681</v>
      </c>
      <c r="C77" s="2091" t="s">
        <v>9983</v>
      </c>
      <c r="D77" s="2050">
        <v>47</v>
      </c>
      <c r="E77" s="2050" t="s">
        <v>27</v>
      </c>
      <c r="F77" s="2086">
        <v>6</v>
      </c>
      <c r="G77" s="2082">
        <v>1</v>
      </c>
      <c r="H77" s="2098"/>
      <c r="I77" s="2087" t="s">
        <v>28</v>
      </c>
      <c r="J77" s="2085"/>
      <c r="K77" s="2082" t="s">
        <v>205</v>
      </c>
      <c r="L77" s="2082" t="s">
        <v>246</v>
      </c>
      <c r="M77" s="2090" t="s">
        <v>40</v>
      </c>
      <c r="N77" s="2082" t="s">
        <v>32</v>
      </c>
      <c r="O77" s="2083"/>
      <c r="P77" s="2083"/>
      <c r="Q77" s="2191" t="s">
        <v>9984</v>
      </c>
      <c r="R77" s="2083"/>
      <c r="S77" s="2083"/>
      <c r="T77" s="2083"/>
    </row>
    <row r="78" spans="1:20" ht="15" customHeight="1" x14ac:dyDescent="0.25">
      <c r="A78" s="2082">
        <v>71</v>
      </c>
      <c r="B78" s="2082" t="s">
        <v>9681</v>
      </c>
      <c r="C78" s="2091" t="s">
        <v>9985</v>
      </c>
      <c r="D78" s="2050">
        <v>27</v>
      </c>
      <c r="E78" s="2050" t="s">
        <v>30</v>
      </c>
      <c r="F78" s="2086">
        <v>6</v>
      </c>
      <c r="G78" s="2082">
        <v>1</v>
      </c>
      <c r="H78" s="2098"/>
      <c r="I78" s="2087" t="s">
        <v>28</v>
      </c>
      <c r="J78" s="2085"/>
      <c r="K78" s="2082" t="s">
        <v>205</v>
      </c>
      <c r="L78" s="2082" t="s">
        <v>246</v>
      </c>
      <c r="M78" s="2090" t="s">
        <v>40</v>
      </c>
      <c r="N78" s="2082" t="s">
        <v>32</v>
      </c>
      <c r="O78" s="2083"/>
      <c r="P78" s="2083"/>
      <c r="Q78" s="2191" t="s">
        <v>9986</v>
      </c>
      <c r="R78" s="2083"/>
      <c r="S78" s="2083"/>
      <c r="T78" s="2083"/>
    </row>
    <row r="79" spans="1:20" ht="15" customHeight="1" x14ac:dyDescent="0.25">
      <c r="A79" s="2082">
        <v>72</v>
      </c>
      <c r="B79" s="2082" t="s">
        <v>9681</v>
      </c>
      <c r="C79" s="2091" t="s">
        <v>9987</v>
      </c>
      <c r="D79" s="2050">
        <v>28</v>
      </c>
      <c r="E79" s="2050" t="s">
        <v>30</v>
      </c>
      <c r="F79" s="2086">
        <v>6</v>
      </c>
      <c r="G79" s="2082">
        <v>1</v>
      </c>
      <c r="H79" s="2098"/>
      <c r="I79" s="2087" t="s">
        <v>28</v>
      </c>
      <c r="J79" s="2085"/>
      <c r="K79" s="2082" t="s">
        <v>205</v>
      </c>
      <c r="L79" s="2082" t="s">
        <v>246</v>
      </c>
      <c r="M79" s="2090" t="s">
        <v>176</v>
      </c>
      <c r="N79" s="2082" t="s">
        <v>32</v>
      </c>
      <c r="O79" s="2083"/>
      <c r="P79" s="2083"/>
      <c r="Q79" s="2191" t="s">
        <v>9988</v>
      </c>
      <c r="R79" s="2083"/>
      <c r="S79" s="2083"/>
      <c r="T79" s="2083"/>
    </row>
    <row r="80" spans="1:20" ht="15" customHeight="1" x14ac:dyDescent="0.25">
      <c r="A80" s="2082">
        <v>73</v>
      </c>
      <c r="B80" s="2082" t="s">
        <v>9681</v>
      </c>
      <c r="C80" s="2091" t="s">
        <v>9989</v>
      </c>
      <c r="D80" s="2050">
        <v>48</v>
      </c>
      <c r="E80" s="2050" t="s">
        <v>30</v>
      </c>
      <c r="F80" s="2086">
        <v>6</v>
      </c>
      <c r="G80" s="2082">
        <v>1</v>
      </c>
      <c r="H80" s="2098"/>
      <c r="I80" s="2087"/>
      <c r="J80" s="2085" t="s">
        <v>137</v>
      </c>
      <c r="K80" s="2082" t="s">
        <v>205</v>
      </c>
      <c r="L80" s="2082" t="s">
        <v>246</v>
      </c>
      <c r="M80" s="2090" t="s">
        <v>40</v>
      </c>
      <c r="N80" s="2082" t="s">
        <v>32</v>
      </c>
      <c r="O80" s="2083"/>
      <c r="P80" s="2083"/>
      <c r="Q80" s="2191" t="s">
        <v>9990</v>
      </c>
      <c r="R80" s="2083"/>
      <c r="S80" s="2083"/>
      <c r="T80" s="2083"/>
    </row>
    <row r="81" spans="1:20" ht="15" customHeight="1" x14ac:dyDescent="0.25">
      <c r="A81" s="2082">
        <v>74</v>
      </c>
      <c r="B81" s="2082" t="s">
        <v>9681</v>
      </c>
      <c r="C81" s="2093" t="s">
        <v>9991</v>
      </c>
      <c r="D81" s="2049">
        <v>28</v>
      </c>
      <c r="E81" s="2052" t="s">
        <v>30</v>
      </c>
      <c r="F81" s="2086">
        <v>6</v>
      </c>
      <c r="G81" s="2082">
        <v>1</v>
      </c>
      <c r="H81" s="2098"/>
      <c r="I81" s="2087"/>
      <c r="J81" s="2085" t="s">
        <v>137</v>
      </c>
      <c r="K81" s="2082" t="s">
        <v>205</v>
      </c>
      <c r="L81" s="2082" t="s">
        <v>246</v>
      </c>
      <c r="M81" s="2090" t="s">
        <v>40</v>
      </c>
      <c r="N81" s="2082" t="s">
        <v>32</v>
      </c>
      <c r="O81" s="2083"/>
      <c r="P81" s="2083"/>
      <c r="Q81" s="2226" t="s">
        <v>9992</v>
      </c>
      <c r="R81" s="2083"/>
      <c r="S81" s="2083"/>
      <c r="T81" s="2083"/>
    </row>
    <row r="82" spans="1:20" ht="15" customHeight="1" x14ac:dyDescent="0.25">
      <c r="A82" s="2082">
        <v>75</v>
      </c>
      <c r="B82" s="2082" t="s">
        <v>9681</v>
      </c>
      <c r="C82" s="2091" t="s">
        <v>9993</v>
      </c>
      <c r="D82" s="2050">
        <v>65</v>
      </c>
      <c r="E82" s="2050" t="s">
        <v>27</v>
      </c>
      <c r="F82" s="2086">
        <v>6</v>
      </c>
      <c r="G82" s="2082">
        <v>1</v>
      </c>
      <c r="H82" s="2098"/>
      <c r="I82" s="2087"/>
      <c r="J82" s="2085" t="s">
        <v>137</v>
      </c>
      <c r="K82" s="2082" t="s">
        <v>205</v>
      </c>
      <c r="L82" s="2082" t="s">
        <v>246</v>
      </c>
      <c r="M82" s="2090" t="s">
        <v>40</v>
      </c>
      <c r="N82" s="2082" t="s">
        <v>32</v>
      </c>
      <c r="O82" s="2083"/>
      <c r="P82" s="2083"/>
      <c r="Q82" s="2191" t="s">
        <v>9994</v>
      </c>
      <c r="R82" s="2083"/>
      <c r="S82" s="2083"/>
      <c r="T82" s="2083"/>
    </row>
    <row r="83" spans="1:20" ht="15" customHeight="1" x14ac:dyDescent="0.25">
      <c r="A83" s="2082">
        <v>76</v>
      </c>
      <c r="B83" s="2082" t="s">
        <v>9681</v>
      </c>
      <c r="C83" s="2091" t="s">
        <v>9995</v>
      </c>
      <c r="D83" s="2050">
        <v>66</v>
      </c>
      <c r="E83" s="2050" t="s">
        <v>27</v>
      </c>
      <c r="F83" s="2086">
        <v>6</v>
      </c>
      <c r="G83" s="2082">
        <v>1</v>
      </c>
      <c r="H83" s="2098"/>
      <c r="I83" s="2087"/>
      <c r="J83" s="2085" t="s">
        <v>137</v>
      </c>
      <c r="K83" s="2082" t="s">
        <v>205</v>
      </c>
      <c r="L83" s="2082" t="s">
        <v>246</v>
      </c>
      <c r="M83" s="2090" t="s">
        <v>40</v>
      </c>
      <c r="N83" s="2082" t="s">
        <v>32</v>
      </c>
      <c r="O83" s="2083"/>
      <c r="P83" s="2083"/>
      <c r="Q83" s="2191" t="s">
        <v>9996</v>
      </c>
      <c r="R83" s="2083"/>
      <c r="S83" s="2083"/>
      <c r="T83" s="2083"/>
    </row>
    <row r="84" spans="1:20" ht="15" customHeight="1" x14ac:dyDescent="0.25">
      <c r="A84" s="2082">
        <v>77</v>
      </c>
      <c r="B84" s="2082" t="s">
        <v>9681</v>
      </c>
      <c r="C84" s="2089" t="s">
        <v>9997</v>
      </c>
      <c r="D84" s="2051">
        <v>57</v>
      </c>
      <c r="E84" s="2051" t="s">
        <v>27</v>
      </c>
      <c r="F84" s="2086">
        <v>6</v>
      </c>
      <c r="G84" s="2082">
        <v>1</v>
      </c>
      <c r="H84" s="2098"/>
      <c r="I84" s="2087" t="s">
        <v>28</v>
      </c>
      <c r="J84" s="2085"/>
      <c r="K84" s="2082" t="s">
        <v>205</v>
      </c>
      <c r="L84" s="2082" t="s">
        <v>246</v>
      </c>
      <c r="M84" s="2090" t="s">
        <v>40</v>
      </c>
      <c r="N84" s="2082" t="s">
        <v>32</v>
      </c>
      <c r="O84" s="2083"/>
      <c r="P84" s="2083"/>
      <c r="Q84" s="2189" t="s">
        <v>9998</v>
      </c>
      <c r="R84" s="2083"/>
      <c r="S84" s="2083"/>
      <c r="T84" s="2083"/>
    </row>
    <row r="85" spans="1:20" ht="15" customHeight="1" x14ac:dyDescent="0.25">
      <c r="A85" s="2082">
        <v>78</v>
      </c>
      <c r="B85" s="2082" t="s">
        <v>9681</v>
      </c>
      <c r="C85" s="2091" t="s">
        <v>9999</v>
      </c>
      <c r="D85" s="2050">
        <v>35</v>
      </c>
      <c r="E85" s="2050" t="s">
        <v>27</v>
      </c>
      <c r="F85" s="2086">
        <v>6</v>
      </c>
      <c r="G85" s="2082">
        <v>1</v>
      </c>
      <c r="H85" s="2098"/>
      <c r="I85" s="2087" t="s">
        <v>28</v>
      </c>
      <c r="J85" s="2085"/>
      <c r="K85" s="2082" t="s">
        <v>205</v>
      </c>
      <c r="L85" s="2082" t="s">
        <v>246</v>
      </c>
      <c r="M85" s="2090" t="s">
        <v>40</v>
      </c>
      <c r="N85" s="2082" t="s">
        <v>32</v>
      </c>
      <c r="O85" s="2083"/>
      <c r="P85" s="2083"/>
      <c r="Q85" s="2191" t="s">
        <v>10000</v>
      </c>
      <c r="R85" s="2083"/>
      <c r="S85" s="2083"/>
      <c r="T85" s="2083"/>
    </row>
    <row r="86" spans="1:20" ht="15" customHeight="1" x14ac:dyDescent="0.25">
      <c r="A86" s="2082">
        <v>79</v>
      </c>
      <c r="B86" s="2082" t="s">
        <v>9681</v>
      </c>
      <c r="C86" s="2091" t="s">
        <v>10001</v>
      </c>
      <c r="D86" s="2050">
        <v>31</v>
      </c>
      <c r="E86" s="2050" t="s">
        <v>27</v>
      </c>
      <c r="F86" s="2086">
        <v>6</v>
      </c>
      <c r="G86" s="2082">
        <v>1</v>
      </c>
      <c r="H86" s="2098"/>
      <c r="I86" s="2087" t="s">
        <v>28</v>
      </c>
      <c r="J86" s="2085"/>
      <c r="K86" s="2082" t="s">
        <v>205</v>
      </c>
      <c r="L86" s="2082" t="s">
        <v>246</v>
      </c>
      <c r="M86" s="2090" t="s">
        <v>40</v>
      </c>
      <c r="N86" s="2082" t="s">
        <v>32</v>
      </c>
      <c r="O86" s="2083"/>
      <c r="P86" s="2083"/>
      <c r="Q86" s="2191" t="s">
        <v>10002</v>
      </c>
      <c r="R86" s="2083"/>
      <c r="S86" s="2083"/>
      <c r="T86" s="2083"/>
    </row>
    <row r="87" spans="1:20" ht="15" customHeight="1" x14ac:dyDescent="0.25">
      <c r="A87" s="2082">
        <v>80</v>
      </c>
      <c r="B87" s="2082" t="s">
        <v>9681</v>
      </c>
      <c r="C87" s="2091" t="s">
        <v>10003</v>
      </c>
      <c r="D87" s="2050">
        <v>75</v>
      </c>
      <c r="E87" s="2050" t="s">
        <v>27</v>
      </c>
      <c r="F87" s="2086">
        <v>6</v>
      </c>
      <c r="G87" s="2082">
        <v>1</v>
      </c>
      <c r="H87" s="2098"/>
      <c r="I87" s="2087" t="s">
        <v>28</v>
      </c>
      <c r="J87" s="2085"/>
      <c r="K87" s="2082" t="s">
        <v>205</v>
      </c>
      <c r="L87" s="2082" t="s">
        <v>246</v>
      </c>
      <c r="M87" s="2090" t="s">
        <v>40</v>
      </c>
      <c r="N87" s="2082" t="s">
        <v>32</v>
      </c>
      <c r="O87" s="2083"/>
      <c r="P87" s="2083"/>
      <c r="Q87" s="2191" t="s">
        <v>10004</v>
      </c>
      <c r="R87" s="2083"/>
      <c r="S87" s="2083"/>
      <c r="T87" s="2083"/>
    </row>
    <row r="88" spans="1:20" ht="15" customHeight="1" x14ac:dyDescent="0.25">
      <c r="A88" s="2082">
        <v>81</v>
      </c>
      <c r="B88" s="2082" t="s">
        <v>9681</v>
      </c>
      <c r="C88" s="2091" t="s">
        <v>10005</v>
      </c>
      <c r="D88" s="2050">
        <v>40</v>
      </c>
      <c r="E88" s="2050" t="s">
        <v>30</v>
      </c>
      <c r="F88" s="2086">
        <v>6</v>
      </c>
      <c r="G88" s="2082">
        <v>1</v>
      </c>
      <c r="H88" s="2098"/>
      <c r="I88" s="2087" t="s">
        <v>28</v>
      </c>
      <c r="J88" s="2085"/>
      <c r="K88" s="2082" t="s">
        <v>205</v>
      </c>
      <c r="L88" s="2082" t="s">
        <v>246</v>
      </c>
      <c r="M88" s="2090" t="s">
        <v>40</v>
      </c>
      <c r="N88" s="2082" t="s">
        <v>32</v>
      </c>
      <c r="O88" s="2083"/>
      <c r="P88" s="2083"/>
      <c r="Q88" s="2191" t="s">
        <v>10006</v>
      </c>
      <c r="R88" s="2083"/>
      <c r="S88" s="2083"/>
      <c r="T88" s="2083"/>
    </row>
    <row r="89" spans="1:20" s="2032" customFormat="1" ht="15" customHeight="1" x14ac:dyDescent="0.25">
      <c r="A89" s="2082">
        <v>82</v>
      </c>
      <c r="B89" s="2082" t="s">
        <v>9681</v>
      </c>
      <c r="C89" s="2089" t="s">
        <v>10007</v>
      </c>
      <c r="D89" s="2051">
        <v>57</v>
      </c>
      <c r="E89" s="2051" t="s">
        <v>27</v>
      </c>
      <c r="F89" s="2086">
        <v>6</v>
      </c>
      <c r="G89" s="2082">
        <v>1</v>
      </c>
      <c r="H89" s="2098"/>
      <c r="I89" s="2087" t="s">
        <v>28</v>
      </c>
      <c r="J89" s="2085"/>
      <c r="K89" s="2082" t="s">
        <v>205</v>
      </c>
      <c r="L89" s="2082" t="s">
        <v>246</v>
      </c>
      <c r="M89" s="2090" t="s">
        <v>40</v>
      </c>
      <c r="N89" s="2082" t="s">
        <v>32</v>
      </c>
      <c r="O89" s="2083"/>
      <c r="P89" s="2083"/>
      <c r="Q89" s="2189" t="s">
        <v>10008</v>
      </c>
      <c r="R89" s="2083"/>
      <c r="S89" s="2083"/>
      <c r="T89" s="2083"/>
    </row>
    <row r="90" spans="1:20" s="2032" customFormat="1" ht="15" customHeight="1" x14ac:dyDescent="0.25">
      <c r="A90" s="2082">
        <v>83</v>
      </c>
      <c r="B90" s="2082" t="s">
        <v>9681</v>
      </c>
      <c r="C90" s="2089" t="s">
        <v>10009</v>
      </c>
      <c r="D90" s="2051">
        <v>65</v>
      </c>
      <c r="E90" s="2051" t="s">
        <v>30</v>
      </c>
      <c r="F90" s="2086">
        <v>6</v>
      </c>
      <c r="G90" s="2082">
        <v>1</v>
      </c>
      <c r="H90" s="2098"/>
      <c r="I90" s="2087"/>
      <c r="J90" s="2085" t="s">
        <v>137</v>
      </c>
      <c r="K90" s="2082" t="s">
        <v>205</v>
      </c>
      <c r="L90" s="2082" t="s">
        <v>246</v>
      </c>
      <c r="M90" s="2090" t="s">
        <v>40</v>
      </c>
      <c r="N90" s="2082" t="s">
        <v>32</v>
      </c>
      <c r="O90" s="2083"/>
      <c r="P90" s="2083"/>
      <c r="Q90" s="2189" t="s">
        <v>10010</v>
      </c>
      <c r="R90" s="2083"/>
      <c r="S90" s="2083"/>
      <c r="T90" s="2083"/>
    </row>
    <row r="91" spans="1:20" s="2032" customFormat="1" ht="15" customHeight="1" x14ac:dyDescent="0.25">
      <c r="A91" s="2082">
        <v>84</v>
      </c>
      <c r="B91" s="2082" t="s">
        <v>9681</v>
      </c>
      <c r="C91" s="2089" t="s">
        <v>10011</v>
      </c>
      <c r="D91" s="2051">
        <v>45</v>
      </c>
      <c r="E91" s="2051" t="s">
        <v>30</v>
      </c>
      <c r="F91" s="2086">
        <v>6</v>
      </c>
      <c r="G91" s="2082">
        <v>1</v>
      </c>
      <c r="H91" s="2098"/>
      <c r="I91" s="2087"/>
      <c r="J91" s="2085" t="s">
        <v>137</v>
      </c>
      <c r="K91" s="2082" t="s">
        <v>205</v>
      </c>
      <c r="L91" s="2082" t="s">
        <v>246</v>
      </c>
      <c r="M91" s="2090" t="s">
        <v>40</v>
      </c>
      <c r="N91" s="2082" t="s">
        <v>32</v>
      </c>
      <c r="O91" s="2083"/>
      <c r="P91" s="2083"/>
      <c r="Q91" s="2189" t="s">
        <v>10012</v>
      </c>
      <c r="R91" s="2083"/>
      <c r="S91" s="2083"/>
      <c r="T91" s="2083"/>
    </row>
    <row r="92" spans="1:20" s="2032" customFormat="1" ht="15" customHeight="1" x14ac:dyDescent="0.25">
      <c r="A92" s="2082">
        <v>85</v>
      </c>
      <c r="B92" s="2082" t="s">
        <v>9681</v>
      </c>
      <c r="C92" s="2089" t="s">
        <v>10013</v>
      </c>
      <c r="D92" s="2051">
        <v>28</v>
      </c>
      <c r="E92" s="2051" t="s">
        <v>27</v>
      </c>
      <c r="F92" s="2086">
        <v>6</v>
      </c>
      <c r="G92" s="2082">
        <v>1</v>
      </c>
      <c r="H92" s="2098"/>
      <c r="I92" s="2087" t="s">
        <v>28</v>
      </c>
      <c r="J92" s="2085"/>
      <c r="K92" s="2082" t="s">
        <v>205</v>
      </c>
      <c r="L92" s="2082" t="s">
        <v>246</v>
      </c>
      <c r="M92" s="2090" t="s">
        <v>40</v>
      </c>
      <c r="N92" s="2082" t="s">
        <v>32</v>
      </c>
      <c r="O92" s="2083"/>
      <c r="P92" s="2083"/>
      <c r="Q92" s="2189" t="s">
        <v>10014</v>
      </c>
      <c r="R92" s="2083"/>
      <c r="S92" s="2083"/>
      <c r="T92" s="2083"/>
    </row>
    <row r="93" spans="1:20" s="2032" customFormat="1" ht="15" customHeight="1" x14ac:dyDescent="0.25">
      <c r="A93" s="2082">
        <v>86</v>
      </c>
      <c r="B93" s="2082" t="s">
        <v>9681</v>
      </c>
      <c r="C93" s="2089" t="s">
        <v>10015</v>
      </c>
      <c r="D93" s="2051">
        <v>51</v>
      </c>
      <c r="E93" s="2051" t="s">
        <v>30</v>
      </c>
      <c r="F93" s="2086">
        <v>6</v>
      </c>
      <c r="G93" s="2082">
        <v>1</v>
      </c>
      <c r="H93" s="2098"/>
      <c r="I93" s="2087" t="s">
        <v>28</v>
      </c>
      <c r="J93" s="2085"/>
      <c r="K93" s="2082" t="s">
        <v>205</v>
      </c>
      <c r="L93" s="2082" t="s">
        <v>246</v>
      </c>
      <c r="M93" s="2090" t="s">
        <v>176</v>
      </c>
      <c r="N93" s="2082" t="s">
        <v>32</v>
      </c>
      <c r="O93" s="2083"/>
      <c r="P93" s="2083"/>
      <c r="Q93" s="2189" t="s">
        <v>10016</v>
      </c>
      <c r="R93" s="2083"/>
      <c r="S93" s="2083"/>
      <c r="T93" s="2083"/>
    </row>
    <row r="94" spans="1:20" s="2032" customFormat="1" ht="15" customHeight="1" x14ac:dyDescent="0.25">
      <c r="A94" s="2082">
        <v>87</v>
      </c>
      <c r="B94" s="2082" t="s">
        <v>9681</v>
      </c>
      <c r="C94" s="2091" t="s">
        <v>10017</v>
      </c>
      <c r="D94" s="2050">
        <v>32</v>
      </c>
      <c r="E94" s="2050" t="s">
        <v>30</v>
      </c>
      <c r="F94" s="2086">
        <v>6</v>
      </c>
      <c r="G94" s="2082">
        <v>1</v>
      </c>
      <c r="H94" s="2098"/>
      <c r="I94" s="2087" t="s">
        <v>28</v>
      </c>
      <c r="J94" s="2085"/>
      <c r="K94" s="2082" t="s">
        <v>205</v>
      </c>
      <c r="L94" s="2082" t="s">
        <v>246</v>
      </c>
      <c r="M94" s="2090" t="s">
        <v>176</v>
      </c>
      <c r="N94" s="2082" t="s">
        <v>32</v>
      </c>
      <c r="O94" s="2083"/>
      <c r="P94" s="2083"/>
      <c r="Q94" s="2191" t="s">
        <v>10018</v>
      </c>
      <c r="R94" s="2083"/>
      <c r="S94" s="2083"/>
      <c r="T94" s="2083"/>
    </row>
    <row r="95" spans="1:20" s="2032" customFormat="1" ht="15" customHeight="1" x14ac:dyDescent="0.25">
      <c r="A95" s="2082">
        <v>88</v>
      </c>
      <c r="B95" s="2082" t="s">
        <v>9681</v>
      </c>
      <c r="C95" s="2091" t="s">
        <v>10019</v>
      </c>
      <c r="D95" s="2050">
        <v>50</v>
      </c>
      <c r="E95" s="2050" t="s">
        <v>27</v>
      </c>
      <c r="F95" s="2086">
        <v>6</v>
      </c>
      <c r="G95" s="2082">
        <v>1</v>
      </c>
      <c r="H95" s="2098"/>
      <c r="I95" s="2087" t="s">
        <v>28</v>
      </c>
      <c r="J95" s="2085"/>
      <c r="K95" s="2082" t="s">
        <v>205</v>
      </c>
      <c r="L95" s="2082" t="s">
        <v>246</v>
      </c>
      <c r="M95" s="2090" t="s">
        <v>176</v>
      </c>
      <c r="N95" s="2082" t="s">
        <v>32</v>
      </c>
      <c r="O95" s="2083"/>
      <c r="P95" s="2083"/>
      <c r="Q95" s="2191" t="s">
        <v>10020</v>
      </c>
      <c r="R95" s="2083"/>
      <c r="S95" s="2083"/>
      <c r="T95" s="2083"/>
    </row>
    <row r="96" spans="1:20" s="2032" customFormat="1" ht="15" customHeight="1" x14ac:dyDescent="0.25">
      <c r="A96" s="2082">
        <v>89</v>
      </c>
      <c r="B96" s="2082" t="s">
        <v>9681</v>
      </c>
      <c r="C96" s="2091" t="s">
        <v>10021</v>
      </c>
      <c r="D96" s="2050">
        <v>59</v>
      </c>
      <c r="E96" s="2050" t="s">
        <v>27</v>
      </c>
      <c r="F96" s="2086">
        <v>6</v>
      </c>
      <c r="G96" s="2082">
        <v>1</v>
      </c>
      <c r="H96" s="2098"/>
      <c r="I96" s="2087" t="s">
        <v>28</v>
      </c>
      <c r="J96" s="2085"/>
      <c r="K96" s="2082" t="s">
        <v>205</v>
      </c>
      <c r="L96" s="2082" t="s">
        <v>246</v>
      </c>
      <c r="M96" s="2090" t="s">
        <v>176</v>
      </c>
      <c r="N96" s="2082" t="s">
        <v>32</v>
      </c>
      <c r="O96" s="2083"/>
      <c r="P96" s="2083"/>
      <c r="Q96" s="2191" t="s">
        <v>10022</v>
      </c>
      <c r="R96" s="2083"/>
      <c r="S96" s="2083"/>
      <c r="T96" s="2083"/>
    </row>
    <row r="97" spans="1:20" s="2032" customFormat="1" ht="15" customHeight="1" x14ac:dyDescent="0.25">
      <c r="A97" s="2082">
        <v>90</v>
      </c>
      <c r="B97" s="2082" t="s">
        <v>9681</v>
      </c>
      <c r="C97" s="2091" t="s">
        <v>10023</v>
      </c>
      <c r="D97" s="2050">
        <v>27</v>
      </c>
      <c r="E97" s="2050" t="s">
        <v>27</v>
      </c>
      <c r="F97" s="2086">
        <v>6</v>
      </c>
      <c r="G97" s="2082">
        <v>1</v>
      </c>
      <c r="H97" s="2098"/>
      <c r="I97" s="2087" t="s">
        <v>28</v>
      </c>
      <c r="J97" s="2085"/>
      <c r="K97" s="2082" t="s">
        <v>205</v>
      </c>
      <c r="L97" s="2082" t="s">
        <v>246</v>
      </c>
      <c r="M97" s="2090" t="s">
        <v>40</v>
      </c>
      <c r="N97" s="2082" t="s">
        <v>32</v>
      </c>
      <c r="O97" s="2083"/>
      <c r="P97" s="2083"/>
      <c r="Q97" s="2191" t="s">
        <v>10024</v>
      </c>
      <c r="R97" s="2083"/>
      <c r="S97" s="2083"/>
      <c r="T97" s="2083"/>
    </row>
    <row r="98" spans="1:20" s="2032" customFormat="1" ht="15" customHeight="1" x14ac:dyDescent="0.25">
      <c r="A98" s="2082">
        <v>91</v>
      </c>
      <c r="B98" s="2082" t="s">
        <v>9681</v>
      </c>
      <c r="C98" s="2091" t="s">
        <v>10025</v>
      </c>
      <c r="D98" s="2050">
        <v>65</v>
      </c>
      <c r="E98" s="2050" t="s">
        <v>27</v>
      </c>
      <c r="F98" s="2086">
        <v>6</v>
      </c>
      <c r="G98" s="2082">
        <v>1</v>
      </c>
      <c r="H98" s="2098"/>
      <c r="I98" s="2087" t="s">
        <v>28</v>
      </c>
      <c r="J98" s="2085"/>
      <c r="K98" s="2082" t="s">
        <v>205</v>
      </c>
      <c r="L98" s="2082" t="s">
        <v>246</v>
      </c>
      <c r="M98" s="2090" t="s">
        <v>40</v>
      </c>
      <c r="N98" s="2082" t="s">
        <v>32</v>
      </c>
      <c r="O98" s="2083"/>
      <c r="P98" s="2083"/>
      <c r="Q98" s="2191" t="s">
        <v>10026</v>
      </c>
      <c r="R98" s="2083"/>
      <c r="S98" s="2083"/>
      <c r="T98" s="2083"/>
    </row>
    <row r="99" spans="1:20" s="2032" customFormat="1" ht="15" customHeight="1" x14ac:dyDescent="0.25">
      <c r="A99" s="2082">
        <v>92</v>
      </c>
      <c r="B99" s="2082" t="s">
        <v>9681</v>
      </c>
      <c r="C99" s="2096" t="s">
        <v>10027</v>
      </c>
      <c r="D99" s="2053">
        <v>44</v>
      </c>
      <c r="E99" s="2052" t="s">
        <v>27</v>
      </c>
      <c r="F99" s="2086">
        <v>6</v>
      </c>
      <c r="G99" s="2082">
        <v>1</v>
      </c>
      <c r="H99" s="2098"/>
      <c r="I99" s="2087" t="s">
        <v>28</v>
      </c>
      <c r="J99" s="2085"/>
      <c r="K99" s="2082" t="s">
        <v>205</v>
      </c>
      <c r="L99" s="2082" t="s">
        <v>246</v>
      </c>
      <c r="M99" s="2090" t="s">
        <v>40</v>
      </c>
      <c r="N99" s="2082" t="s">
        <v>32</v>
      </c>
      <c r="O99" s="2083"/>
      <c r="P99" s="2083"/>
      <c r="Q99" s="2194" t="s">
        <v>10028</v>
      </c>
      <c r="R99" s="2083"/>
      <c r="S99" s="2083"/>
      <c r="T99" s="2083"/>
    </row>
    <row r="100" spans="1:20" s="2032" customFormat="1" ht="15" customHeight="1" x14ac:dyDescent="0.25">
      <c r="A100" s="2082">
        <v>93</v>
      </c>
      <c r="B100" s="2082" t="s">
        <v>9681</v>
      </c>
      <c r="C100" s="2096" t="s">
        <v>10029</v>
      </c>
      <c r="D100" s="2053">
        <v>22</v>
      </c>
      <c r="E100" s="2052" t="s">
        <v>30</v>
      </c>
      <c r="F100" s="2086">
        <v>6</v>
      </c>
      <c r="G100" s="2082">
        <v>1</v>
      </c>
      <c r="H100" s="2098"/>
      <c r="I100" s="2087" t="s">
        <v>28</v>
      </c>
      <c r="J100" s="2085"/>
      <c r="K100" s="2082" t="s">
        <v>205</v>
      </c>
      <c r="L100" s="2082" t="s">
        <v>246</v>
      </c>
      <c r="M100" s="2090" t="s">
        <v>40</v>
      </c>
      <c r="N100" s="2082" t="s">
        <v>32</v>
      </c>
      <c r="O100" s="2083"/>
      <c r="P100" s="2083"/>
      <c r="Q100" s="2194" t="s">
        <v>10030</v>
      </c>
      <c r="R100" s="2083"/>
      <c r="S100" s="2083"/>
      <c r="T100" s="2083"/>
    </row>
    <row r="101" spans="1:20" s="2032" customFormat="1" ht="15" customHeight="1" x14ac:dyDescent="0.25">
      <c r="A101" s="2082">
        <v>94</v>
      </c>
      <c r="B101" s="2082" t="s">
        <v>9681</v>
      </c>
      <c r="C101" s="2097" t="s">
        <v>10031</v>
      </c>
      <c r="D101" s="2054">
        <v>29</v>
      </c>
      <c r="E101" s="2052" t="s">
        <v>30</v>
      </c>
      <c r="F101" s="2086">
        <v>6</v>
      </c>
      <c r="G101" s="2082">
        <v>1</v>
      </c>
      <c r="H101" s="2098"/>
      <c r="I101" s="2087" t="s">
        <v>28</v>
      </c>
      <c r="J101" s="2085"/>
      <c r="K101" s="2082" t="s">
        <v>205</v>
      </c>
      <c r="L101" s="2082" t="s">
        <v>246</v>
      </c>
      <c r="M101" s="2090" t="s">
        <v>40</v>
      </c>
      <c r="N101" s="2082" t="s">
        <v>32</v>
      </c>
      <c r="O101" s="2083"/>
      <c r="P101" s="2083"/>
      <c r="Q101" s="2226" t="s">
        <v>10845</v>
      </c>
      <c r="R101" s="2083"/>
      <c r="S101" s="2083"/>
      <c r="T101" s="2083"/>
    </row>
    <row r="102" spans="1:20" s="2032" customFormat="1" ht="15" customHeight="1" x14ac:dyDescent="0.25">
      <c r="A102" s="2082">
        <v>95</v>
      </c>
      <c r="B102" s="2082" t="s">
        <v>9681</v>
      </c>
      <c r="C102" s="2097" t="s">
        <v>10032</v>
      </c>
      <c r="D102" s="2054">
        <v>71</v>
      </c>
      <c r="E102" s="2052" t="s">
        <v>30</v>
      </c>
      <c r="F102" s="2086">
        <v>6</v>
      </c>
      <c r="G102" s="2082">
        <v>1</v>
      </c>
      <c r="H102" s="2098"/>
      <c r="I102" s="2087" t="s">
        <v>28</v>
      </c>
      <c r="J102" s="2085"/>
      <c r="K102" s="2082" t="s">
        <v>205</v>
      </c>
      <c r="L102" s="2082" t="s">
        <v>246</v>
      </c>
      <c r="M102" s="2090" t="s">
        <v>40</v>
      </c>
      <c r="N102" s="2082" t="s">
        <v>32</v>
      </c>
      <c r="O102" s="2083"/>
      <c r="P102" s="2083"/>
      <c r="Q102" s="2226" t="s">
        <v>10033</v>
      </c>
      <c r="R102" s="2083"/>
      <c r="S102" s="2083"/>
      <c r="T102" s="2083"/>
    </row>
    <row r="103" spans="1:20" s="2032" customFormat="1" ht="15" customHeight="1" x14ac:dyDescent="0.25">
      <c r="A103" s="2082">
        <v>96</v>
      </c>
      <c r="B103" s="2082" t="s">
        <v>9681</v>
      </c>
      <c r="C103" s="2097" t="s">
        <v>10034</v>
      </c>
      <c r="D103" s="2054">
        <v>67</v>
      </c>
      <c r="E103" s="2052" t="s">
        <v>30</v>
      </c>
      <c r="F103" s="2086">
        <v>6</v>
      </c>
      <c r="G103" s="2082">
        <v>1</v>
      </c>
      <c r="H103" s="2098"/>
      <c r="I103" s="2087"/>
      <c r="J103" s="2085" t="s">
        <v>137</v>
      </c>
      <c r="K103" s="2082" t="s">
        <v>205</v>
      </c>
      <c r="L103" s="2082" t="s">
        <v>246</v>
      </c>
      <c r="M103" s="2090" t="s">
        <v>40</v>
      </c>
      <c r="N103" s="2082" t="s">
        <v>32</v>
      </c>
      <c r="O103" s="2083"/>
      <c r="P103" s="2083"/>
      <c r="Q103" s="2226" t="s">
        <v>10035</v>
      </c>
      <c r="R103" s="2083"/>
      <c r="S103" s="2083"/>
      <c r="T103" s="2083"/>
    </row>
    <row r="104" spans="1:20" s="2032" customFormat="1" ht="15" customHeight="1" x14ac:dyDescent="0.25">
      <c r="A104" s="2082">
        <v>97</v>
      </c>
      <c r="B104" s="2082" t="s">
        <v>9681</v>
      </c>
      <c r="C104" s="2093" t="s">
        <v>10036</v>
      </c>
      <c r="D104" s="2049">
        <v>32</v>
      </c>
      <c r="E104" s="2052" t="s">
        <v>27</v>
      </c>
      <c r="F104" s="2086">
        <v>6</v>
      </c>
      <c r="G104" s="2082">
        <v>1</v>
      </c>
      <c r="H104" s="2098"/>
      <c r="I104" s="2087" t="s">
        <v>28</v>
      </c>
      <c r="J104" s="2085"/>
      <c r="K104" s="2082" t="s">
        <v>205</v>
      </c>
      <c r="L104" s="2082" t="s">
        <v>246</v>
      </c>
      <c r="M104" s="2090" t="s">
        <v>40</v>
      </c>
      <c r="N104" s="2082" t="s">
        <v>32</v>
      </c>
      <c r="O104" s="2083"/>
      <c r="P104" s="2083"/>
      <c r="Q104" s="2226" t="s">
        <v>10037</v>
      </c>
      <c r="R104" s="2083"/>
      <c r="S104" s="2083"/>
      <c r="T104" s="2083"/>
    </row>
    <row r="105" spans="1:20" s="2032" customFormat="1" ht="15" customHeight="1" x14ac:dyDescent="0.25">
      <c r="A105" s="2082">
        <v>98</v>
      </c>
      <c r="B105" s="2082" t="s">
        <v>9681</v>
      </c>
      <c r="C105" s="2093" t="s">
        <v>10038</v>
      </c>
      <c r="D105" s="2049">
        <v>24</v>
      </c>
      <c r="E105" s="2052" t="s">
        <v>27</v>
      </c>
      <c r="F105" s="2086">
        <v>6</v>
      </c>
      <c r="G105" s="2082">
        <v>1</v>
      </c>
      <c r="H105" s="2098"/>
      <c r="I105" s="2087" t="s">
        <v>28</v>
      </c>
      <c r="J105" s="2085"/>
      <c r="K105" s="2082" t="s">
        <v>205</v>
      </c>
      <c r="L105" s="2082" t="s">
        <v>246</v>
      </c>
      <c r="M105" s="2090" t="s">
        <v>40</v>
      </c>
      <c r="N105" s="2082" t="s">
        <v>32</v>
      </c>
      <c r="O105" s="2083"/>
      <c r="P105" s="2083"/>
      <c r="Q105" s="2226" t="s">
        <v>10039</v>
      </c>
      <c r="R105" s="2083"/>
      <c r="S105" s="2083"/>
      <c r="T105" s="2083"/>
    </row>
    <row r="106" spans="1:20" s="2032" customFormat="1" ht="15" customHeight="1" x14ac:dyDescent="0.25">
      <c r="A106" s="2082">
        <v>99</v>
      </c>
      <c r="B106" s="2082" t="s">
        <v>9681</v>
      </c>
      <c r="C106" s="2093" t="s">
        <v>10040</v>
      </c>
      <c r="D106" s="2049">
        <v>33</v>
      </c>
      <c r="E106" s="2052" t="s">
        <v>30</v>
      </c>
      <c r="F106" s="2098">
        <v>7</v>
      </c>
      <c r="G106" s="2082">
        <v>1</v>
      </c>
      <c r="H106" s="2098"/>
      <c r="I106" s="2087"/>
      <c r="J106" s="2085" t="s">
        <v>137</v>
      </c>
      <c r="K106" s="2082" t="s">
        <v>205</v>
      </c>
      <c r="L106" s="2082" t="s">
        <v>246</v>
      </c>
      <c r="M106" s="2090" t="s">
        <v>40</v>
      </c>
      <c r="N106" s="2082" t="s">
        <v>32</v>
      </c>
      <c r="O106" s="2083"/>
      <c r="P106" s="2083"/>
      <c r="Q106" s="2226" t="s">
        <v>10041</v>
      </c>
      <c r="R106" s="2083"/>
      <c r="S106" s="2083"/>
      <c r="T106" s="2083"/>
    </row>
    <row r="107" spans="1:20" s="2032" customFormat="1" ht="15" customHeight="1" x14ac:dyDescent="0.25">
      <c r="A107" s="2082">
        <v>100</v>
      </c>
      <c r="B107" s="2082" t="s">
        <v>9681</v>
      </c>
      <c r="C107" s="2093" t="s">
        <v>10042</v>
      </c>
      <c r="D107" s="2049">
        <v>23</v>
      </c>
      <c r="E107" s="2052" t="s">
        <v>27</v>
      </c>
      <c r="F107" s="2098">
        <v>7</v>
      </c>
      <c r="G107" s="2082">
        <v>1</v>
      </c>
      <c r="H107" s="2098"/>
      <c r="I107" s="2087" t="s">
        <v>28</v>
      </c>
      <c r="J107" s="2085"/>
      <c r="K107" s="2082" t="s">
        <v>205</v>
      </c>
      <c r="L107" s="2082" t="s">
        <v>246</v>
      </c>
      <c r="M107" s="2090" t="s">
        <v>40</v>
      </c>
      <c r="N107" s="2082" t="s">
        <v>32</v>
      </c>
      <c r="O107" s="2083"/>
      <c r="P107" s="2083"/>
      <c r="Q107" s="2195" t="s">
        <v>10043</v>
      </c>
      <c r="R107" s="2083"/>
      <c r="S107" s="2083"/>
      <c r="T107" s="2083"/>
    </row>
    <row r="108" spans="1:20" s="2032" customFormat="1" ht="15" customHeight="1" x14ac:dyDescent="0.25">
      <c r="A108" s="2082">
        <v>101</v>
      </c>
      <c r="B108" s="2082" t="s">
        <v>9681</v>
      </c>
      <c r="C108" s="2093" t="s">
        <v>10044</v>
      </c>
      <c r="D108" s="2049">
        <v>54</v>
      </c>
      <c r="E108" s="2052" t="s">
        <v>30</v>
      </c>
      <c r="F108" s="2098">
        <v>7</v>
      </c>
      <c r="G108" s="2082">
        <v>1</v>
      </c>
      <c r="H108" s="2098"/>
      <c r="I108" s="2087" t="s">
        <v>28</v>
      </c>
      <c r="J108" s="2085"/>
      <c r="K108" s="2082" t="s">
        <v>205</v>
      </c>
      <c r="L108" s="2082" t="s">
        <v>246</v>
      </c>
      <c r="M108" s="2090" t="s">
        <v>40</v>
      </c>
      <c r="N108" s="2082" t="s">
        <v>32</v>
      </c>
      <c r="O108" s="2083"/>
      <c r="P108" s="2083"/>
      <c r="Q108" s="2226" t="s">
        <v>10045</v>
      </c>
      <c r="R108" s="2083"/>
      <c r="S108" s="2083"/>
      <c r="T108" s="2083"/>
    </row>
    <row r="109" spans="1:20" s="2032" customFormat="1" ht="15" customHeight="1" x14ac:dyDescent="0.25">
      <c r="A109" s="2082">
        <v>102</v>
      </c>
      <c r="B109" s="2082" t="s">
        <v>9681</v>
      </c>
      <c r="C109" s="2093" t="s">
        <v>10046</v>
      </c>
      <c r="D109" s="2049">
        <v>36</v>
      </c>
      <c r="E109" s="2052" t="s">
        <v>27</v>
      </c>
      <c r="F109" s="2098">
        <v>7</v>
      </c>
      <c r="G109" s="2082">
        <v>1</v>
      </c>
      <c r="H109" s="2098"/>
      <c r="I109" s="2087" t="s">
        <v>28</v>
      </c>
      <c r="J109" s="2085"/>
      <c r="K109" s="2082" t="s">
        <v>205</v>
      </c>
      <c r="L109" s="2082" t="s">
        <v>246</v>
      </c>
      <c r="M109" s="2090" t="s">
        <v>40</v>
      </c>
      <c r="N109" s="2082" t="s">
        <v>32</v>
      </c>
      <c r="O109" s="2083"/>
      <c r="P109" s="2083"/>
      <c r="Q109" s="2226" t="s">
        <v>10047</v>
      </c>
      <c r="R109" s="2083"/>
      <c r="S109" s="2083"/>
      <c r="T109" s="2083"/>
    </row>
    <row r="110" spans="1:20" s="2032" customFormat="1" ht="15" customHeight="1" x14ac:dyDescent="0.25">
      <c r="A110" s="2082">
        <v>103</v>
      </c>
      <c r="B110" s="2082" t="s">
        <v>9681</v>
      </c>
      <c r="C110" s="2093" t="s">
        <v>10048</v>
      </c>
      <c r="D110" s="2049">
        <v>32</v>
      </c>
      <c r="E110" s="2052" t="s">
        <v>30</v>
      </c>
      <c r="F110" s="2098">
        <v>7</v>
      </c>
      <c r="G110" s="2082">
        <v>1</v>
      </c>
      <c r="H110" s="2098"/>
      <c r="I110" s="2087"/>
      <c r="J110" s="2085" t="s">
        <v>137</v>
      </c>
      <c r="K110" s="2082" t="s">
        <v>205</v>
      </c>
      <c r="L110" s="2082" t="s">
        <v>246</v>
      </c>
      <c r="M110" s="2083" t="s">
        <v>42</v>
      </c>
      <c r="N110" s="2082" t="s">
        <v>32</v>
      </c>
      <c r="O110" s="2083"/>
      <c r="P110" s="2083"/>
      <c r="Q110" s="2226" t="s">
        <v>10049</v>
      </c>
      <c r="R110" s="2083"/>
      <c r="S110" s="2083"/>
      <c r="T110" s="2083"/>
    </row>
    <row r="111" spans="1:20" s="2032" customFormat="1" ht="15" customHeight="1" x14ac:dyDescent="0.25">
      <c r="A111" s="2082">
        <v>104</v>
      </c>
      <c r="B111" s="2082" t="s">
        <v>9681</v>
      </c>
      <c r="C111" s="2093" t="s">
        <v>10050</v>
      </c>
      <c r="D111" s="2049">
        <v>75</v>
      </c>
      <c r="E111" s="2052" t="s">
        <v>30</v>
      </c>
      <c r="F111" s="2098">
        <v>7</v>
      </c>
      <c r="G111" s="2082">
        <v>1</v>
      </c>
      <c r="H111" s="2098"/>
      <c r="I111" s="2087"/>
      <c r="J111" s="253" t="s">
        <v>28</v>
      </c>
      <c r="K111" s="2082" t="s">
        <v>205</v>
      </c>
      <c r="L111" s="2082" t="s">
        <v>246</v>
      </c>
      <c r="M111" s="2090" t="s">
        <v>40</v>
      </c>
      <c r="N111" s="2082" t="s">
        <v>32</v>
      </c>
      <c r="O111" s="2083"/>
      <c r="P111" s="2083"/>
      <c r="Q111" s="2226" t="s">
        <v>9992</v>
      </c>
      <c r="R111" s="2083"/>
      <c r="S111" s="2083"/>
      <c r="T111" s="2083"/>
    </row>
    <row r="112" spans="1:20" s="2032" customFormat="1" ht="15" customHeight="1" x14ac:dyDescent="0.25">
      <c r="A112" s="2082">
        <v>105</v>
      </c>
      <c r="B112" s="2082" t="s">
        <v>9681</v>
      </c>
      <c r="C112" s="2099" t="s">
        <v>10263</v>
      </c>
      <c r="D112" s="1423">
        <v>23</v>
      </c>
      <c r="E112" s="1423" t="s">
        <v>30</v>
      </c>
      <c r="F112" s="2098">
        <v>7</v>
      </c>
      <c r="G112" s="2082">
        <v>1</v>
      </c>
      <c r="H112" s="2098"/>
      <c r="I112" s="2087" t="s">
        <v>28</v>
      </c>
      <c r="J112" s="2085"/>
      <c r="K112" s="2082" t="s">
        <v>205</v>
      </c>
      <c r="L112" s="2082" t="s">
        <v>246</v>
      </c>
      <c r="M112" s="2090" t="s">
        <v>40</v>
      </c>
      <c r="N112" s="2082" t="s">
        <v>32</v>
      </c>
      <c r="O112" s="2083"/>
      <c r="P112" s="2083"/>
      <c r="Q112" s="2195" t="s">
        <v>10264</v>
      </c>
      <c r="R112" s="2083"/>
      <c r="S112" s="2083"/>
      <c r="T112" s="2083"/>
    </row>
    <row r="113" spans="1:20" s="2032" customFormat="1" ht="15" customHeight="1" x14ac:dyDescent="0.25">
      <c r="A113" s="2082">
        <v>106</v>
      </c>
      <c r="B113" s="2082" t="s">
        <v>9681</v>
      </c>
      <c r="C113" s="2091" t="s">
        <v>10265</v>
      </c>
      <c r="D113" s="2050">
        <v>59</v>
      </c>
      <c r="E113" s="2050" t="s">
        <v>30</v>
      </c>
      <c r="F113" s="2098">
        <v>7</v>
      </c>
      <c r="G113" s="2082">
        <v>1</v>
      </c>
      <c r="H113" s="2098"/>
      <c r="I113" s="2087" t="s">
        <v>28</v>
      </c>
      <c r="J113" s="2085"/>
      <c r="K113" s="2082" t="s">
        <v>205</v>
      </c>
      <c r="L113" s="2082" t="s">
        <v>246</v>
      </c>
      <c r="M113" s="2090" t="s">
        <v>40</v>
      </c>
      <c r="N113" s="2082" t="s">
        <v>32</v>
      </c>
      <c r="O113" s="2083"/>
      <c r="P113" s="2083"/>
      <c r="Q113" s="2191" t="s">
        <v>10266</v>
      </c>
      <c r="R113" s="2083"/>
      <c r="S113" s="2083"/>
      <c r="T113" s="2083"/>
    </row>
    <row r="114" spans="1:20" s="2032" customFormat="1" ht="15" customHeight="1" x14ac:dyDescent="0.25">
      <c r="A114" s="2082">
        <v>107</v>
      </c>
      <c r="B114" s="2082" t="s">
        <v>9681</v>
      </c>
      <c r="C114" s="2091" t="s">
        <v>10267</v>
      </c>
      <c r="D114" s="2050">
        <v>25</v>
      </c>
      <c r="E114" s="2050" t="s">
        <v>27</v>
      </c>
      <c r="F114" s="2098">
        <v>7</v>
      </c>
      <c r="G114" s="2082">
        <v>1</v>
      </c>
      <c r="H114" s="2098"/>
      <c r="I114" s="2087" t="s">
        <v>28</v>
      </c>
      <c r="J114" s="2085"/>
      <c r="K114" s="2082" t="s">
        <v>205</v>
      </c>
      <c r="L114" s="2082" t="s">
        <v>246</v>
      </c>
      <c r="M114" s="2090" t="s">
        <v>40</v>
      </c>
      <c r="N114" s="2082" t="s">
        <v>32</v>
      </c>
      <c r="O114" s="2083"/>
      <c r="P114" s="2083"/>
      <c r="Q114" s="2191" t="s">
        <v>10268</v>
      </c>
      <c r="R114" s="2083"/>
      <c r="S114" s="2083"/>
      <c r="T114" s="2083"/>
    </row>
    <row r="115" spans="1:20" s="2032" customFormat="1" ht="15" customHeight="1" x14ac:dyDescent="0.25">
      <c r="A115" s="2082">
        <v>108</v>
      </c>
      <c r="B115" s="2082" t="s">
        <v>9681</v>
      </c>
      <c r="C115" s="2091" t="s">
        <v>10269</v>
      </c>
      <c r="D115" s="2050">
        <v>40</v>
      </c>
      <c r="E115" s="2050" t="s">
        <v>27</v>
      </c>
      <c r="F115" s="2098">
        <v>7</v>
      </c>
      <c r="G115" s="2082">
        <v>1</v>
      </c>
      <c r="H115" s="2098"/>
      <c r="I115" s="2087"/>
      <c r="J115" s="253" t="s">
        <v>28</v>
      </c>
      <c r="K115" s="2082" t="s">
        <v>205</v>
      </c>
      <c r="L115" s="2082" t="s">
        <v>246</v>
      </c>
      <c r="M115" s="2090" t="s">
        <v>40</v>
      </c>
      <c r="N115" s="2082" t="s">
        <v>32</v>
      </c>
      <c r="O115" s="2083"/>
      <c r="P115" s="2083"/>
      <c r="Q115" s="2191" t="s">
        <v>10270</v>
      </c>
      <c r="R115" s="2083"/>
      <c r="S115" s="2083"/>
      <c r="T115" s="2083"/>
    </row>
    <row r="116" spans="1:20" s="2032" customFormat="1" ht="15" customHeight="1" x14ac:dyDescent="0.25">
      <c r="A116" s="2082">
        <v>109</v>
      </c>
      <c r="B116" s="2082" t="s">
        <v>9681</v>
      </c>
      <c r="C116" s="2091" t="s">
        <v>10271</v>
      </c>
      <c r="D116" s="2050">
        <v>21</v>
      </c>
      <c r="E116" s="2050" t="s">
        <v>27</v>
      </c>
      <c r="F116" s="2098">
        <v>7</v>
      </c>
      <c r="G116" s="2082">
        <v>1</v>
      </c>
      <c r="H116" s="2098"/>
      <c r="I116" s="2087" t="s">
        <v>28</v>
      </c>
      <c r="J116" s="2085"/>
      <c r="K116" s="2082" t="s">
        <v>205</v>
      </c>
      <c r="L116" s="2082" t="s">
        <v>246</v>
      </c>
      <c r="M116" s="2090" t="s">
        <v>40</v>
      </c>
      <c r="N116" s="2082" t="s">
        <v>32</v>
      </c>
      <c r="O116" s="2083"/>
      <c r="P116" s="2083"/>
      <c r="Q116" s="2191" t="s">
        <v>10272</v>
      </c>
      <c r="R116" s="2083"/>
      <c r="S116" s="2083"/>
      <c r="T116" s="2083"/>
    </row>
    <row r="117" spans="1:20" s="2032" customFormat="1" ht="15" customHeight="1" x14ac:dyDescent="0.25">
      <c r="A117" s="2082">
        <v>110</v>
      </c>
      <c r="B117" s="2082" t="s">
        <v>9681</v>
      </c>
      <c r="C117" s="2091" t="s">
        <v>10273</v>
      </c>
      <c r="D117" s="2050">
        <v>44</v>
      </c>
      <c r="E117" s="2050" t="s">
        <v>30</v>
      </c>
      <c r="F117" s="2098">
        <v>7</v>
      </c>
      <c r="G117" s="2082">
        <v>1</v>
      </c>
      <c r="H117" s="2098"/>
      <c r="I117" s="2087"/>
      <c r="J117" s="253" t="s">
        <v>28</v>
      </c>
      <c r="K117" s="2082" t="s">
        <v>205</v>
      </c>
      <c r="L117" s="2082" t="s">
        <v>246</v>
      </c>
      <c r="M117" s="2090" t="s">
        <v>40</v>
      </c>
      <c r="N117" s="2082" t="s">
        <v>32</v>
      </c>
      <c r="O117" s="2083"/>
      <c r="P117" s="2083"/>
      <c r="Q117" s="2191" t="s">
        <v>10274</v>
      </c>
      <c r="R117" s="2083"/>
      <c r="S117" s="2083"/>
      <c r="T117" s="2083"/>
    </row>
    <row r="118" spans="1:20" s="2032" customFormat="1" ht="15" customHeight="1" x14ac:dyDescent="0.25">
      <c r="A118" s="2082">
        <v>111</v>
      </c>
      <c r="B118" s="2082" t="s">
        <v>9681</v>
      </c>
      <c r="C118" s="2091" t="s">
        <v>10275</v>
      </c>
      <c r="D118" s="2050">
        <v>54</v>
      </c>
      <c r="E118" s="2050" t="s">
        <v>27</v>
      </c>
      <c r="F118" s="2098">
        <v>7</v>
      </c>
      <c r="G118" s="2082">
        <v>1</v>
      </c>
      <c r="H118" s="2098"/>
      <c r="I118" s="2087" t="s">
        <v>28</v>
      </c>
      <c r="J118" s="2085"/>
      <c r="K118" s="2082" t="s">
        <v>205</v>
      </c>
      <c r="L118" s="2082" t="s">
        <v>246</v>
      </c>
      <c r="M118" s="2090" t="s">
        <v>40</v>
      </c>
      <c r="N118" s="2082" t="s">
        <v>32</v>
      </c>
      <c r="O118" s="2083"/>
      <c r="P118" s="2083"/>
      <c r="Q118" s="2191" t="s">
        <v>10274</v>
      </c>
      <c r="R118" s="2083"/>
      <c r="S118" s="2083"/>
      <c r="T118" s="2083"/>
    </row>
    <row r="119" spans="1:20" s="2032" customFormat="1" ht="15" customHeight="1" x14ac:dyDescent="0.25">
      <c r="A119" s="2082">
        <v>112</v>
      </c>
      <c r="B119" s="2082" t="s">
        <v>9681</v>
      </c>
      <c r="C119" s="2091" t="s">
        <v>10276</v>
      </c>
      <c r="D119" s="2050">
        <v>23</v>
      </c>
      <c r="E119" s="2050" t="s">
        <v>30</v>
      </c>
      <c r="F119" s="2098">
        <v>7</v>
      </c>
      <c r="G119" s="2082">
        <v>1</v>
      </c>
      <c r="H119" s="2098"/>
      <c r="I119" s="2087" t="s">
        <v>28</v>
      </c>
      <c r="J119" s="2085"/>
      <c r="K119" s="2082" t="s">
        <v>205</v>
      </c>
      <c r="L119" s="2082" t="s">
        <v>246</v>
      </c>
      <c r="M119" s="2090" t="s">
        <v>40</v>
      </c>
      <c r="N119" s="2082" t="s">
        <v>32</v>
      </c>
      <c r="O119" s="2083"/>
      <c r="P119" s="2083"/>
      <c r="Q119" s="2191" t="s">
        <v>10277</v>
      </c>
      <c r="R119" s="2083"/>
      <c r="S119" s="2083"/>
      <c r="T119" s="2083"/>
    </row>
    <row r="120" spans="1:20" s="2032" customFormat="1" ht="15" customHeight="1" x14ac:dyDescent="0.25">
      <c r="A120" s="2082">
        <v>113</v>
      </c>
      <c r="B120" s="2082" t="s">
        <v>9681</v>
      </c>
      <c r="C120" s="2089" t="s">
        <v>10278</v>
      </c>
      <c r="D120" s="2051">
        <v>38</v>
      </c>
      <c r="E120" s="2051" t="s">
        <v>27</v>
      </c>
      <c r="F120" s="2098">
        <v>7</v>
      </c>
      <c r="G120" s="2082">
        <v>1</v>
      </c>
      <c r="H120" s="2098"/>
      <c r="I120" s="2087" t="s">
        <v>28</v>
      </c>
      <c r="J120" s="2085"/>
      <c r="K120" s="2082" t="s">
        <v>205</v>
      </c>
      <c r="L120" s="2082" t="s">
        <v>246</v>
      </c>
      <c r="M120" s="2090" t="s">
        <v>40</v>
      </c>
      <c r="N120" s="2082" t="s">
        <v>32</v>
      </c>
      <c r="O120" s="2083"/>
      <c r="P120" s="2083"/>
      <c r="Q120" s="2189" t="s">
        <v>10279</v>
      </c>
      <c r="R120" s="2083"/>
      <c r="S120" s="2083"/>
      <c r="T120" s="2083"/>
    </row>
    <row r="121" spans="1:20" s="2032" customFormat="1" ht="15" customHeight="1" x14ac:dyDescent="0.25">
      <c r="A121" s="2082">
        <v>114</v>
      </c>
      <c r="B121" s="2082" t="s">
        <v>9681</v>
      </c>
      <c r="C121" s="2091" t="s">
        <v>10280</v>
      </c>
      <c r="D121" s="2050">
        <v>31</v>
      </c>
      <c r="E121" s="2050" t="s">
        <v>27</v>
      </c>
      <c r="F121" s="2098">
        <v>7</v>
      </c>
      <c r="G121" s="2082">
        <v>1</v>
      </c>
      <c r="H121" s="2098"/>
      <c r="I121" s="2087" t="s">
        <v>28</v>
      </c>
      <c r="J121" s="2085"/>
      <c r="K121" s="2082" t="s">
        <v>205</v>
      </c>
      <c r="L121" s="2082" t="s">
        <v>246</v>
      </c>
      <c r="M121" s="2090" t="s">
        <v>40</v>
      </c>
      <c r="N121" s="2082" t="s">
        <v>32</v>
      </c>
      <c r="O121" s="2083"/>
      <c r="P121" s="2083"/>
      <c r="Q121" s="2191" t="s">
        <v>10281</v>
      </c>
      <c r="R121" s="2083"/>
      <c r="S121" s="2083"/>
      <c r="T121" s="2083"/>
    </row>
    <row r="122" spans="1:20" s="2032" customFormat="1" ht="15" customHeight="1" x14ac:dyDescent="0.25">
      <c r="A122" s="2082">
        <v>115</v>
      </c>
      <c r="B122" s="2082" t="s">
        <v>9681</v>
      </c>
      <c r="C122" s="2091" t="s">
        <v>10282</v>
      </c>
      <c r="D122" s="2050">
        <v>51</v>
      </c>
      <c r="E122" s="2050" t="s">
        <v>27</v>
      </c>
      <c r="F122" s="2098">
        <v>7</v>
      </c>
      <c r="G122" s="2082">
        <v>1</v>
      </c>
      <c r="H122" s="2098"/>
      <c r="I122" s="2087"/>
      <c r="J122" s="253" t="s">
        <v>28</v>
      </c>
      <c r="K122" s="2082" t="s">
        <v>205</v>
      </c>
      <c r="L122" s="2082" t="s">
        <v>246</v>
      </c>
      <c r="M122" s="2090" t="s">
        <v>40</v>
      </c>
      <c r="N122" s="2082" t="s">
        <v>32</v>
      </c>
      <c r="O122" s="2083"/>
      <c r="P122" s="2083"/>
      <c r="Q122" s="2191" t="s">
        <v>10283</v>
      </c>
      <c r="R122" s="2083"/>
      <c r="S122" s="2083"/>
      <c r="T122" s="2083"/>
    </row>
    <row r="123" spans="1:20" s="2032" customFormat="1" ht="15" customHeight="1" x14ac:dyDescent="0.25">
      <c r="A123" s="2082">
        <v>116</v>
      </c>
      <c r="B123" s="2082" t="s">
        <v>9681</v>
      </c>
      <c r="C123" s="2091" t="s">
        <v>10284</v>
      </c>
      <c r="D123" s="2050">
        <v>54</v>
      </c>
      <c r="E123" s="2050" t="s">
        <v>30</v>
      </c>
      <c r="F123" s="2098">
        <v>7</v>
      </c>
      <c r="G123" s="2082">
        <v>1</v>
      </c>
      <c r="H123" s="2098"/>
      <c r="I123" s="2087"/>
      <c r="J123" s="253" t="s">
        <v>28</v>
      </c>
      <c r="K123" s="2082" t="s">
        <v>205</v>
      </c>
      <c r="L123" s="2082" t="s">
        <v>246</v>
      </c>
      <c r="M123" s="2090" t="s">
        <v>40</v>
      </c>
      <c r="N123" s="2082" t="s">
        <v>32</v>
      </c>
      <c r="O123" s="2083"/>
      <c r="P123" s="2083"/>
      <c r="Q123" s="2191" t="s">
        <v>10285</v>
      </c>
      <c r="R123" s="2083"/>
      <c r="S123" s="2083"/>
      <c r="T123" s="2083"/>
    </row>
    <row r="124" spans="1:20" s="2032" customFormat="1" ht="15" customHeight="1" x14ac:dyDescent="0.25">
      <c r="A124" s="2082">
        <v>117</v>
      </c>
      <c r="B124" s="2082" t="s">
        <v>9681</v>
      </c>
      <c r="C124" s="2091" t="s">
        <v>10286</v>
      </c>
      <c r="D124" s="2050">
        <v>51</v>
      </c>
      <c r="E124" s="2050" t="s">
        <v>30</v>
      </c>
      <c r="F124" s="2098">
        <v>7</v>
      </c>
      <c r="G124" s="2082">
        <v>1</v>
      </c>
      <c r="H124" s="2098"/>
      <c r="I124" s="2087"/>
      <c r="J124" s="253" t="s">
        <v>28</v>
      </c>
      <c r="K124" s="2082" t="s">
        <v>205</v>
      </c>
      <c r="L124" s="2082" t="s">
        <v>246</v>
      </c>
      <c r="M124" s="2090" t="s">
        <v>40</v>
      </c>
      <c r="N124" s="2082" t="s">
        <v>32</v>
      </c>
      <c r="O124" s="2083"/>
      <c r="P124" s="2083"/>
      <c r="Q124" s="2191" t="s">
        <v>10287</v>
      </c>
      <c r="R124" s="2083"/>
      <c r="S124" s="2083"/>
      <c r="T124" s="2083"/>
    </row>
    <row r="125" spans="1:20" s="2032" customFormat="1" ht="15" customHeight="1" x14ac:dyDescent="0.25">
      <c r="A125" s="2082">
        <v>118</v>
      </c>
      <c r="B125" s="2082" t="s">
        <v>9681</v>
      </c>
      <c r="C125" s="2089" t="s">
        <v>10288</v>
      </c>
      <c r="D125" s="2051">
        <v>26</v>
      </c>
      <c r="E125" s="2051" t="s">
        <v>30</v>
      </c>
      <c r="F125" s="2098">
        <v>7</v>
      </c>
      <c r="G125" s="2082">
        <v>1</v>
      </c>
      <c r="H125" s="2098"/>
      <c r="I125" s="2087"/>
      <c r="J125" s="253" t="s">
        <v>28</v>
      </c>
      <c r="K125" s="2082" t="s">
        <v>205</v>
      </c>
      <c r="L125" s="2082" t="s">
        <v>246</v>
      </c>
      <c r="M125" s="2090" t="s">
        <v>40</v>
      </c>
      <c r="N125" s="2082" t="s">
        <v>32</v>
      </c>
      <c r="O125" s="2083"/>
      <c r="P125" s="2083"/>
      <c r="Q125" s="2189" t="s">
        <v>10289</v>
      </c>
      <c r="R125" s="2083"/>
      <c r="S125" s="2083"/>
      <c r="T125" s="2083"/>
    </row>
    <row r="126" spans="1:20" s="2032" customFormat="1" ht="15" customHeight="1" x14ac:dyDescent="0.25">
      <c r="A126" s="2082">
        <v>119</v>
      </c>
      <c r="B126" s="2082" t="s">
        <v>9681</v>
      </c>
      <c r="C126" s="2089" t="s">
        <v>10290</v>
      </c>
      <c r="D126" s="2051">
        <v>17</v>
      </c>
      <c r="E126" s="2051" t="s">
        <v>30</v>
      </c>
      <c r="F126" s="2098">
        <v>7</v>
      </c>
      <c r="G126" s="2082">
        <v>1</v>
      </c>
      <c r="H126" s="2098"/>
      <c r="I126" s="2087"/>
      <c r="J126" s="253" t="s">
        <v>28</v>
      </c>
      <c r="K126" s="2082" t="s">
        <v>205</v>
      </c>
      <c r="L126" s="2082" t="s">
        <v>246</v>
      </c>
      <c r="M126" s="2090" t="s">
        <v>40</v>
      </c>
      <c r="N126" s="2082" t="s">
        <v>32</v>
      </c>
      <c r="O126" s="2083"/>
      <c r="P126" s="2083"/>
      <c r="Q126" s="2189" t="s">
        <v>10291</v>
      </c>
      <c r="R126" s="2083"/>
      <c r="S126" s="2083"/>
      <c r="T126" s="2083"/>
    </row>
    <row r="127" spans="1:20" s="2032" customFormat="1" ht="15" customHeight="1" x14ac:dyDescent="0.25">
      <c r="A127" s="2082">
        <v>120</v>
      </c>
      <c r="B127" s="2082" t="s">
        <v>9681</v>
      </c>
      <c r="C127" s="2089" t="s">
        <v>10292</v>
      </c>
      <c r="D127" s="2051">
        <v>48</v>
      </c>
      <c r="E127" s="2051" t="s">
        <v>30</v>
      </c>
      <c r="F127" s="2098">
        <v>7</v>
      </c>
      <c r="G127" s="2082">
        <v>1</v>
      </c>
      <c r="H127" s="2098"/>
      <c r="I127" s="2087"/>
      <c r="J127" s="253" t="s">
        <v>28</v>
      </c>
      <c r="K127" s="2082" t="s">
        <v>205</v>
      </c>
      <c r="L127" s="2082" t="s">
        <v>246</v>
      </c>
      <c r="M127" s="2090" t="s">
        <v>40</v>
      </c>
      <c r="N127" s="2082" t="s">
        <v>32</v>
      </c>
      <c r="O127" s="2083"/>
      <c r="P127" s="2083"/>
      <c r="Q127" s="2189" t="s">
        <v>10293</v>
      </c>
      <c r="R127" s="2083"/>
      <c r="S127" s="2083"/>
      <c r="T127" s="2083"/>
    </row>
    <row r="128" spans="1:20" s="2032" customFormat="1" ht="15" customHeight="1" x14ac:dyDescent="0.25">
      <c r="A128" s="2082">
        <v>121</v>
      </c>
      <c r="B128" s="2082" t="s">
        <v>9681</v>
      </c>
      <c r="C128" s="2089" t="s">
        <v>10294</v>
      </c>
      <c r="D128" s="2051">
        <v>23</v>
      </c>
      <c r="E128" s="2051" t="s">
        <v>27</v>
      </c>
      <c r="F128" s="2098">
        <v>7</v>
      </c>
      <c r="G128" s="2082">
        <v>1</v>
      </c>
      <c r="H128" s="2098"/>
      <c r="I128" s="2087" t="s">
        <v>28</v>
      </c>
      <c r="J128" s="2085"/>
      <c r="K128" s="2082" t="s">
        <v>205</v>
      </c>
      <c r="L128" s="2082" t="s">
        <v>246</v>
      </c>
      <c r="M128" s="2090" t="s">
        <v>40</v>
      </c>
      <c r="N128" s="2082" t="s">
        <v>32</v>
      </c>
      <c r="O128" s="2083"/>
      <c r="P128" s="2083"/>
      <c r="Q128" s="2189" t="s">
        <v>10295</v>
      </c>
      <c r="R128" s="2083"/>
      <c r="S128" s="2083"/>
      <c r="T128" s="2083"/>
    </row>
    <row r="129" spans="1:20" s="2032" customFormat="1" ht="15" customHeight="1" x14ac:dyDescent="0.25">
      <c r="A129" s="2082">
        <v>122</v>
      </c>
      <c r="B129" s="2082" t="s">
        <v>9681</v>
      </c>
      <c r="C129" s="2089" t="s">
        <v>10296</v>
      </c>
      <c r="D129" s="2051">
        <v>65</v>
      </c>
      <c r="E129" s="2051" t="s">
        <v>27</v>
      </c>
      <c r="F129" s="2098">
        <v>7</v>
      </c>
      <c r="G129" s="2082">
        <v>1</v>
      </c>
      <c r="H129" s="2098"/>
      <c r="I129" s="2087" t="s">
        <v>28</v>
      </c>
      <c r="J129" s="2085"/>
      <c r="K129" s="2082" t="s">
        <v>205</v>
      </c>
      <c r="L129" s="2082" t="s">
        <v>246</v>
      </c>
      <c r="M129" s="2090" t="s">
        <v>40</v>
      </c>
      <c r="N129" s="2082" t="s">
        <v>32</v>
      </c>
      <c r="O129" s="2083"/>
      <c r="P129" s="2083"/>
      <c r="Q129" s="2189" t="s">
        <v>10297</v>
      </c>
      <c r="R129" s="2083"/>
      <c r="S129" s="2083"/>
      <c r="T129" s="2083"/>
    </row>
    <row r="130" spans="1:20" s="2032" customFormat="1" ht="15" customHeight="1" x14ac:dyDescent="0.25">
      <c r="A130" s="2082">
        <v>123</v>
      </c>
      <c r="B130" s="2082" t="s">
        <v>9681</v>
      </c>
      <c r="C130" s="2091" t="s">
        <v>10298</v>
      </c>
      <c r="D130" s="2050">
        <v>52</v>
      </c>
      <c r="E130" s="2050" t="s">
        <v>27</v>
      </c>
      <c r="F130" s="2098">
        <v>7</v>
      </c>
      <c r="G130" s="2082">
        <v>1</v>
      </c>
      <c r="H130" s="2098"/>
      <c r="I130" s="2087"/>
      <c r="J130" s="253" t="s">
        <v>28</v>
      </c>
      <c r="K130" s="2082" t="s">
        <v>205</v>
      </c>
      <c r="L130" s="2082" t="s">
        <v>246</v>
      </c>
      <c r="M130" s="2090" t="s">
        <v>40</v>
      </c>
      <c r="N130" s="2082" t="s">
        <v>32</v>
      </c>
      <c r="O130" s="2083"/>
      <c r="P130" s="2083"/>
      <c r="Q130" s="2191" t="s">
        <v>10299</v>
      </c>
      <c r="R130" s="2083"/>
      <c r="S130" s="2083"/>
      <c r="T130" s="2083"/>
    </row>
    <row r="131" spans="1:20" s="2032" customFormat="1" ht="15" customHeight="1" x14ac:dyDescent="0.25">
      <c r="A131" s="2082">
        <v>124</v>
      </c>
      <c r="B131" s="2082" t="s">
        <v>9681</v>
      </c>
      <c r="C131" s="2091" t="s">
        <v>10300</v>
      </c>
      <c r="D131" s="2050">
        <v>48</v>
      </c>
      <c r="E131" s="2050" t="s">
        <v>27</v>
      </c>
      <c r="F131" s="2098">
        <v>7</v>
      </c>
      <c r="G131" s="2082">
        <v>1</v>
      </c>
      <c r="H131" s="2098"/>
      <c r="I131" s="2087"/>
      <c r="J131" s="253" t="s">
        <v>28</v>
      </c>
      <c r="K131" s="2082" t="s">
        <v>205</v>
      </c>
      <c r="L131" s="2082" t="s">
        <v>246</v>
      </c>
      <c r="M131" s="2090" t="s">
        <v>40</v>
      </c>
      <c r="N131" s="2082" t="s">
        <v>32</v>
      </c>
      <c r="O131" s="2083"/>
      <c r="P131" s="2083"/>
      <c r="Q131" s="2191" t="s">
        <v>10301</v>
      </c>
      <c r="R131" s="2083"/>
      <c r="S131" s="2083"/>
      <c r="T131" s="2083"/>
    </row>
    <row r="132" spans="1:20" s="2032" customFormat="1" ht="15" customHeight="1" x14ac:dyDescent="0.25">
      <c r="A132" s="2082">
        <v>125</v>
      </c>
      <c r="B132" s="2082" t="s">
        <v>9681</v>
      </c>
      <c r="C132" s="2091" t="s">
        <v>10302</v>
      </c>
      <c r="D132" s="2050">
        <v>49</v>
      </c>
      <c r="E132" s="2050" t="s">
        <v>30</v>
      </c>
      <c r="F132" s="2098">
        <v>7</v>
      </c>
      <c r="G132" s="2082">
        <v>1</v>
      </c>
      <c r="H132" s="2098"/>
      <c r="I132" s="2087" t="s">
        <v>28</v>
      </c>
      <c r="J132" s="2085"/>
      <c r="K132" s="2082" t="s">
        <v>205</v>
      </c>
      <c r="L132" s="2082" t="s">
        <v>246</v>
      </c>
      <c r="M132" s="2090" t="s">
        <v>40</v>
      </c>
      <c r="N132" s="2082" t="s">
        <v>32</v>
      </c>
      <c r="O132" s="2083"/>
      <c r="P132" s="2083"/>
      <c r="Q132" s="2191" t="s">
        <v>10303</v>
      </c>
      <c r="R132" s="2083"/>
      <c r="S132" s="2083"/>
      <c r="T132" s="2083"/>
    </row>
    <row r="133" spans="1:20" s="2032" customFormat="1" ht="15" customHeight="1" x14ac:dyDescent="0.25">
      <c r="A133" s="2082">
        <v>126</v>
      </c>
      <c r="B133" s="2082" t="s">
        <v>9681</v>
      </c>
      <c r="C133" s="2091" t="s">
        <v>10304</v>
      </c>
      <c r="D133" s="2050">
        <v>76</v>
      </c>
      <c r="E133" s="2050" t="s">
        <v>27</v>
      </c>
      <c r="F133" s="2098">
        <v>7</v>
      </c>
      <c r="G133" s="2082">
        <v>1</v>
      </c>
      <c r="H133" s="2098"/>
      <c r="I133" s="2087"/>
      <c r="J133" s="253" t="s">
        <v>28</v>
      </c>
      <c r="K133" s="2082" t="s">
        <v>205</v>
      </c>
      <c r="L133" s="2082" t="s">
        <v>246</v>
      </c>
      <c r="M133" s="2090" t="s">
        <v>40</v>
      </c>
      <c r="N133" s="2082" t="s">
        <v>32</v>
      </c>
      <c r="O133" s="2083"/>
      <c r="P133" s="2083"/>
      <c r="Q133" s="2191" t="s">
        <v>10305</v>
      </c>
      <c r="R133" s="2083"/>
      <c r="S133" s="2083"/>
      <c r="T133" s="2083"/>
    </row>
    <row r="134" spans="1:20" s="2032" customFormat="1" ht="15" customHeight="1" x14ac:dyDescent="0.25">
      <c r="A134" s="2082">
        <v>127</v>
      </c>
      <c r="B134" s="2082" t="s">
        <v>9681</v>
      </c>
      <c r="C134" s="2091" t="s">
        <v>10306</v>
      </c>
      <c r="D134" s="2050">
        <v>60</v>
      </c>
      <c r="E134" s="2050" t="s">
        <v>27</v>
      </c>
      <c r="F134" s="2098">
        <v>7</v>
      </c>
      <c r="G134" s="2082">
        <v>1</v>
      </c>
      <c r="H134" s="2098"/>
      <c r="I134" s="2087"/>
      <c r="J134" s="253" t="s">
        <v>28</v>
      </c>
      <c r="K134" s="2082" t="s">
        <v>205</v>
      </c>
      <c r="L134" s="2082" t="s">
        <v>246</v>
      </c>
      <c r="M134" s="2090" t="s">
        <v>40</v>
      </c>
      <c r="N134" s="2082" t="s">
        <v>32</v>
      </c>
      <c r="O134" s="2083"/>
      <c r="P134" s="2083"/>
      <c r="Q134" s="2191" t="s">
        <v>10307</v>
      </c>
      <c r="R134" s="2083"/>
      <c r="S134" s="2083"/>
      <c r="T134" s="2083"/>
    </row>
    <row r="135" spans="1:20" s="2032" customFormat="1" ht="15" customHeight="1" x14ac:dyDescent="0.25">
      <c r="A135" s="2082">
        <v>128</v>
      </c>
      <c r="B135" s="2082" t="s">
        <v>9681</v>
      </c>
      <c r="C135" s="2096" t="s">
        <v>10308</v>
      </c>
      <c r="D135" s="2053">
        <v>86</v>
      </c>
      <c r="E135" s="2052" t="s">
        <v>30</v>
      </c>
      <c r="F135" s="2098">
        <v>7</v>
      </c>
      <c r="G135" s="2082">
        <v>1</v>
      </c>
      <c r="H135" s="2098"/>
      <c r="I135" s="2087" t="s">
        <v>28</v>
      </c>
      <c r="J135" s="2085"/>
      <c r="K135" s="2082" t="s">
        <v>205</v>
      </c>
      <c r="L135" s="2082" t="s">
        <v>246</v>
      </c>
      <c r="M135" s="2090" t="s">
        <v>40</v>
      </c>
      <c r="N135" s="2082" t="s">
        <v>32</v>
      </c>
      <c r="O135" s="2083"/>
      <c r="P135" s="2083"/>
      <c r="Q135" s="2194" t="s">
        <v>10309</v>
      </c>
      <c r="R135" s="2083"/>
      <c r="S135" s="2083"/>
      <c r="T135" s="2083"/>
    </row>
    <row r="136" spans="1:20" s="2032" customFormat="1" ht="15" customHeight="1" x14ac:dyDescent="0.25">
      <c r="A136" s="2082">
        <v>129</v>
      </c>
      <c r="B136" s="2082" t="s">
        <v>9681</v>
      </c>
      <c r="C136" s="2096" t="s">
        <v>10310</v>
      </c>
      <c r="D136" s="2053">
        <v>25</v>
      </c>
      <c r="E136" s="2052" t="s">
        <v>27</v>
      </c>
      <c r="F136" s="2098">
        <v>7</v>
      </c>
      <c r="G136" s="2082">
        <v>1</v>
      </c>
      <c r="H136" s="2098"/>
      <c r="I136" s="2087"/>
      <c r="J136" s="253" t="s">
        <v>28</v>
      </c>
      <c r="K136" s="2082" t="s">
        <v>205</v>
      </c>
      <c r="L136" s="2082" t="s">
        <v>246</v>
      </c>
      <c r="M136" s="2090" t="s">
        <v>40</v>
      </c>
      <c r="N136" s="2082" t="s">
        <v>32</v>
      </c>
      <c r="O136" s="2083"/>
      <c r="P136" s="2083"/>
      <c r="Q136" s="2194" t="s">
        <v>10311</v>
      </c>
      <c r="R136" s="2083"/>
      <c r="S136" s="2083"/>
      <c r="T136" s="2083"/>
    </row>
    <row r="137" spans="1:20" s="2032" customFormat="1" ht="15" customHeight="1" x14ac:dyDescent="0.25">
      <c r="A137" s="2082">
        <v>130</v>
      </c>
      <c r="B137" s="2082" t="s">
        <v>9681</v>
      </c>
      <c r="C137" s="2097" t="s">
        <v>10312</v>
      </c>
      <c r="D137" s="2054">
        <v>31</v>
      </c>
      <c r="E137" s="2052" t="s">
        <v>30</v>
      </c>
      <c r="F137" s="2098">
        <v>7</v>
      </c>
      <c r="G137" s="2082">
        <v>1</v>
      </c>
      <c r="H137" s="2098"/>
      <c r="I137" s="2087" t="s">
        <v>28</v>
      </c>
      <c r="J137" s="2085"/>
      <c r="K137" s="2082" t="s">
        <v>205</v>
      </c>
      <c r="L137" s="2082" t="s">
        <v>246</v>
      </c>
      <c r="M137" s="2090" t="s">
        <v>40</v>
      </c>
      <c r="N137" s="2082" t="s">
        <v>32</v>
      </c>
      <c r="O137" s="2083"/>
      <c r="P137" s="2083"/>
      <c r="Q137" s="2194" t="s">
        <v>10311</v>
      </c>
      <c r="R137" s="2083"/>
      <c r="S137" s="2083"/>
      <c r="T137" s="2083"/>
    </row>
    <row r="138" spans="1:20" s="2032" customFormat="1" ht="15" customHeight="1" x14ac:dyDescent="0.25">
      <c r="A138" s="2082">
        <v>131</v>
      </c>
      <c r="B138" s="2082" t="s">
        <v>9681</v>
      </c>
      <c r="C138" s="2097" t="s">
        <v>10313</v>
      </c>
      <c r="D138" s="2054">
        <v>48</v>
      </c>
      <c r="E138" s="2052" t="s">
        <v>30</v>
      </c>
      <c r="F138" s="2098">
        <v>7</v>
      </c>
      <c r="G138" s="2082">
        <v>1</v>
      </c>
      <c r="H138" s="2098"/>
      <c r="I138" s="2087" t="s">
        <v>28</v>
      </c>
      <c r="J138" s="2085"/>
      <c r="K138" s="2082" t="s">
        <v>205</v>
      </c>
      <c r="L138" s="2082" t="s">
        <v>246</v>
      </c>
      <c r="M138" s="2090" t="s">
        <v>40</v>
      </c>
      <c r="N138" s="2082" t="s">
        <v>32</v>
      </c>
      <c r="O138" s="2083"/>
      <c r="P138" s="2083"/>
      <c r="Q138" s="2226" t="s">
        <v>10314</v>
      </c>
      <c r="R138" s="2083"/>
      <c r="S138" s="2083"/>
      <c r="T138" s="2083"/>
    </row>
    <row r="139" spans="1:20" ht="15" customHeight="1" x14ac:dyDescent="0.25">
      <c r="A139" s="2082">
        <v>132</v>
      </c>
      <c r="B139" s="2082" t="s">
        <v>9681</v>
      </c>
      <c r="C139" s="2093" t="s">
        <v>10315</v>
      </c>
      <c r="D139" s="2049">
        <v>30</v>
      </c>
      <c r="E139" s="2052" t="s">
        <v>27</v>
      </c>
      <c r="F139" s="2098">
        <v>7</v>
      </c>
      <c r="G139" s="2082">
        <v>1</v>
      </c>
      <c r="H139" s="2098"/>
      <c r="I139" s="2087" t="s">
        <v>28</v>
      </c>
      <c r="J139" s="2085"/>
      <c r="K139" s="2082" t="s">
        <v>205</v>
      </c>
      <c r="L139" s="2082" t="s">
        <v>246</v>
      </c>
      <c r="M139" s="2090" t="s">
        <v>40</v>
      </c>
      <c r="N139" s="2082" t="s">
        <v>32</v>
      </c>
      <c r="O139" s="2083"/>
      <c r="P139" s="2083"/>
      <c r="Q139" s="2226" t="s">
        <v>10316</v>
      </c>
      <c r="R139" s="2083"/>
      <c r="S139" s="2083"/>
      <c r="T139" s="2083"/>
    </row>
    <row r="140" spans="1:20" ht="15" customHeight="1" x14ac:dyDescent="0.25">
      <c r="A140" s="2082">
        <v>133</v>
      </c>
      <c r="B140" s="2082" t="s">
        <v>9681</v>
      </c>
      <c r="C140" s="2093" t="s">
        <v>10317</v>
      </c>
      <c r="D140" s="2049">
        <v>65</v>
      </c>
      <c r="E140" s="2052" t="s">
        <v>27</v>
      </c>
      <c r="F140" s="2098">
        <v>7</v>
      </c>
      <c r="G140" s="2082">
        <v>1</v>
      </c>
      <c r="H140" s="2098"/>
      <c r="I140" s="2087"/>
      <c r="J140" s="253" t="s">
        <v>28</v>
      </c>
      <c r="K140" s="2082" t="s">
        <v>205</v>
      </c>
      <c r="L140" s="2082" t="s">
        <v>246</v>
      </c>
      <c r="M140" s="2090" t="s">
        <v>40</v>
      </c>
      <c r="N140" s="2082" t="s">
        <v>32</v>
      </c>
      <c r="O140" s="2083"/>
      <c r="P140" s="2083"/>
      <c r="Q140" s="2226" t="s">
        <v>10318</v>
      </c>
      <c r="R140" s="2083"/>
      <c r="S140" s="2083"/>
      <c r="T140" s="2083"/>
    </row>
    <row r="141" spans="1:20" ht="15" customHeight="1" x14ac:dyDescent="0.25">
      <c r="A141" s="2082">
        <v>134</v>
      </c>
      <c r="B141" s="2082" t="s">
        <v>9681</v>
      </c>
      <c r="C141" s="2093" t="s">
        <v>10319</v>
      </c>
      <c r="D141" s="2049">
        <v>20</v>
      </c>
      <c r="E141" s="2052" t="s">
        <v>27</v>
      </c>
      <c r="F141" s="2098">
        <v>7</v>
      </c>
      <c r="G141" s="2082">
        <v>1</v>
      </c>
      <c r="H141" s="2098"/>
      <c r="I141" s="2087" t="s">
        <v>28</v>
      </c>
      <c r="J141" s="2085"/>
      <c r="K141" s="2082" t="s">
        <v>205</v>
      </c>
      <c r="L141" s="2082" t="s">
        <v>246</v>
      </c>
      <c r="M141" s="2090" t="s">
        <v>40</v>
      </c>
      <c r="N141" s="2082" t="s">
        <v>32</v>
      </c>
      <c r="O141" s="2083"/>
      <c r="P141" s="2083"/>
      <c r="Q141" s="2226" t="s">
        <v>10320</v>
      </c>
      <c r="R141" s="2083"/>
      <c r="S141" s="2083"/>
      <c r="T141" s="2083"/>
    </row>
    <row r="142" spans="1:20" ht="15" customHeight="1" x14ac:dyDescent="0.25">
      <c r="A142" s="2082">
        <v>135</v>
      </c>
      <c r="B142" s="2082" t="s">
        <v>9681</v>
      </c>
      <c r="C142" s="2093" t="s">
        <v>10321</v>
      </c>
      <c r="D142" s="2049">
        <v>30</v>
      </c>
      <c r="E142" s="2052" t="s">
        <v>30</v>
      </c>
      <c r="F142" s="2098">
        <v>7</v>
      </c>
      <c r="G142" s="2082">
        <v>1</v>
      </c>
      <c r="H142" s="2098"/>
      <c r="I142" s="2087" t="s">
        <v>28</v>
      </c>
      <c r="J142" s="2085"/>
      <c r="K142" s="2082" t="s">
        <v>205</v>
      </c>
      <c r="L142" s="2082" t="s">
        <v>246</v>
      </c>
      <c r="M142" s="2090" t="s">
        <v>40</v>
      </c>
      <c r="N142" s="2082" t="s">
        <v>32</v>
      </c>
      <c r="O142" s="2083"/>
      <c r="P142" s="2083"/>
      <c r="Q142" s="2226" t="s">
        <v>10322</v>
      </c>
      <c r="R142" s="2083"/>
      <c r="S142" s="2083"/>
      <c r="T142" s="2083"/>
    </row>
    <row r="143" spans="1:20" ht="15" customHeight="1" x14ac:dyDescent="0.25">
      <c r="A143" s="2082">
        <v>136</v>
      </c>
      <c r="B143" s="2082" t="s">
        <v>9681</v>
      </c>
      <c r="C143" s="2093" t="s">
        <v>10323</v>
      </c>
      <c r="D143" s="2049">
        <v>35</v>
      </c>
      <c r="E143" s="2052" t="s">
        <v>27</v>
      </c>
      <c r="F143" s="2098">
        <v>7</v>
      </c>
      <c r="G143" s="2082">
        <v>1</v>
      </c>
      <c r="H143" s="2098"/>
      <c r="I143" s="2087"/>
      <c r="J143" s="253" t="s">
        <v>28</v>
      </c>
      <c r="K143" s="2082" t="s">
        <v>205</v>
      </c>
      <c r="L143" s="2082" t="s">
        <v>246</v>
      </c>
      <c r="M143" s="2090" t="s">
        <v>40</v>
      </c>
      <c r="N143" s="2082" t="s">
        <v>32</v>
      </c>
      <c r="O143" s="2083"/>
      <c r="P143" s="2083"/>
      <c r="Q143" s="2226" t="s">
        <v>10324</v>
      </c>
      <c r="R143" s="2083"/>
      <c r="S143" s="2083"/>
      <c r="T143" s="2083"/>
    </row>
    <row r="144" spans="1:20" ht="15" customHeight="1" x14ac:dyDescent="0.25">
      <c r="A144" s="2082">
        <v>137</v>
      </c>
      <c r="B144" s="2082" t="s">
        <v>9681</v>
      </c>
      <c r="C144" s="2093" t="s">
        <v>10325</v>
      </c>
      <c r="D144" s="2049">
        <v>66</v>
      </c>
      <c r="E144" s="2052" t="s">
        <v>27</v>
      </c>
      <c r="F144" s="2098">
        <v>7</v>
      </c>
      <c r="G144" s="2082">
        <v>1</v>
      </c>
      <c r="H144" s="2098"/>
      <c r="I144" s="2087"/>
      <c r="J144" s="253" t="s">
        <v>28</v>
      </c>
      <c r="K144" s="2082" t="s">
        <v>205</v>
      </c>
      <c r="L144" s="2082" t="s">
        <v>246</v>
      </c>
      <c r="M144" s="2090" t="s">
        <v>40</v>
      </c>
      <c r="N144" s="2082" t="s">
        <v>32</v>
      </c>
      <c r="O144" s="2083"/>
      <c r="P144" s="2083"/>
      <c r="Q144" s="2226" t="s">
        <v>10326</v>
      </c>
      <c r="R144" s="2083"/>
      <c r="S144" s="2083"/>
      <c r="T144" s="2083"/>
    </row>
    <row r="145" spans="1:20" ht="15" customHeight="1" x14ac:dyDescent="0.25">
      <c r="A145" s="2082">
        <v>138</v>
      </c>
      <c r="B145" s="2082" t="s">
        <v>9681</v>
      </c>
      <c r="C145" s="2093" t="s">
        <v>10327</v>
      </c>
      <c r="D145" s="2049">
        <v>66</v>
      </c>
      <c r="E145" s="2052" t="s">
        <v>27</v>
      </c>
      <c r="F145" s="2098">
        <v>7</v>
      </c>
      <c r="G145" s="2082">
        <v>1</v>
      </c>
      <c r="H145" s="2098"/>
      <c r="I145" s="2087"/>
      <c r="J145" s="253" t="s">
        <v>28</v>
      </c>
      <c r="K145" s="2082" t="s">
        <v>205</v>
      </c>
      <c r="L145" s="2082" t="s">
        <v>246</v>
      </c>
      <c r="M145" s="2090" t="s">
        <v>40</v>
      </c>
      <c r="N145" s="2082" t="s">
        <v>32</v>
      </c>
      <c r="O145" s="2083"/>
      <c r="P145" s="2083"/>
      <c r="Q145" s="2226" t="s">
        <v>10328</v>
      </c>
      <c r="R145" s="2083"/>
      <c r="S145" s="2083"/>
      <c r="T145" s="2083"/>
    </row>
    <row r="146" spans="1:20" ht="15" customHeight="1" x14ac:dyDescent="0.25">
      <c r="A146" s="2082">
        <v>139</v>
      </c>
      <c r="B146" s="2082" t="s">
        <v>9681</v>
      </c>
      <c r="C146" s="2093" t="s">
        <v>10329</v>
      </c>
      <c r="D146" s="2049">
        <v>27</v>
      </c>
      <c r="E146" s="2052" t="s">
        <v>27</v>
      </c>
      <c r="F146" s="2098">
        <v>7</v>
      </c>
      <c r="G146" s="2082">
        <v>1</v>
      </c>
      <c r="H146" s="2098"/>
      <c r="I146" s="2087"/>
      <c r="J146" s="253" t="s">
        <v>28</v>
      </c>
      <c r="K146" s="2082" t="s">
        <v>205</v>
      </c>
      <c r="L146" s="2082" t="s">
        <v>246</v>
      </c>
      <c r="M146" s="2090" t="s">
        <v>40</v>
      </c>
      <c r="N146" s="2082" t="s">
        <v>32</v>
      </c>
      <c r="O146" s="2083"/>
      <c r="P146" s="2083"/>
      <c r="Q146" s="2226" t="s">
        <v>10330</v>
      </c>
      <c r="R146" s="2083"/>
      <c r="S146" s="2083"/>
      <c r="T146" s="2083"/>
    </row>
    <row r="147" spans="1:20" ht="15" customHeight="1" x14ac:dyDescent="0.25">
      <c r="A147" s="2082">
        <v>140</v>
      </c>
      <c r="B147" s="2082" t="s">
        <v>9681</v>
      </c>
      <c r="C147" s="2093" t="s">
        <v>10331</v>
      </c>
      <c r="D147" s="2049">
        <v>34</v>
      </c>
      <c r="E147" s="2052" t="s">
        <v>27</v>
      </c>
      <c r="F147" s="2098">
        <v>7</v>
      </c>
      <c r="G147" s="2082">
        <v>1</v>
      </c>
      <c r="H147" s="2098"/>
      <c r="I147" s="2087"/>
      <c r="J147" s="253" t="s">
        <v>28</v>
      </c>
      <c r="K147" s="2082" t="s">
        <v>205</v>
      </c>
      <c r="L147" s="2082" t="s">
        <v>246</v>
      </c>
      <c r="M147" s="2090" t="s">
        <v>40</v>
      </c>
      <c r="N147" s="2082" t="s">
        <v>32</v>
      </c>
      <c r="O147" s="2083"/>
      <c r="P147" s="2083"/>
      <c r="Q147" s="2226" t="s">
        <v>10332</v>
      </c>
      <c r="R147" s="2083"/>
      <c r="S147" s="2083"/>
      <c r="T147" s="2083"/>
    </row>
    <row r="148" spans="1:20" ht="15" customHeight="1" x14ac:dyDescent="0.25">
      <c r="A148" s="2082">
        <v>141</v>
      </c>
      <c r="B148" s="2082" t="s">
        <v>9681</v>
      </c>
      <c r="C148" s="2093" t="s">
        <v>10333</v>
      </c>
      <c r="D148" s="2049">
        <v>72</v>
      </c>
      <c r="E148" s="2052" t="s">
        <v>27</v>
      </c>
      <c r="F148" s="2098">
        <v>7</v>
      </c>
      <c r="G148" s="2082">
        <v>1</v>
      </c>
      <c r="H148" s="2098"/>
      <c r="I148" s="2087"/>
      <c r="J148" s="253" t="s">
        <v>28</v>
      </c>
      <c r="K148" s="2082" t="s">
        <v>205</v>
      </c>
      <c r="L148" s="2082" t="s">
        <v>246</v>
      </c>
      <c r="M148" s="2090" t="s">
        <v>40</v>
      </c>
      <c r="N148" s="2082" t="s">
        <v>32</v>
      </c>
      <c r="O148" s="2083"/>
      <c r="P148" s="2083"/>
      <c r="Q148" s="2226" t="s">
        <v>10334</v>
      </c>
      <c r="R148" s="2083"/>
      <c r="S148" s="2083"/>
      <c r="T148" s="2083"/>
    </row>
    <row r="149" spans="1:20" ht="15" customHeight="1" x14ac:dyDescent="0.25">
      <c r="A149" s="2082">
        <v>142</v>
      </c>
      <c r="B149" s="2082" t="s">
        <v>9681</v>
      </c>
      <c r="C149" s="2093" t="s">
        <v>10335</v>
      </c>
      <c r="D149" s="2049">
        <v>68</v>
      </c>
      <c r="E149" s="2052" t="s">
        <v>30</v>
      </c>
      <c r="F149" s="2098">
        <v>7</v>
      </c>
      <c r="G149" s="2082">
        <v>1</v>
      </c>
      <c r="H149" s="2098"/>
      <c r="I149" s="2087"/>
      <c r="J149" s="253" t="s">
        <v>28</v>
      </c>
      <c r="K149" s="2082" t="s">
        <v>205</v>
      </c>
      <c r="L149" s="2082" t="s">
        <v>246</v>
      </c>
      <c r="M149" s="2090" t="s">
        <v>40</v>
      </c>
      <c r="N149" s="2082" t="s">
        <v>32</v>
      </c>
      <c r="O149" s="2083"/>
      <c r="P149" s="2083"/>
      <c r="Q149" s="2226" t="s">
        <v>10336</v>
      </c>
      <c r="R149" s="2083"/>
      <c r="S149" s="2083"/>
      <c r="T149" s="2083"/>
    </row>
    <row r="150" spans="1:20" ht="15" customHeight="1" x14ac:dyDescent="0.25">
      <c r="A150" s="2082">
        <v>143</v>
      </c>
      <c r="B150" s="2082" t="s">
        <v>9681</v>
      </c>
      <c r="C150" s="2093" t="s">
        <v>10337</v>
      </c>
      <c r="D150" s="2049">
        <v>52</v>
      </c>
      <c r="E150" s="2052" t="s">
        <v>27</v>
      </c>
      <c r="F150" s="2098">
        <v>7</v>
      </c>
      <c r="G150" s="2082">
        <v>1</v>
      </c>
      <c r="H150" s="2098"/>
      <c r="I150" s="2087" t="s">
        <v>28</v>
      </c>
      <c r="J150" s="2085"/>
      <c r="K150" s="2082" t="s">
        <v>205</v>
      </c>
      <c r="L150" s="2082" t="s">
        <v>246</v>
      </c>
      <c r="M150" s="2090" t="s">
        <v>40</v>
      </c>
      <c r="N150" s="2082" t="s">
        <v>32</v>
      </c>
      <c r="O150" s="2083"/>
      <c r="P150" s="2083"/>
      <c r="Q150" s="2226" t="s">
        <v>10338</v>
      </c>
      <c r="R150" s="2083"/>
      <c r="S150" s="2083"/>
      <c r="T150" s="2083"/>
    </row>
    <row r="151" spans="1:20" ht="15" customHeight="1" x14ac:dyDescent="0.25">
      <c r="A151" s="2082">
        <v>144</v>
      </c>
      <c r="B151" s="2082" t="s">
        <v>9681</v>
      </c>
      <c r="C151" s="2093" t="s">
        <v>10339</v>
      </c>
      <c r="D151" s="2049">
        <v>72</v>
      </c>
      <c r="E151" s="2052" t="s">
        <v>30</v>
      </c>
      <c r="F151" s="2098">
        <v>7</v>
      </c>
      <c r="G151" s="2082">
        <v>1</v>
      </c>
      <c r="H151" s="2098"/>
      <c r="I151" s="2087"/>
      <c r="J151" s="253" t="s">
        <v>28</v>
      </c>
      <c r="K151" s="2082" t="s">
        <v>205</v>
      </c>
      <c r="L151" s="2082" t="s">
        <v>246</v>
      </c>
      <c r="M151" s="2090" t="s">
        <v>40</v>
      </c>
      <c r="N151" s="2082" t="s">
        <v>32</v>
      </c>
      <c r="O151" s="2083"/>
      <c r="P151" s="2083"/>
      <c r="Q151" s="2226" t="s">
        <v>10340</v>
      </c>
      <c r="R151" s="2083"/>
      <c r="S151" s="2083"/>
      <c r="T151" s="2083"/>
    </row>
    <row r="152" spans="1:20" ht="15" customHeight="1" x14ac:dyDescent="0.25">
      <c r="A152" s="2082">
        <v>145</v>
      </c>
      <c r="B152" s="2082" t="s">
        <v>9681</v>
      </c>
      <c r="C152" s="2093" t="s">
        <v>10341</v>
      </c>
      <c r="D152" s="2049">
        <v>42</v>
      </c>
      <c r="E152" s="2052" t="s">
        <v>30</v>
      </c>
      <c r="F152" s="2098">
        <v>7</v>
      </c>
      <c r="G152" s="2082">
        <v>1</v>
      </c>
      <c r="H152" s="2098"/>
      <c r="I152" s="2087" t="s">
        <v>28</v>
      </c>
      <c r="J152" s="2085"/>
      <c r="K152" s="2082" t="s">
        <v>205</v>
      </c>
      <c r="L152" s="2082" t="s">
        <v>246</v>
      </c>
      <c r="M152" s="2090" t="s">
        <v>40</v>
      </c>
      <c r="N152" s="2082" t="s">
        <v>32</v>
      </c>
      <c r="O152" s="2083"/>
      <c r="P152" s="2083"/>
      <c r="Q152" s="2226" t="s">
        <v>10342</v>
      </c>
      <c r="R152" s="2083"/>
      <c r="S152" s="2083"/>
      <c r="T152" s="2083"/>
    </row>
    <row r="153" spans="1:20" ht="15" customHeight="1" x14ac:dyDescent="0.25">
      <c r="A153" s="2082">
        <v>146</v>
      </c>
      <c r="B153" s="2082" t="s">
        <v>9681</v>
      </c>
      <c r="C153" s="2093" t="s">
        <v>10343</v>
      </c>
      <c r="D153" s="2049">
        <v>46</v>
      </c>
      <c r="E153" s="2052" t="s">
        <v>834</v>
      </c>
      <c r="F153" s="2098">
        <v>7</v>
      </c>
      <c r="G153" s="2082">
        <v>1</v>
      </c>
      <c r="H153" s="2098"/>
      <c r="I153" s="2087"/>
      <c r="J153" s="253" t="s">
        <v>28</v>
      </c>
      <c r="K153" s="2082" t="s">
        <v>205</v>
      </c>
      <c r="L153" s="2082" t="s">
        <v>246</v>
      </c>
      <c r="M153" s="2090" t="s">
        <v>40</v>
      </c>
      <c r="N153" s="2082" t="s">
        <v>32</v>
      </c>
      <c r="O153" s="2083"/>
      <c r="P153" s="2083"/>
      <c r="Q153" s="2226" t="s">
        <v>10344</v>
      </c>
      <c r="R153" s="2083"/>
      <c r="S153" s="2083"/>
      <c r="T153" s="2083"/>
    </row>
    <row r="154" spans="1:20" ht="15" customHeight="1" x14ac:dyDescent="0.25">
      <c r="A154" s="2082">
        <v>147</v>
      </c>
      <c r="B154" s="2082" t="s">
        <v>9681</v>
      </c>
      <c r="C154" s="2093" t="s">
        <v>10345</v>
      </c>
      <c r="D154" s="2049">
        <v>54</v>
      </c>
      <c r="E154" s="2052" t="s">
        <v>30</v>
      </c>
      <c r="F154" s="2098">
        <v>7</v>
      </c>
      <c r="G154" s="2082">
        <v>1</v>
      </c>
      <c r="H154" s="2098"/>
      <c r="I154" s="2087"/>
      <c r="J154" s="253" t="s">
        <v>28</v>
      </c>
      <c r="K154" s="2082" t="s">
        <v>205</v>
      </c>
      <c r="L154" s="2082" t="s">
        <v>246</v>
      </c>
      <c r="M154" s="2090" t="s">
        <v>40</v>
      </c>
      <c r="N154" s="2082" t="s">
        <v>32</v>
      </c>
      <c r="O154" s="2083"/>
      <c r="P154" s="2083"/>
      <c r="Q154" s="2226" t="s">
        <v>10346</v>
      </c>
      <c r="R154" s="2083"/>
      <c r="S154" s="2083"/>
      <c r="T154" s="2083"/>
    </row>
    <row r="155" spans="1:20" ht="15" customHeight="1" x14ac:dyDescent="0.25">
      <c r="A155" s="2082">
        <v>148</v>
      </c>
      <c r="B155" s="2082" t="s">
        <v>9681</v>
      </c>
      <c r="C155" s="2093" t="s">
        <v>10347</v>
      </c>
      <c r="D155" s="2049">
        <v>44</v>
      </c>
      <c r="E155" s="2052" t="s">
        <v>27</v>
      </c>
      <c r="F155" s="2098">
        <v>7</v>
      </c>
      <c r="G155" s="2082">
        <v>1</v>
      </c>
      <c r="H155" s="2098"/>
      <c r="I155" s="2087" t="s">
        <v>28</v>
      </c>
      <c r="J155" s="2085"/>
      <c r="K155" s="2082" t="s">
        <v>205</v>
      </c>
      <c r="L155" s="2082" t="s">
        <v>246</v>
      </c>
      <c r="M155" s="2090" t="s">
        <v>40</v>
      </c>
      <c r="N155" s="2082" t="s">
        <v>32</v>
      </c>
      <c r="O155" s="2083"/>
      <c r="P155" s="2083"/>
      <c r="Q155" s="2226" t="s">
        <v>10348</v>
      </c>
      <c r="R155" s="2083"/>
      <c r="S155" s="2083"/>
      <c r="T155" s="2083"/>
    </row>
    <row r="156" spans="1:20" ht="15" customHeight="1" x14ac:dyDescent="0.25">
      <c r="A156" s="2082">
        <v>149</v>
      </c>
      <c r="B156" s="2082" t="s">
        <v>9681</v>
      </c>
      <c r="C156" s="2093" t="s">
        <v>10349</v>
      </c>
      <c r="D156" s="2049">
        <v>15</v>
      </c>
      <c r="E156" s="2052" t="s">
        <v>27</v>
      </c>
      <c r="F156" s="2098">
        <v>7</v>
      </c>
      <c r="G156" s="2082">
        <v>1</v>
      </c>
      <c r="H156" s="2098"/>
      <c r="I156" s="2087" t="s">
        <v>28</v>
      </c>
      <c r="J156" s="2085"/>
      <c r="K156" s="2082" t="s">
        <v>205</v>
      </c>
      <c r="L156" s="2082" t="s">
        <v>246</v>
      </c>
      <c r="M156" s="2090" t="s">
        <v>40</v>
      </c>
      <c r="N156" s="2082" t="s">
        <v>32</v>
      </c>
      <c r="O156" s="2083"/>
      <c r="P156" s="2083"/>
      <c r="Q156" s="2226" t="s">
        <v>10350</v>
      </c>
      <c r="R156" s="2083"/>
      <c r="S156" s="2083"/>
      <c r="T156" s="2083"/>
    </row>
    <row r="157" spans="1:20" ht="15" customHeight="1" x14ac:dyDescent="0.25">
      <c r="A157" s="2082">
        <v>150</v>
      </c>
      <c r="B157" s="2082" t="s">
        <v>9681</v>
      </c>
      <c r="C157" s="2093" t="s">
        <v>10351</v>
      </c>
      <c r="D157" s="2049">
        <v>28</v>
      </c>
      <c r="E157" s="2052" t="s">
        <v>30</v>
      </c>
      <c r="F157" s="2098">
        <v>7</v>
      </c>
      <c r="G157" s="2082">
        <v>1</v>
      </c>
      <c r="H157" s="2098"/>
      <c r="I157" s="2087" t="s">
        <v>28</v>
      </c>
      <c r="J157" s="2085"/>
      <c r="K157" s="2082" t="s">
        <v>205</v>
      </c>
      <c r="L157" s="2082" t="s">
        <v>246</v>
      </c>
      <c r="M157" s="2090" t="s">
        <v>40</v>
      </c>
      <c r="N157" s="2082" t="s">
        <v>32</v>
      </c>
      <c r="O157" s="2083"/>
      <c r="P157" s="2083"/>
      <c r="Q157" s="2226" t="s">
        <v>10352</v>
      </c>
      <c r="R157" s="2083"/>
      <c r="S157" s="2083"/>
      <c r="T157" s="2083"/>
    </row>
    <row r="158" spans="1:20" ht="15" customHeight="1" x14ac:dyDescent="0.25">
      <c r="A158" s="2082">
        <v>151</v>
      </c>
      <c r="B158" s="2082" t="s">
        <v>9681</v>
      </c>
      <c r="C158" s="2093" t="s">
        <v>10353</v>
      </c>
      <c r="D158" s="2049">
        <v>40</v>
      </c>
      <c r="E158" s="2052" t="s">
        <v>27</v>
      </c>
      <c r="F158" s="2098">
        <v>7</v>
      </c>
      <c r="G158" s="2082">
        <v>1</v>
      </c>
      <c r="H158" s="2098"/>
      <c r="I158" s="2087" t="s">
        <v>28</v>
      </c>
      <c r="J158" s="2085"/>
      <c r="K158" s="2082" t="s">
        <v>205</v>
      </c>
      <c r="L158" s="2082" t="s">
        <v>246</v>
      </c>
      <c r="M158" s="2083" t="s">
        <v>176</v>
      </c>
      <c r="N158" s="2082" t="s">
        <v>32</v>
      </c>
      <c r="O158" s="2083"/>
      <c r="P158" s="2083"/>
      <c r="Q158" s="2226" t="s">
        <v>10354</v>
      </c>
      <c r="R158" s="2083"/>
      <c r="S158" s="2083"/>
      <c r="T158" s="2083"/>
    </row>
    <row r="159" spans="1:20" ht="15" customHeight="1" x14ac:dyDescent="0.25">
      <c r="A159" s="2082">
        <v>152</v>
      </c>
      <c r="B159" s="2082" t="s">
        <v>9681</v>
      </c>
      <c r="C159" s="2093" t="s">
        <v>10355</v>
      </c>
      <c r="D159" s="2049">
        <v>28</v>
      </c>
      <c r="E159" s="2052" t="s">
        <v>30</v>
      </c>
      <c r="F159" s="2098">
        <v>7</v>
      </c>
      <c r="G159" s="2082">
        <v>1</v>
      </c>
      <c r="H159" s="2098"/>
      <c r="I159" s="2087" t="s">
        <v>28</v>
      </c>
      <c r="J159" s="2085"/>
      <c r="K159" s="2082" t="s">
        <v>205</v>
      </c>
      <c r="L159" s="2082" t="s">
        <v>246</v>
      </c>
      <c r="M159" s="2083" t="s">
        <v>176</v>
      </c>
      <c r="N159" s="2082" t="s">
        <v>32</v>
      </c>
      <c r="O159" s="2083"/>
      <c r="P159" s="2083"/>
      <c r="Q159" s="2226" t="s">
        <v>10356</v>
      </c>
      <c r="R159" s="2083"/>
      <c r="S159" s="2083"/>
      <c r="T159" s="2083"/>
    </row>
    <row r="160" spans="1:20" ht="15" customHeight="1" x14ac:dyDescent="0.25">
      <c r="A160" s="2082">
        <v>153</v>
      </c>
      <c r="B160" s="2082" t="s">
        <v>9681</v>
      </c>
      <c r="C160" s="2093" t="s">
        <v>10357</v>
      </c>
      <c r="D160" s="2049">
        <v>76</v>
      </c>
      <c r="E160" s="2052" t="s">
        <v>30</v>
      </c>
      <c r="F160" s="2100">
        <v>8</v>
      </c>
      <c r="G160" s="2082">
        <v>1</v>
      </c>
      <c r="H160" s="2098"/>
      <c r="I160" s="2085" t="s">
        <v>28</v>
      </c>
      <c r="J160" s="2085"/>
      <c r="K160" s="2082" t="s">
        <v>205</v>
      </c>
      <c r="L160" s="2082" t="s">
        <v>246</v>
      </c>
      <c r="M160" s="2083" t="s">
        <v>40</v>
      </c>
      <c r="N160" s="2082" t="s">
        <v>32</v>
      </c>
      <c r="O160" s="2083"/>
      <c r="P160" s="2083"/>
      <c r="Q160" s="2226" t="s">
        <v>10358</v>
      </c>
      <c r="R160" s="2083"/>
      <c r="S160" s="2083"/>
      <c r="T160" s="2083"/>
    </row>
    <row r="161" spans="1:20" ht="15" customHeight="1" x14ac:dyDescent="0.25">
      <c r="A161" s="2082">
        <v>154</v>
      </c>
      <c r="B161" s="2082" t="s">
        <v>9681</v>
      </c>
      <c r="C161" s="2093" t="s">
        <v>10359</v>
      </c>
      <c r="D161" s="2049">
        <v>69</v>
      </c>
      <c r="E161" s="2052" t="s">
        <v>30</v>
      </c>
      <c r="F161" s="2100">
        <v>8</v>
      </c>
      <c r="G161" s="2082">
        <v>1</v>
      </c>
      <c r="H161" s="2098"/>
      <c r="I161" s="2085" t="s">
        <v>28</v>
      </c>
      <c r="J161" s="2085"/>
      <c r="K161" s="2082" t="s">
        <v>205</v>
      </c>
      <c r="L161" s="2082" t="s">
        <v>246</v>
      </c>
      <c r="M161" s="2083" t="s">
        <v>40</v>
      </c>
      <c r="N161" s="2082" t="s">
        <v>32</v>
      </c>
      <c r="O161" s="2083"/>
      <c r="P161" s="2083"/>
      <c r="Q161" s="2226" t="s">
        <v>10360</v>
      </c>
      <c r="R161" s="2083"/>
      <c r="S161" s="2083"/>
      <c r="T161" s="2083"/>
    </row>
    <row r="162" spans="1:20" ht="15" customHeight="1" x14ac:dyDescent="0.25">
      <c r="A162" s="2082">
        <v>155</v>
      </c>
      <c r="B162" s="2082" t="s">
        <v>9681</v>
      </c>
      <c r="C162" s="2093" t="s">
        <v>10361</v>
      </c>
      <c r="D162" s="2049">
        <v>43</v>
      </c>
      <c r="E162" s="2052" t="s">
        <v>30</v>
      </c>
      <c r="F162" s="2100">
        <v>8</v>
      </c>
      <c r="G162" s="2082">
        <v>1</v>
      </c>
      <c r="H162" s="2098"/>
      <c r="I162" s="2085" t="s">
        <v>28</v>
      </c>
      <c r="J162" s="2085"/>
      <c r="K162" s="2082" t="s">
        <v>205</v>
      </c>
      <c r="L162" s="2082" t="s">
        <v>246</v>
      </c>
      <c r="M162" s="2083" t="s">
        <v>40</v>
      </c>
      <c r="N162" s="2082" t="s">
        <v>32</v>
      </c>
      <c r="O162" s="2083"/>
      <c r="P162" s="2083"/>
      <c r="Q162" s="2226" t="s">
        <v>10360</v>
      </c>
      <c r="R162" s="2083"/>
      <c r="S162" s="2083"/>
      <c r="T162" s="2083"/>
    </row>
    <row r="163" spans="1:20" ht="15" customHeight="1" x14ac:dyDescent="0.25">
      <c r="A163" s="2082">
        <v>156</v>
      </c>
      <c r="B163" s="2082" t="s">
        <v>9681</v>
      </c>
      <c r="C163" s="2093" t="s">
        <v>10362</v>
      </c>
      <c r="D163" s="2049">
        <v>33</v>
      </c>
      <c r="E163" s="2052" t="s">
        <v>30</v>
      </c>
      <c r="F163" s="2100">
        <v>8</v>
      </c>
      <c r="G163" s="2082">
        <v>1</v>
      </c>
      <c r="H163" s="2098"/>
      <c r="I163" s="2085" t="s">
        <v>28</v>
      </c>
      <c r="J163" s="2085"/>
      <c r="K163" s="2082" t="s">
        <v>205</v>
      </c>
      <c r="L163" s="2082" t="s">
        <v>246</v>
      </c>
      <c r="M163" s="2083" t="s">
        <v>40</v>
      </c>
      <c r="N163" s="2082" t="s">
        <v>32</v>
      </c>
      <c r="O163" s="2083"/>
      <c r="P163" s="2083"/>
      <c r="Q163" s="2226" t="s">
        <v>10363</v>
      </c>
      <c r="R163" s="2083"/>
      <c r="S163" s="2083"/>
      <c r="T163" s="2083"/>
    </row>
    <row r="164" spans="1:20" ht="15" customHeight="1" x14ac:dyDescent="0.25">
      <c r="A164" s="2082">
        <v>157</v>
      </c>
      <c r="B164" s="2082" t="s">
        <v>9681</v>
      </c>
      <c r="C164" s="2093" t="s">
        <v>10364</v>
      </c>
      <c r="D164" s="2049">
        <v>67</v>
      </c>
      <c r="E164" s="2052" t="s">
        <v>30</v>
      </c>
      <c r="F164" s="2100">
        <v>8</v>
      </c>
      <c r="G164" s="2082">
        <v>1</v>
      </c>
      <c r="H164" s="2098"/>
      <c r="I164" s="2085" t="s">
        <v>28</v>
      </c>
      <c r="J164" s="2085"/>
      <c r="K164" s="2082" t="s">
        <v>205</v>
      </c>
      <c r="L164" s="2082" t="s">
        <v>246</v>
      </c>
      <c r="M164" s="2083" t="s">
        <v>40</v>
      </c>
      <c r="N164" s="2082" t="s">
        <v>32</v>
      </c>
      <c r="O164" s="2083"/>
      <c r="P164" s="2083"/>
      <c r="Q164" s="2226" t="s">
        <v>10365</v>
      </c>
      <c r="R164" s="2083"/>
      <c r="S164" s="2083"/>
      <c r="T164" s="2083"/>
    </row>
    <row r="165" spans="1:20" ht="15" customHeight="1" x14ac:dyDescent="0.25">
      <c r="A165" s="2082">
        <v>158</v>
      </c>
      <c r="B165" s="2082" t="s">
        <v>9681</v>
      </c>
      <c r="C165" s="2093" t="s">
        <v>10366</v>
      </c>
      <c r="D165" s="2049">
        <v>67</v>
      </c>
      <c r="E165" s="2052" t="s">
        <v>30</v>
      </c>
      <c r="F165" s="2100">
        <v>8</v>
      </c>
      <c r="G165" s="2082">
        <v>1</v>
      </c>
      <c r="H165" s="2098"/>
      <c r="I165" s="2085" t="s">
        <v>28</v>
      </c>
      <c r="J165" s="2085"/>
      <c r="K165" s="2082" t="s">
        <v>205</v>
      </c>
      <c r="L165" s="2082" t="s">
        <v>246</v>
      </c>
      <c r="M165" s="2083" t="s">
        <v>40</v>
      </c>
      <c r="N165" s="2082" t="s">
        <v>32</v>
      </c>
      <c r="O165" s="2083"/>
      <c r="P165" s="2083"/>
      <c r="Q165" s="2226" t="s">
        <v>10367</v>
      </c>
      <c r="R165" s="2083"/>
      <c r="S165" s="2083"/>
      <c r="T165" s="2083"/>
    </row>
    <row r="166" spans="1:20" ht="15" customHeight="1" x14ac:dyDescent="0.25">
      <c r="A166" s="2082">
        <v>159</v>
      </c>
      <c r="B166" s="2082" t="s">
        <v>9681</v>
      </c>
      <c r="C166" s="2093" t="s">
        <v>10368</v>
      </c>
      <c r="D166" s="2049">
        <v>29</v>
      </c>
      <c r="E166" s="2052" t="s">
        <v>27</v>
      </c>
      <c r="F166" s="2100">
        <v>8</v>
      </c>
      <c r="G166" s="2082">
        <v>1</v>
      </c>
      <c r="H166" s="2098"/>
      <c r="I166" s="2085" t="s">
        <v>28</v>
      </c>
      <c r="J166" s="2085"/>
      <c r="K166" s="2082" t="s">
        <v>205</v>
      </c>
      <c r="L166" s="2082" t="s">
        <v>246</v>
      </c>
      <c r="M166" s="2083" t="s">
        <v>40</v>
      </c>
      <c r="N166" s="2082" t="s">
        <v>32</v>
      </c>
      <c r="O166" s="2083"/>
      <c r="P166" s="2083"/>
      <c r="Q166" s="2226" t="s">
        <v>10369</v>
      </c>
      <c r="R166" s="2083"/>
      <c r="S166" s="2083"/>
      <c r="T166" s="2083"/>
    </row>
    <row r="167" spans="1:20" ht="15" customHeight="1" x14ac:dyDescent="0.25">
      <c r="A167" s="2082">
        <v>160</v>
      </c>
      <c r="B167" s="2082" t="s">
        <v>9681</v>
      </c>
      <c r="C167" s="2093" t="s">
        <v>10276</v>
      </c>
      <c r="D167" s="2049">
        <v>78</v>
      </c>
      <c r="E167" s="2052" t="s">
        <v>27</v>
      </c>
      <c r="F167" s="2100">
        <v>8</v>
      </c>
      <c r="G167" s="2082">
        <v>1</v>
      </c>
      <c r="H167" s="2098"/>
      <c r="I167" s="2085" t="s">
        <v>28</v>
      </c>
      <c r="J167" s="2085"/>
      <c r="K167" s="2082" t="s">
        <v>205</v>
      </c>
      <c r="L167" s="2082" t="s">
        <v>246</v>
      </c>
      <c r="M167" s="2083" t="s">
        <v>40</v>
      </c>
      <c r="N167" s="2082" t="s">
        <v>32</v>
      </c>
      <c r="O167" s="2083"/>
      <c r="P167" s="2083"/>
      <c r="Q167" s="2226" t="s">
        <v>10370</v>
      </c>
      <c r="R167" s="2083"/>
      <c r="S167" s="2083"/>
      <c r="T167" s="2083"/>
    </row>
    <row r="168" spans="1:20" ht="15" customHeight="1" x14ac:dyDescent="0.25">
      <c r="A168" s="2082">
        <v>161</v>
      </c>
      <c r="B168" s="2082" t="s">
        <v>9681</v>
      </c>
      <c r="C168" s="2093" t="s">
        <v>10371</v>
      </c>
      <c r="D168" s="2049">
        <v>53</v>
      </c>
      <c r="E168" s="2052" t="s">
        <v>30</v>
      </c>
      <c r="F168" s="2100">
        <v>8</v>
      </c>
      <c r="G168" s="2082">
        <v>1</v>
      </c>
      <c r="H168" s="2098"/>
      <c r="I168" s="2085"/>
      <c r="J168" s="253" t="s">
        <v>28</v>
      </c>
      <c r="K168" s="2082" t="s">
        <v>205</v>
      </c>
      <c r="L168" s="2082" t="s">
        <v>246</v>
      </c>
      <c r="M168" s="2083" t="s">
        <v>40</v>
      </c>
      <c r="N168" s="2082" t="s">
        <v>32</v>
      </c>
      <c r="O168" s="2083"/>
      <c r="P168" s="2083"/>
      <c r="Q168" s="2226" t="s">
        <v>10372</v>
      </c>
      <c r="R168" s="2083"/>
      <c r="S168" s="2083"/>
      <c r="T168" s="2083"/>
    </row>
    <row r="169" spans="1:20" ht="15" customHeight="1" x14ac:dyDescent="0.25">
      <c r="A169" s="2082">
        <v>162</v>
      </c>
      <c r="B169" s="2082" t="s">
        <v>9681</v>
      </c>
      <c r="C169" s="2093" t="s">
        <v>10373</v>
      </c>
      <c r="D169" s="2049">
        <v>68</v>
      </c>
      <c r="E169" s="2052" t="s">
        <v>27</v>
      </c>
      <c r="F169" s="2100">
        <v>8</v>
      </c>
      <c r="G169" s="2082">
        <v>1</v>
      </c>
      <c r="H169" s="2098"/>
      <c r="I169" s="2085"/>
      <c r="J169" s="253" t="s">
        <v>28</v>
      </c>
      <c r="K169" s="2082" t="s">
        <v>205</v>
      </c>
      <c r="L169" s="2082" t="s">
        <v>246</v>
      </c>
      <c r="M169" s="2083" t="s">
        <v>40</v>
      </c>
      <c r="N169" s="2082" t="s">
        <v>32</v>
      </c>
      <c r="O169" s="2083"/>
      <c r="P169" s="2083"/>
      <c r="Q169" s="2226" t="s">
        <v>10374</v>
      </c>
      <c r="R169" s="2083"/>
      <c r="S169" s="2083"/>
      <c r="T169" s="2083"/>
    </row>
    <row r="170" spans="1:20" ht="15" customHeight="1" x14ac:dyDescent="0.25">
      <c r="A170" s="2082">
        <v>163</v>
      </c>
      <c r="B170" s="2082" t="s">
        <v>9681</v>
      </c>
      <c r="C170" s="2093" t="s">
        <v>10375</v>
      </c>
      <c r="D170" s="2049">
        <v>71</v>
      </c>
      <c r="E170" s="2052" t="s">
        <v>27</v>
      </c>
      <c r="F170" s="2100">
        <v>8</v>
      </c>
      <c r="G170" s="2082">
        <v>1</v>
      </c>
      <c r="H170" s="2098"/>
      <c r="I170" s="2085" t="s">
        <v>28</v>
      </c>
      <c r="J170" s="2085"/>
      <c r="K170" s="2082" t="s">
        <v>205</v>
      </c>
      <c r="L170" s="2082" t="s">
        <v>246</v>
      </c>
      <c r="M170" s="2083" t="s">
        <v>40</v>
      </c>
      <c r="N170" s="2082" t="s">
        <v>32</v>
      </c>
      <c r="O170" s="2083"/>
      <c r="P170" s="2083"/>
      <c r="Q170" s="2226" t="s">
        <v>10376</v>
      </c>
      <c r="R170" s="2083"/>
      <c r="S170" s="2083"/>
      <c r="T170" s="2083"/>
    </row>
    <row r="171" spans="1:20" ht="15" customHeight="1" x14ac:dyDescent="0.25">
      <c r="A171" s="2082">
        <v>164</v>
      </c>
      <c r="B171" s="2082" t="s">
        <v>9681</v>
      </c>
      <c r="C171" s="2093" t="s">
        <v>10377</v>
      </c>
      <c r="D171" s="2049">
        <v>34</v>
      </c>
      <c r="E171" s="2052" t="s">
        <v>27</v>
      </c>
      <c r="F171" s="2100">
        <v>8</v>
      </c>
      <c r="G171" s="2082">
        <v>1</v>
      </c>
      <c r="H171" s="2098"/>
      <c r="I171" s="2085"/>
      <c r="J171" s="253" t="s">
        <v>28</v>
      </c>
      <c r="K171" s="2082" t="s">
        <v>205</v>
      </c>
      <c r="L171" s="2082" t="s">
        <v>246</v>
      </c>
      <c r="M171" s="2083" t="s">
        <v>40</v>
      </c>
      <c r="N171" s="2082" t="s">
        <v>32</v>
      </c>
      <c r="O171" s="2083"/>
      <c r="P171" s="2083"/>
      <c r="Q171" s="2226" t="s">
        <v>10374</v>
      </c>
      <c r="R171" s="2083"/>
      <c r="S171" s="2083"/>
      <c r="T171" s="2083"/>
    </row>
    <row r="172" spans="1:20" ht="15" customHeight="1" x14ac:dyDescent="0.25">
      <c r="A172" s="2082">
        <v>165</v>
      </c>
      <c r="B172" s="2082" t="s">
        <v>9681</v>
      </c>
      <c r="C172" s="2093" t="s">
        <v>10378</v>
      </c>
      <c r="D172" s="2049">
        <v>53</v>
      </c>
      <c r="E172" s="2052" t="s">
        <v>30</v>
      </c>
      <c r="F172" s="2100">
        <v>8</v>
      </c>
      <c r="G172" s="2082">
        <v>1</v>
      </c>
      <c r="H172" s="2098"/>
      <c r="I172" s="2085" t="s">
        <v>28</v>
      </c>
      <c r="J172" s="2085"/>
      <c r="K172" s="2082" t="s">
        <v>205</v>
      </c>
      <c r="L172" s="2082" t="s">
        <v>246</v>
      </c>
      <c r="M172" s="2083" t="s">
        <v>40</v>
      </c>
      <c r="N172" s="2082" t="s">
        <v>32</v>
      </c>
      <c r="O172" s="2083"/>
      <c r="P172" s="2083"/>
      <c r="Q172" s="2226" t="s">
        <v>10379</v>
      </c>
      <c r="R172" s="2083"/>
      <c r="S172" s="2083"/>
      <c r="T172" s="2083"/>
    </row>
    <row r="173" spans="1:20" ht="15" customHeight="1" x14ac:dyDescent="0.25">
      <c r="A173" s="2082">
        <v>166</v>
      </c>
      <c r="B173" s="2082" t="s">
        <v>9681</v>
      </c>
      <c r="C173" s="2093" t="s">
        <v>10380</v>
      </c>
      <c r="D173" s="2049">
        <v>25</v>
      </c>
      <c r="E173" s="2052" t="s">
        <v>27</v>
      </c>
      <c r="F173" s="2100">
        <v>8</v>
      </c>
      <c r="G173" s="2082">
        <v>1</v>
      </c>
      <c r="H173" s="2098"/>
      <c r="I173" s="2085" t="s">
        <v>28</v>
      </c>
      <c r="J173" s="2085"/>
      <c r="K173" s="2082" t="s">
        <v>205</v>
      </c>
      <c r="L173" s="2082" t="s">
        <v>246</v>
      </c>
      <c r="M173" s="2083" t="s">
        <v>40</v>
      </c>
      <c r="N173" s="2082" t="s">
        <v>32</v>
      </c>
      <c r="O173" s="2083"/>
      <c r="P173" s="2083"/>
      <c r="Q173" s="2226" t="s">
        <v>10379</v>
      </c>
      <c r="R173" s="2083"/>
      <c r="S173" s="2083"/>
      <c r="T173" s="2083"/>
    </row>
    <row r="174" spans="1:20" ht="15" customHeight="1" x14ac:dyDescent="0.25">
      <c r="A174" s="2082">
        <v>167</v>
      </c>
      <c r="B174" s="2082" t="s">
        <v>9681</v>
      </c>
      <c r="C174" s="2093" t="s">
        <v>10381</v>
      </c>
      <c r="D174" s="2049">
        <v>21</v>
      </c>
      <c r="E174" s="2052" t="s">
        <v>27</v>
      </c>
      <c r="F174" s="2100">
        <v>8</v>
      </c>
      <c r="G174" s="2082">
        <v>1</v>
      </c>
      <c r="H174" s="2098"/>
      <c r="I174" s="2085" t="s">
        <v>28</v>
      </c>
      <c r="J174" s="2085"/>
      <c r="K174" s="2082" t="s">
        <v>205</v>
      </c>
      <c r="L174" s="2082" t="s">
        <v>246</v>
      </c>
      <c r="M174" s="2083" t="s">
        <v>40</v>
      </c>
      <c r="N174" s="2082" t="s">
        <v>32</v>
      </c>
      <c r="O174" s="2083"/>
      <c r="P174" s="2083"/>
      <c r="Q174" s="2226" t="s">
        <v>10382</v>
      </c>
      <c r="R174" s="2083"/>
      <c r="S174" s="2083"/>
      <c r="T174" s="2083"/>
    </row>
    <row r="175" spans="1:20" ht="15" customHeight="1" x14ac:dyDescent="0.25">
      <c r="A175" s="2082">
        <v>168</v>
      </c>
      <c r="B175" s="2082" t="s">
        <v>9681</v>
      </c>
      <c r="C175" s="2093" t="s">
        <v>10383</v>
      </c>
      <c r="D175" s="2049">
        <v>37</v>
      </c>
      <c r="E175" s="2052" t="s">
        <v>27</v>
      </c>
      <c r="F175" s="2100">
        <v>8</v>
      </c>
      <c r="G175" s="2082">
        <v>1</v>
      </c>
      <c r="H175" s="2098"/>
      <c r="I175" s="2085" t="s">
        <v>28</v>
      </c>
      <c r="J175" s="2085"/>
      <c r="K175" s="2082" t="s">
        <v>205</v>
      </c>
      <c r="L175" s="2082" t="s">
        <v>246</v>
      </c>
      <c r="M175" s="2083" t="s">
        <v>40</v>
      </c>
      <c r="N175" s="2082" t="s">
        <v>32</v>
      </c>
      <c r="O175" s="2083"/>
      <c r="P175" s="2083"/>
      <c r="Q175" s="2226" t="s">
        <v>10384</v>
      </c>
      <c r="R175" s="2083"/>
      <c r="S175" s="2083"/>
      <c r="T175" s="2083"/>
    </row>
    <row r="176" spans="1:20" ht="15" customHeight="1" x14ac:dyDescent="0.25">
      <c r="A176" s="2082">
        <v>169</v>
      </c>
      <c r="B176" s="2082" t="s">
        <v>9681</v>
      </c>
      <c r="C176" s="2093" t="s">
        <v>10385</v>
      </c>
      <c r="D176" s="2049">
        <v>24</v>
      </c>
      <c r="E176" s="2052" t="s">
        <v>27</v>
      </c>
      <c r="F176" s="2100">
        <v>8</v>
      </c>
      <c r="G176" s="2082">
        <v>1</v>
      </c>
      <c r="H176" s="2098"/>
      <c r="I176" s="2085"/>
      <c r="J176" s="253" t="s">
        <v>28</v>
      </c>
      <c r="K176" s="2082" t="s">
        <v>205</v>
      </c>
      <c r="L176" s="2082" t="s">
        <v>246</v>
      </c>
      <c r="M176" s="2083" t="s">
        <v>40</v>
      </c>
      <c r="N176" s="2082" t="s">
        <v>32</v>
      </c>
      <c r="O176" s="2083"/>
      <c r="P176" s="2083"/>
      <c r="Q176" s="2226" t="s">
        <v>10386</v>
      </c>
      <c r="R176" s="2083"/>
      <c r="S176" s="2083"/>
      <c r="T176" s="2083"/>
    </row>
    <row r="177" spans="1:20" ht="15" customHeight="1" x14ac:dyDescent="0.25">
      <c r="A177" s="2082">
        <v>170</v>
      </c>
      <c r="B177" s="2082" t="s">
        <v>9681</v>
      </c>
      <c r="C177" s="2093" t="s">
        <v>10387</v>
      </c>
      <c r="D177" s="2049">
        <v>56</v>
      </c>
      <c r="E177" s="2052" t="s">
        <v>30</v>
      </c>
      <c r="F177" s="2100">
        <v>8</v>
      </c>
      <c r="G177" s="2082">
        <v>1</v>
      </c>
      <c r="H177" s="2098"/>
      <c r="I177" s="2085" t="s">
        <v>28</v>
      </c>
      <c r="J177" s="2085"/>
      <c r="K177" s="2082" t="s">
        <v>205</v>
      </c>
      <c r="L177" s="2082" t="s">
        <v>246</v>
      </c>
      <c r="M177" s="2083" t="s">
        <v>40</v>
      </c>
      <c r="N177" s="2082" t="s">
        <v>32</v>
      </c>
      <c r="O177" s="2083"/>
      <c r="P177" s="2083"/>
      <c r="Q177" s="2226" t="s">
        <v>10388</v>
      </c>
      <c r="R177" s="2083"/>
      <c r="S177" s="2083"/>
      <c r="T177" s="2083"/>
    </row>
    <row r="178" spans="1:20" ht="15" customHeight="1" x14ac:dyDescent="0.25">
      <c r="A178" s="2082">
        <v>171</v>
      </c>
      <c r="B178" s="2082" t="s">
        <v>9681</v>
      </c>
      <c r="C178" s="2093" t="s">
        <v>10389</v>
      </c>
      <c r="D178" s="2049">
        <v>58</v>
      </c>
      <c r="E178" s="2052" t="s">
        <v>27</v>
      </c>
      <c r="F178" s="2100">
        <v>8</v>
      </c>
      <c r="G178" s="2082">
        <v>1</v>
      </c>
      <c r="H178" s="2098"/>
      <c r="I178" s="2085"/>
      <c r="J178" s="253" t="s">
        <v>28</v>
      </c>
      <c r="K178" s="2082" t="s">
        <v>205</v>
      </c>
      <c r="L178" s="2082" t="s">
        <v>246</v>
      </c>
      <c r="M178" s="2083" t="s">
        <v>40</v>
      </c>
      <c r="N178" s="2082" t="s">
        <v>32</v>
      </c>
      <c r="O178" s="2083"/>
      <c r="P178" s="2083"/>
      <c r="Q178" s="2226" t="s">
        <v>10390</v>
      </c>
      <c r="R178" s="2083"/>
      <c r="S178" s="2083"/>
      <c r="T178" s="2083"/>
    </row>
    <row r="179" spans="1:20" ht="15" customHeight="1" x14ac:dyDescent="0.25">
      <c r="A179" s="2082">
        <v>172</v>
      </c>
      <c r="B179" s="2082" t="s">
        <v>9681</v>
      </c>
      <c r="C179" s="2093" t="s">
        <v>10391</v>
      </c>
      <c r="D179" s="2049">
        <v>71</v>
      </c>
      <c r="E179" s="2052" t="s">
        <v>30</v>
      </c>
      <c r="F179" s="2100">
        <v>8</v>
      </c>
      <c r="G179" s="2082">
        <v>1</v>
      </c>
      <c r="H179" s="2098"/>
      <c r="I179" s="2085"/>
      <c r="J179" s="253" t="s">
        <v>28</v>
      </c>
      <c r="K179" s="2082" t="s">
        <v>205</v>
      </c>
      <c r="L179" s="2082" t="s">
        <v>246</v>
      </c>
      <c r="M179" s="2083" t="s">
        <v>40</v>
      </c>
      <c r="N179" s="2082" t="s">
        <v>32</v>
      </c>
      <c r="O179" s="2083"/>
      <c r="P179" s="2083"/>
      <c r="Q179" s="2226" t="s">
        <v>10392</v>
      </c>
      <c r="R179" s="2083"/>
      <c r="S179" s="2083"/>
      <c r="T179" s="2083"/>
    </row>
    <row r="180" spans="1:20" ht="15" customHeight="1" x14ac:dyDescent="0.25">
      <c r="A180" s="2082">
        <v>173</v>
      </c>
      <c r="B180" s="2082" t="s">
        <v>9681</v>
      </c>
      <c r="C180" s="2093" t="s">
        <v>10393</v>
      </c>
      <c r="D180" s="2049">
        <v>43</v>
      </c>
      <c r="E180" s="2052" t="s">
        <v>27</v>
      </c>
      <c r="F180" s="2100">
        <v>8</v>
      </c>
      <c r="G180" s="2082">
        <v>1</v>
      </c>
      <c r="H180" s="2098"/>
      <c r="I180" s="2085" t="s">
        <v>28</v>
      </c>
      <c r="J180" s="2085"/>
      <c r="K180" s="2082" t="s">
        <v>205</v>
      </c>
      <c r="L180" s="2082" t="s">
        <v>246</v>
      </c>
      <c r="M180" s="2083" t="s">
        <v>40</v>
      </c>
      <c r="N180" s="2082" t="s">
        <v>32</v>
      </c>
      <c r="O180" s="2083"/>
      <c r="P180" s="2083"/>
      <c r="Q180" s="2226" t="s">
        <v>10394</v>
      </c>
      <c r="R180" s="2083"/>
      <c r="S180" s="2083"/>
      <c r="T180" s="2083"/>
    </row>
    <row r="181" spans="1:20" ht="15" customHeight="1" x14ac:dyDescent="0.25">
      <c r="A181" s="2082">
        <v>174</v>
      </c>
      <c r="B181" s="2082" t="s">
        <v>9681</v>
      </c>
      <c r="C181" s="2093" t="s">
        <v>10395</v>
      </c>
      <c r="D181" s="2049">
        <v>20</v>
      </c>
      <c r="E181" s="2052" t="s">
        <v>30</v>
      </c>
      <c r="F181" s="2100">
        <v>8</v>
      </c>
      <c r="G181" s="2082">
        <v>1</v>
      </c>
      <c r="H181" s="2098"/>
      <c r="I181" s="2085" t="s">
        <v>28</v>
      </c>
      <c r="J181" s="2085"/>
      <c r="K181" s="2082" t="s">
        <v>205</v>
      </c>
      <c r="L181" s="2082" t="s">
        <v>246</v>
      </c>
      <c r="M181" s="2083" t="s">
        <v>40</v>
      </c>
      <c r="N181" s="2082" t="s">
        <v>32</v>
      </c>
      <c r="O181" s="2083"/>
      <c r="P181" s="2083"/>
      <c r="Q181" s="2226" t="s">
        <v>10396</v>
      </c>
      <c r="R181" s="2083"/>
      <c r="S181" s="2083"/>
      <c r="T181" s="2083"/>
    </row>
    <row r="182" spans="1:20" ht="15" customHeight="1" x14ac:dyDescent="0.25">
      <c r="A182" s="2082">
        <v>175</v>
      </c>
      <c r="B182" s="2082" t="s">
        <v>9681</v>
      </c>
      <c r="C182" s="2093" t="s">
        <v>10397</v>
      </c>
      <c r="D182" s="2049">
        <v>32</v>
      </c>
      <c r="E182" s="2052" t="s">
        <v>27</v>
      </c>
      <c r="F182" s="2100">
        <v>8</v>
      </c>
      <c r="G182" s="2082">
        <v>1</v>
      </c>
      <c r="H182" s="2098"/>
      <c r="I182" s="2085"/>
      <c r="J182" s="253" t="s">
        <v>28</v>
      </c>
      <c r="K182" s="2082" t="s">
        <v>205</v>
      </c>
      <c r="L182" s="2082" t="s">
        <v>246</v>
      </c>
      <c r="M182" s="2083" t="s">
        <v>40</v>
      </c>
      <c r="N182" s="2082" t="s">
        <v>32</v>
      </c>
      <c r="O182" s="2083"/>
      <c r="P182" s="2083"/>
      <c r="Q182" s="2226" t="s">
        <v>10398</v>
      </c>
      <c r="R182" s="2083"/>
      <c r="S182" s="2083"/>
      <c r="T182" s="2083"/>
    </row>
    <row r="183" spans="1:20" ht="15" customHeight="1" x14ac:dyDescent="0.25">
      <c r="A183" s="2082">
        <v>176</v>
      </c>
      <c r="B183" s="2082" t="s">
        <v>9681</v>
      </c>
      <c r="C183" s="2093" t="s">
        <v>10399</v>
      </c>
      <c r="D183" s="2049">
        <v>54</v>
      </c>
      <c r="E183" s="2052" t="s">
        <v>30</v>
      </c>
      <c r="F183" s="2100">
        <v>8</v>
      </c>
      <c r="G183" s="2082">
        <v>1</v>
      </c>
      <c r="H183" s="2098"/>
      <c r="I183" s="2085"/>
      <c r="J183" s="253" t="s">
        <v>28</v>
      </c>
      <c r="K183" s="2082" t="s">
        <v>205</v>
      </c>
      <c r="L183" s="2082" t="s">
        <v>246</v>
      </c>
      <c r="M183" s="2083" t="s">
        <v>40</v>
      </c>
      <c r="N183" s="2082" t="s">
        <v>32</v>
      </c>
      <c r="O183" s="2083"/>
      <c r="P183" s="2083"/>
      <c r="Q183" s="2226" t="s">
        <v>10400</v>
      </c>
      <c r="R183" s="2083"/>
      <c r="S183" s="2083"/>
      <c r="T183" s="2083"/>
    </row>
    <row r="184" spans="1:20" ht="15" customHeight="1" x14ac:dyDescent="0.25">
      <c r="A184" s="2082">
        <v>177</v>
      </c>
      <c r="B184" s="2082" t="s">
        <v>9681</v>
      </c>
      <c r="C184" s="2093" t="s">
        <v>10401</v>
      </c>
      <c r="D184" s="2049">
        <v>42</v>
      </c>
      <c r="E184" s="2052" t="s">
        <v>27</v>
      </c>
      <c r="F184" s="2100">
        <v>8</v>
      </c>
      <c r="G184" s="2082">
        <v>1</v>
      </c>
      <c r="H184" s="2098"/>
      <c r="I184" s="2085"/>
      <c r="J184" s="253" t="s">
        <v>28</v>
      </c>
      <c r="K184" s="2082" t="s">
        <v>205</v>
      </c>
      <c r="L184" s="2082" t="s">
        <v>246</v>
      </c>
      <c r="M184" s="2083" t="s">
        <v>40</v>
      </c>
      <c r="N184" s="2082" t="s">
        <v>32</v>
      </c>
      <c r="O184" s="2083"/>
      <c r="P184" s="2083"/>
      <c r="Q184" s="2226" t="s">
        <v>10402</v>
      </c>
      <c r="R184" s="2083"/>
      <c r="S184" s="2083"/>
      <c r="T184" s="2083"/>
    </row>
    <row r="185" spans="1:20" ht="15" customHeight="1" x14ac:dyDescent="0.25">
      <c r="A185" s="2082">
        <v>178</v>
      </c>
      <c r="B185" s="2082" t="s">
        <v>9681</v>
      </c>
      <c r="C185" s="2093" t="s">
        <v>10403</v>
      </c>
      <c r="D185" s="2049">
        <v>31</v>
      </c>
      <c r="E185" s="2052" t="s">
        <v>30</v>
      </c>
      <c r="F185" s="2100">
        <v>8</v>
      </c>
      <c r="G185" s="2082">
        <v>1</v>
      </c>
      <c r="H185" s="2098"/>
      <c r="I185" s="2085"/>
      <c r="J185" s="253" t="s">
        <v>28</v>
      </c>
      <c r="K185" s="2082" t="s">
        <v>205</v>
      </c>
      <c r="L185" s="2082" t="s">
        <v>246</v>
      </c>
      <c r="M185" s="2083" t="s">
        <v>40</v>
      </c>
      <c r="N185" s="2082" t="s">
        <v>32</v>
      </c>
      <c r="O185" s="2083"/>
      <c r="P185" s="2083"/>
      <c r="Q185" s="2226" t="s">
        <v>10404</v>
      </c>
      <c r="R185" s="2083"/>
      <c r="S185" s="2083"/>
      <c r="T185" s="2083"/>
    </row>
    <row r="186" spans="1:20" ht="15" customHeight="1" x14ac:dyDescent="0.25">
      <c r="A186" s="2082">
        <v>179</v>
      </c>
      <c r="B186" s="2082" t="s">
        <v>9681</v>
      </c>
      <c r="C186" s="2093" t="s">
        <v>10405</v>
      </c>
      <c r="D186" s="2049">
        <v>29</v>
      </c>
      <c r="E186" s="2052" t="s">
        <v>30</v>
      </c>
      <c r="F186" s="2100">
        <v>8</v>
      </c>
      <c r="G186" s="2082">
        <v>1</v>
      </c>
      <c r="H186" s="2098"/>
      <c r="I186" s="2085"/>
      <c r="J186" s="253" t="s">
        <v>28</v>
      </c>
      <c r="K186" s="2082" t="s">
        <v>205</v>
      </c>
      <c r="L186" s="2082" t="s">
        <v>246</v>
      </c>
      <c r="M186" s="2083" t="s">
        <v>40</v>
      </c>
      <c r="N186" s="2082" t="s">
        <v>32</v>
      </c>
      <c r="O186" s="2083"/>
      <c r="P186" s="2083"/>
      <c r="Q186" s="2226" t="s">
        <v>10406</v>
      </c>
      <c r="R186" s="2083"/>
      <c r="S186" s="2083"/>
      <c r="T186" s="2083"/>
    </row>
    <row r="187" spans="1:20" ht="15" customHeight="1" x14ac:dyDescent="0.25">
      <c r="A187" s="2082">
        <v>180</v>
      </c>
      <c r="B187" s="2082" t="s">
        <v>9681</v>
      </c>
      <c r="C187" s="2093" t="s">
        <v>10407</v>
      </c>
      <c r="D187" s="2049">
        <v>55</v>
      </c>
      <c r="E187" s="2052" t="s">
        <v>30</v>
      </c>
      <c r="F187" s="2100">
        <v>8</v>
      </c>
      <c r="G187" s="2082">
        <v>1</v>
      </c>
      <c r="H187" s="2098"/>
      <c r="I187" s="2085"/>
      <c r="J187" s="253" t="s">
        <v>28</v>
      </c>
      <c r="K187" s="2082" t="s">
        <v>205</v>
      </c>
      <c r="L187" s="2082" t="s">
        <v>246</v>
      </c>
      <c r="M187" s="2083" t="s">
        <v>40</v>
      </c>
      <c r="N187" s="2082" t="s">
        <v>32</v>
      </c>
      <c r="O187" s="2083"/>
      <c r="P187" s="2083"/>
      <c r="Q187" s="2226" t="s">
        <v>10408</v>
      </c>
      <c r="R187" s="2083"/>
      <c r="S187" s="2083"/>
      <c r="T187" s="2083"/>
    </row>
    <row r="188" spans="1:20" ht="15" customHeight="1" x14ac:dyDescent="0.25">
      <c r="A188" s="2082">
        <v>181</v>
      </c>
      <c r="B188" s="2082" t="s">
        <v>9681</v>
      </c>
      <c r="C188" s="2093" t="s">
        <v>10409</v>
      </c>
      <c r="D188" s="2049">
        <v>53</v>
      </c>
      <c r="E188" s="2052" t="s">
        <v>30</v>
      </c>
      <c r="F188" s="2100">
        <v>8</v>
      </c>
      <c r="G188" s="2082">
        <v>1</v>
      </c>
      <c r="H188" s="2098"/>
      <c r="I188" s="2085"/>
      <c r="J188" s="253" t="s">
        <v>28</v>
      </c>
      <c r="K188" s="2082" t="s">
        <v>205</v>
      </c>
      <c r="L188" s="2082" t="s">
        <v>246</v>
      </c>
      <c r="M188" s="2083" t="s">
        <v>40</v>
      </c>
      <c r="N188" s="2082" t="s">
        <v>32</v>
      </c>
      <c r="O188" s="2083"/>
      <c r="P188" s="2083"/>
      <c r="Q188" s="2226" t="s">
        <v>10410</v>
      </c>
      <c r="R188" s="2083"/>
      <c r="S188" s="2083"/>
      <c r="T188" s="2083"/>
    </row>
    <row r="189" spans="1:20" ht="15" customHeight="1" x14ac:dyDescent="0.25">
      <c r="A189" s="2082">
        <v>182</v>
      </c>
      <c r="B189" s="2082" t="s">
        <v>9681</v>
      </c>
      <c r="C189" s="2093" t="s">
        <v>10411</v>
      </c>
      <c r="D189" s="2049">
        <v>43</v>
      </c>
      <c r="E189" s="2052" t="s">
        <v>27</v>
      </c>
      <c r="F189" s="2100">
        <v>8</v>
      </c>
      <c r="G189" s="2082">
        <v>1</v>
      </c>
      <c r="H189" s="2098"/>
      <c r="I189" s="2085"/>
      <c r="J189" s="253" t="s">
        <v>28</v>
      </c>
      <c r="K189" s="2082" t="s">
        <v>205</v>
      </c>
      <c r="L189" s="2082" t="s">
        <v>246</v>
      </c>
      <c r="M189" s="2083" t="s">
        <v>40</v>
      </c>
      <c r="N189" s="2082" t="s">
        <v>32</v>
      </c>
      <c r="O189" s="2083"/>
      <c r="P189" s="2083"/>
      <c r="Q189" s="2226" t="s">
        <v>10412</v>
      </c>
      <c r="R189" s="2083"/>
      <c r="S189" s="2083"/>
      <c r="T189" s="2083"/>
    </row>
    <row r="190" spans="1:20" ht="15" customHeight="1" x14ac:dyDescent="0.25">
      <c r="A190" s="2082">
        <v>183</v>
      </c>
      <c r="B190" s="2082" t="s">
        <v>9681</v>
      </c>
      <c r="C190" s="2093" t="s">
        <v>10413</v>
      </c>
      <c r="D190" s="2049">
        <v>67</v>
      </c>
      <c r="E190" s="2052" t="s">
        <v>30</v>
      </c>
      <c r="F190" s="2100">
        <v>8</v>
      </c>
      <c r="G190" s="2082">
        <v>1</v>
      </c>
      <c r="H190" s="2098"/>
      <c r="I190" s="2085"/>
      <c r="J190" s="253" t="s">
        <v>28</v>
      </c>
      <c r="K190" s="2082" t="s">
        <v>205</v>
      </c>
      <c r="L190" s="2082" t="s">
        <v>246</v>
      </c>
      <c r="M190" s="2083" t="s">
        <v>40</v>
      </c>
      <c r="N190" s="2082" t="s">
        <v>32</v>
      </c>
      <c r="O190" s="2083"/>
      <c r="P190" s="2083"/>
      <c r="Q190" s="2226" t="s">
        <v>10414</v>
      </c>
      <c r="R190" s="2083"/>
      <c r="S190" s="2083"/>
      <c r="T190" s="2083"/>
    </row>
    <row r="191" spans="1:20" ht="15" customHeight="1" x14ac:dyDescent="0.25">
      <c r="A191" s="2082">
        <v>184</v>
      </c>
      <c r="B191" s="2082" t="s">
        <v>9681</v>
      </c>
      <c r="C191" s="2093" t="s">
        <v>10415</v>
      </c>
      <c r="D191" s="2049">
        <v>46</v>
      </c>
      <c r="E191" s="2052" t="s">
        <v>30</v>
      </c>
      <c r="F191" s="2100">
        <v>8</v>
      </c>
      <c r="G191" s="2082">
        <v>1</v>
      </c>
      <c r="H191" s="2098"/>
      <c r="I191" s="2085"/>
      <c r="J191" s="253" t="s">
        <v>28</v>
      </c>
      <c r="K191" s="2082" t="s">
        <v>205</v>
      </c>
      <c r="L191" s="2082" t="s">
        <v>246</v>
      </c>
      <c r="M191" s="2083" t="s">
        <v>40</v>
      </c>
      <c r="N191" s="2082" t="s">
        <v>32</v>
      </c>
      <c r="O191" s="2083"/>
      <c r="P191" s="2083"/>
      <c r="Q191" s="2226" t="s">
        <v>10416</v>
      </c>
      <c r="R191" s="2083"/>
      <c r="S191" s="2083"/>
      <c r="T191" s="2083"/>
    </row>
    <row r="192" spans="1:20" ht="15" customHeight="1" x14ac:dyDescent="0.25">
      <c r="A192" s="2082">
        <v>185</v>
      </c>
      <c r="B192" s="2082" t="s">
        <v>9681</v>
      </c>
      <c r="C192" s="2093" t="s">
        <v>10417</v>
      </c>
      <c r="D192" s="2049">
        <v>64</v>
      </c>
      <c r="E192" s="2052" t="s">
        <v>27</v>
      </c>
      <c r="F192" s="2100">
        <v>8</v>
      </c>
      <c r="G192" s="2082">
        <v>1</v>
      </c>
      <c r="H192" s="2098"/>
      <c r="I192" s="2085"/>
      <c r="J192" s="253" t="s">
        <v>28</v>
      </c>
      <c r="K192" s="2082" t="s">
        <v>205</v>
      </c>
      <c r="L192" s="2082" t="s">
        <v>246</v>
      </c>
      <c r="M192" s="2083" t="s">
        <v>40</v>
      </c>
      <c r="N192" s="2082" t="s">
        <v>32</v>
      </c>
      <c r="O192" s="2083"/>
      <c r="P192" s="2083"/>
      <c r="Q192" s="2226" t="s">
        <v>10418</v>
      </c>
      <c r="R192" s="2083"/>
      <c r="S192" s="2083"/>
      <c r="T192" s="2083"/>
    </row>
    <row r="193" spans="1:20" ht="15" customHeight="1" x14ac:dyDescent="0.25">
      <c r="A193" s="2082">
        <v>186</v>
      </c>
      <c r="B193" s="2082" t="s">
        <v>9681</v>
      </c>
      <c r="C193" s="2093" t="s">
        <v>10419</v>
      </c>
      <c r="D193" s="2049">
        <v>44</v>
      </c>
      <c r="E193" s="2052" t="s">
        <v>30</v>
      </c>
      <c r="F193" s="2100">
        <v>8</v>
      </c>
      <c r="G193" s="2082">
        <v>1</v>
      </c>
      <c r="H193" s="2098"/>
      <c r="I193" s="2085" t="s">
        <v>28</v>
      </c>
      <c r="J193" s="2085"/>
      <c r="K193" s="2082" t="s">
        <v>205</v>
      </c>
      <c r="L193" s="2082" t="s">
        <v>246</v>
      </c>
      <c r="M193" s="2083" t="s">
        <v>243</v>
      </c>
      <c r="N193" s="2082" t="s">
        <v>32</v>
      </c>
      <c r="O193" s="2083"/>
      <c r="P193" s="2083"/>
      <c r="Q193" s="2226" t="s">
        <v>10420</v>
      </c>
      <c r="R193" s="2083"/>
      <c r="S193" s="2083"/>
      <c r="T193" s="2083"/>
    </row>
    <row r="194" spans="1:20" ht="15" customHeight="1" x14ac:dyDescent="0.25">
      <c r="A194" s="2082">
        <v>187</v>
      </c>
      <c r="B194" s="2082" t="s">
        <v>9681</v>
      </c>
      <c r="C194" s="2093" t="s">
        <v>10421</v>
      </c>
      <c r="D194" s="2049">
        <v>27</v>
      </c>
      <c r="E194" s="2052" t="s">
        <v>30</v>
      </c>
      <c r="F194" s="2100">
        <v>8</v>
      </c>
      <c r="G194" s="2082">
        <v>1</v>
      </c>
      <c r="H194" s="2098"/>
      <c r="I194" s="2085" t="s">
        <v>28</v>
      </c>
      <c r="J194" s="2085"/>
      <c r="K194" s="2082" t="s">
        <v>205</v>
      </c>
      <c r="L194" s="2082" t="s">
        <v>246</v>
      </c>
      <c r="M194" s="2083" t="s">
        <v>40</v>
      </c>
      <c r="N194" s="2082" t="s">
        <v>32</v>
      </c>
      <c r="O194" s="2083"/>
      <c r="P194" s="2083"/>
      <c r="Q194" s="2226" t="s">
        <v>10422</v>
      </c>
      <c r="R194" s="2083"/>
      <c r="S194" s="2083"/>
      <c r="T194" s="2083"/>
    </row>
    <row r="195" spans="1:20" ht="15" customHeight="1" x14ac:dyDescent="0.25">
      <c r="A195" s="2082">
        <v>188</v>
      </c>
      <c r="B195" s="2082" t="s">
        <v>9681</v>
      </c>
      <c r="C195" s="2093" t="s">
        <v>10423</v>
      </c>
      <c r="D195" s="2049">
        <v>60</v>
      </c>
      <c r="E195" s="2052" t="s">
        <v>30</v>
      </c>
      <c r="F195" s="2100">
        <v>8</v>
      </c>
      <c r="G195" s="2082">
        <v>1</v>
      </c>
      <c r="H195" s="2098"/>
      <c r="I195" s="2085" t="s">
        <v>28</v>
      </c>
      <c r="J195" s="2085"/>
      <c r="K195" s="2082" t="s">
        <v>205</v>
      </c>
      <c r="L195" s="2082" t="s">
        <v>246</v>
      </c>
      <c r="M195" s="2083" t="s">
        <v>40</v>
      </c>
      <c r="N195" s="2082" t="s">
        <v>32</v>
      </c>
      <c r="O195" s="2083"/>
      <c r="P195" s="2083"/>
      <c r="Q195" s="2226" t="s">
        <v>10424</v>
      </c>
      <c r="R195" s="2083"/>
      <c r="S195" s="2083"/>
      <c r="T195" s="2083"/>
    </row>
    <row r="196" spans="1:20" ht="15" customHeight="1" x14ac:dyDescent="0.25">
      <c r="A196" s="2082">
        <v>189</v>
      </c>
      <c r="B196" s="2082" t="s">
        <v>9681</v>
      </c>
      <c r="C196" s="2093" t="s">
        <v>10425</v>
      </c>
      <c r="D196" s="2049">
        <v>49</v>
      </c>
      <c r="E196" s="2052" t="s">
        <v>30</v>
      </c>
      <c r="F196" s="2100">
        <v>8</v>
      </c>
      <c r="G196" s="2082">
        <v>1</v>
      </c>
      <c r="H196" s="2098"/>
      <c r="I196" s="2085" t="s">
        <v>28</v>
      </c>
      <c r="J196" s="2085"/>
      <c r="K196" s="2082" t="s">
        <v>205</v>
      </c>
      <c r="L196" s="2082" t="s">
        <v>246</v>
      </c>
      <c r="M196" s="2083" t="s">
        <v>40</v>
      </c>
      <c r="N196" s="2082" t="s">
        <v>32</v>
      </c>
      <c r="O196" s="2083"/>
      <c r="P196" s="2083"/>
      <c r="Q196" s="2226" t="s">
        <v>10426</v>
      </c>
      <c r="R196" s="2083"/>
      <c r="S196" s="2083"/>
      <c r="T196" s="2083"/>
    </row>
    <row r="197" spans="1:20" ht="15" customHeight="1" x14ac:dyDescent="0.25">
      <c r="A197" s="2082">
        <v>190</v>
      </c>
      <c r="B197" s="2082" t="s">
        <v>9681</v>
      </c>
      <c r="C197" s="2093" t="s">
        <v>10427</v>
      </c>
      <c r="D197" s="2049">
        <v>45</v>
      </c>
      <c r="E197" s="2052" t="s">
        <v>30</v>
      </c>
      <c r="F197" s="2100">
        <v>8</v>
      </c>
      <c r="G197" s="2082">
        <v>1</v>
      </c>
      <c r="H197" s="2098"/>
      <c r="I197" s="2085" t="s">
        <v>28</v>
      </c>
      <c r="J197" s="2085"/>
      <c r="K197" s="2082" t="s">
        <v>205</v>
      </c>
      <c r="L197" s="2082" t="s">
        <v>246</v>
      </c>
      <c r="M197" s="2083" t="s">
        <v>40</v>
      </c>
      <c r="N197" s="2082" t="s">
        <v>32</v>
      </c>
      <c r="O197" s="2083"/>
      <c r="P197" s="2083"/>
      <c r="Q197" s="2226" t="s">
        <v>10428</v>
      </c>
      <c r="R197" s="2083"/>
      <c r="S197" s="2083"/>
      <c r="T197" s="2083"/>
    </row>
    <row r="198" spans="1:20" ht="15" customHeight="1" x14ac:dyDescent="0.25">
      <c r="A198" s="2082">
        <v>191</v>
      </c>
      <c r="B198" s="2082" t="s">
        <v>9681</v>
      </c>
      <c r="C198" s="2093" t="s">
        <v>10429</v>
      </c>
      <c r="D198" s="2049">
        <v>35</v>
      </c>
      <c r="E198" s="2052" t="s">
        <v>27</v>
      </c>
      <c r="F198" s="2100">
        <v>8</v>
      </c>
      <c r="G198" s="2082">
        <v>1</v>
      </c>
      <c r="H198" s="2098"/>
      <c r="I198" s="2085" t="s">
        <v>28</v>
      </c>
      <c r="J198" s="2085"/>
      <c r="K198" s="2082" t="s">
        <v>205</v>
      </c>
      <c r="L198" s="2082" t="s">
        <v>246</v>
      </c>
      <c r="M198" s="2083" t="s">
        <v>40</v>
      </c>
      <c r="N198" s="2082" t="s">
        <v>32</v>
      </c>
      <c r="O198" s="2083"/>
      <c r="P198" s="2083"/>
      <c r="Q198" s="2226" t="s">
        <v>10430</v>
      </c>
      <c r="R198" s="2083"/>
      <c r="S198" s="2083"/>
      <c r="T198" s="2083"/>
    </row>
    <row r="199" spans="1:20" ht="15" customHeight="1" x14ac:dyDescent="0.25">
      <c r="A199" s="2082">
        <v>192</v>
      </c>
      <c r="B199" s="2082" t="s">
        <v>9681</v>
      </c>
      <c r="C199" s="2093" t="s">
        <v>10431</v>
      </c>
      <c r="D199" s="2049">
        <v>48</v>
      </c>
      <c r="E199" s="2052" t="s">
        <v>27</v>
      </c>
      <c r="F199" s="2100">
        <v>8</v>
      </c>
      <c r="G199" s="2082">
        <v>1</v>
      </c>
      <c r="H199" s="2098"/>
      <c r="I199" s="2085" t="s">
        <v>28</v>
      </c>
      <c r="J199" s="2085"/>
      <c r="K199" s="2082" t="s">
        <v>205</v>
      </c>
      <c r="L199" s="2082" t="s">
        <v>246</v>
      </c>
      <c r="M199" s="2083" t="s">
        <v>40</v>
      </c>
      <c r="N199" s="2082" t="s">
        <v>32</v>
      </c>
      <c r="O199" s="2083"/>
      <c r="P199" s="2083"/>
      <c r="Q199" s="2226" t="s">
        <v>10426</v>
      </c>
      <c r="R199" s="2083"/>
      <c r="S199" s="2083"/>
      <c r="T199" s="2083"/>
    </row>
    <row r="200" spans="1:20" ht="15" customHeight="1" x14ac:dyDescent="0.25">
      <c r="A200" s="2082">
        <v>193</v>
      </c>
      <c r="B200" s="2082" t="s">
        <v>9681</v>
      </c>
      <c r="C200" s="2093" t="s">
        <v>10432</v>
      </c>
      <c r="D200" s="2049">
        <v>25</v>
      </c>
      <c r="E200" s="2052" t="s">
        <v>27</v>
      </c>
      <c r="F200" s="2100">
        <v>8</v>
      </c>
      <c r="G200" s="2082">
        <v>1</v>
      </c>
      <c r="H200" s="2098"/>
      <c r="I200" s="2085" t="s">
        <v>28</v>
      </c>
      <c r="J200" s="2085"/>
      <c r="K200" s="2082" t="s">
        <v>205</v>
      </c>
      <c r="L200" s="2082" t="s">
        <v>246</v>
      </c>
      <c r="M200" s="2083" t="s">
        <v>40</v>
      </c>
      <c r="N200" s="2082" t="s">
        <v>32</v>
      </c>
      <c r="O200" s="2083"/>
      <c r="P200" s="2083"/>
      <c r="Q200" s="2226" t="s">
        <v>10426</v>
      </c>
      <c r="R200" s="2083"/>
      <c r="S200" s="2083"/>
      <c r="T200" s="2083"/>
    </row>
    <row r="201" spans="1:20" ht="15" customHeight="1" x14ac:dyDescent="0.25">
      <c r="A201" s="2082">
        <v>194</v>
      </c>
      <c r="B201" s="2082" t="s">
        <v>9681</v>
      </c>
      <c r="C201" s="2093" t="s">
        <v>10433</v>
      </c>
      <c r="D201" s="2049">
        <v>36</v>
      </c>
      <c r="E201" s="2052" t="s">
        <v>30</v>
      </c>
      <c r="F201" s="2100">
        <v>8</v>
      </c>
      <c r="G201" s="2082">
        <v>1</v>
      </c>
      <c r="H201" s="2098"/>
      <c r="I201" s="2085" t="s">
        <v>28</v>
      </c>
      <c r="J201" s="2085"/>
      <c r="K201" s="2082" t="s">
        <v>205</v>
      </c>
      <c r="L201" s="2082" t="s">
        <v>246</v>
      </c>
      <c r="M201" s="2083" t="s">
        <v>40</v>
      </c>
      <c r="N201" s="2082" t="s">
        <v>32</v>
      </c>
      <c r="O201" s="2083"/>
      <c r="P201" s="2083"/>
      <c r="Q201" s="2226" t="s">
        <v>10434</v>
      </c>
      <c r="R201" s="2083"/>
      <c r="S201" s="2083"/>
      <c r="T201" s="2083"/>
    </row>
    <row r="202" spans="1:20" ht="15" customHeight="1" x14ac:dyDescent="0.25">
      <c r="A202" s="2082">
        <v>195</v>
      </c>
      <c r="B202" s="2082" t="s">
        <v>9681</v>
      </c>
      <c r="C202" s="2093" t="s">
        <v>10435</v>
      </c>
      <c r="D202" s="2049">
        <v>18</v>
      </c>
      <c r="E202" s="2052" t="s">
        <v>30</v>
      </c>
      <c r="F202" s="2100">
        <v>8</v>
      </c>
      <c r="G202" s="2082">
        <v>1</v>
      </c>
      <c r="H202" s="2098"/>
      <c r="I202" s="2085" t="s">
        <v>28</v>
      </c>
      <c r="J202" s="2085"/>
      <c r="K202" s="2082" t="s">
        <v>205</v>
      </c>
      <c r="L202" s="2082" t="s">
        <v>246</v>
      </c>
      <c r="M202" s="2083" t="s">
        <v>40</v>
      </c>
      <c r="N202" s="2082" t="s">
        <v>32</v>
      </c>
      <c r="O202" s="2083"/>
      <c r="P202" s="2083"/>
      <c r="Q202" s="2226" t="s">
        <v>10436</v>
      </c>
      <c r="R202" s="2083"/>
      <c r="S202" s="2083"/>
      <c r="T202" s="2083"/>
    </row>
    <row r="203" spans="1:20" ht="15" customHeight="1" x14ac:dyDescent="0.25">
      <c r="A203" s="2082">
        <v>196</v>
      </c>
      <c r="B203" s="2082" t="s">
        <v>9681</v>
      </c>
      <c r="C203" s="2093" t="s">
        <v>10437</v>
      </c>
      <c r="D203" s="2049">
        <v>9</v>
      </c>
      <c r="E203" s="2052" t="s">
        <v>30</v>
      </c>
      <c r="F203" s="2100">
        <v>8</v>
      </c>
      <c r="G203" s="2082">
        <v>1</v>
      </c>
      <c r="H203" s="2098"/>
      <c r="I203" s="2085" t="s">
        <v>28</v>
      </c>
      <c r="J203" s="2085"/>
      <c r="K203" s="2082" t="s">
        <v>205</v>
      </c>
      <c r="L203" s="2082" t="s">
        <v>246</v>
      </c>
      <c r="M203" s="2083" t="s">
        <v>40</v>
      </c>
      <c r="N203" s="2082" t="s">
        <v>32</v>
      </c>
      <c r="O203" s="2083"/>
      <c r="P203" s="2083"/>
      <c r="Q203" s="2226" t="s">
        <v>10438</v>
      </c>
      <c r="R203" s="2083"/>
      <c r="S203" s="2083"/>
      <c r="T203" s="2083"/>
    </row>
    <row r="204" spans="1:20" ht="15" customHeight="1" x14ac:dyDescent="0.25">
      <c r="A204" s="2082">
        <v>197</v>
      </c>
      <c r="B204" s="2082" t="s">
        <v>9681</v>
      </c>
      <c r="C204" s="2093" t="s">
        <v>10439</v>
      </c>
      <c r="D204" s="2049">
        <v>37</v>
      </c>
      <c r="E204" s="2052" t="s">
        <v>27</v>
      </c>
      <c r="F204" s="2100">
        <v>8</v>
      </c>
      <c r="G204" s="2082">
        <v>1</v>
      </c>
      <c r="H204" s="2098"/>
      <c r="I204" s="2085" t="s">
        <v>28</v>
      </c>
      <c r="J204" s="2085"/>
      <c r="K204" s="2082" t="s">
        <v>205</v>
      </c>
      <c r="L204" s="2082" t="s">
        <v>246</v>
      </c>
      <c r="M204" s="2083" t="s">
        <v>40</v>
      </c>
      <c r="N204" s="2082" t="s">
        <v>32</v>
      </c>
      <c r="O204" s="2083"/>
      <c r="P204" s="2083"/>
      <c r="Q204" s="2226" t="s">
        <v>10438</v>
      </c>
      <c r="R204" s="2083"/>
      <c r="S204" s="2083"/>
      <c r="T204" s="2083"/>
    </row>
    <row r="205" spans="1:20" ht="15" customHeight="1" x14ac:dyDescent="0.25">
      <c r="A205" s="2082">
        <v>198</v>
      </c>
      <c r="B205" s="2082" t="s">
        <v>9681</v>
      </c>
      <c r="C205" s="2093" t="s">
        <v>10440</v>
      </c>
      <c r="D205" s="2049">
        <v>22</v>
      </c>
      <c r="E205" s="2052" t="s">
        <v>27</v>
      </c>
      <c r="F205" s="2100">
        <v>8</v>
      </c>
      <c r="G205" s="2082">
        <v>1</v>
      </c>
      <c r="H205" s="2098"/>
      <c r="I205" s="2085" t="s">
        <v>28</v>
      </c>
      <c r="J205" s="2085"/>
      <c r="K205" s="2082" t="s">
        <v>205</v>
      </c>
      <c r="L205" s="2082" t="s">
        <v>246</v>
      </c>
      <c r="M205" s="2083" t="s">
        <v>40</v>
      </c>
      <c r="N205" s="2082" t="s">
        <v>32</v>
      </c>
      <c r="O205" s="2083"/>
      <c r="P205" s="2083"/>
      <c r="Q205" s="2226" t="s">
        <v>10438</v>
      </c>
      <c r="R205" s="2083"/>
      <c r="S205" s="2083"/>
      <c r="T205" s="2083"/>
    </row>
    <row r="206" spans="1:20" ht="15" customHeight="1" x14ac:dyDescent="0.25">
      <c r="A206" s="2082">
        <v>199</v>
      </c>
      <c r="B206" s="2082" t="s">
        <v>9681</v>
      </c>
      <c r="C206" s="2093" t="s">
        <v>10441</v>
      </c>
      <c r="D206" s="2049">
        <v>55</v>
      </c>
      <c r="E206" s="2052" t="s">
        <v>139</v>
      </c>
      <c r="F206" s="2100">
        <v>8</v>
      </c>
      <c r="G206" s="2082">
        <v>1</v>
      </c>
      <c r="H206" s="2098"/>
      <c r="I206" s="2085" t="s">
        <v>28</v>
      </c>
      <c r="J206" s="2085"/>
      <c r="K206" s="2082" t="s">
        <v>205</v>
      </c>
      <c r="L206" s="2082" t="s">
        <v>246</v>
      </c>
      <c r="M206" s="2083" t="s">
        <v>40</v>
      </c>
      <c r="N206" s="2082" t="s">
        <v>32</v>
      </c>
      <c r="O206" s="2083"/>
      <c r="P206" s="2083"/>
      <c r="Q206" s="2226" t="s">
        <v>10438</v>
      </c>
      <c r="R206" s="2083"/>
      <c r="S206" s="2083"/>
      <c r="T206" s="2083"/>
    </row>
    <row r="207" spans="1:20" ht="15" customHeight="1" x14ac:dyDescent="0.25">
      <c r="A207" s="2082">
        <v>200</v>
      </c>
      <c r="B207" s="2082" t="s">
        <v>9681</v>
      </c>
      <c r="C207" s="2093" t="s">
        <v>10442</v>
      </c>
      <c r="D207" s="2049">
        <v>34</v>
      </c>
      <c r="E207" s="2052" t="s">
        <v>30</v>
      </c>
      <c r="F207" s="2100">
        <v>8</v>
      </c>
      <c r="G207" s="2082">
        <v>1</v>
      </c>
      <c r="H207" s="2098"/>
      <c r="I207" s="2085" t="s">
        <v>28</v>
      </c>
      <c r="J207" s="2085"/>
      <c r="K207" s="2082" t="s">
        <v>205</v>
      </c>
      <c r="L207" s="2082" t="s">
        <v>246</v>
      </c>
      <c r="M207" s="2083" t="s">
        <v>40</v>
      </c>
      <c r="N207" s="2082" t="s">
        <v>32</v>
      </c>
      <c r="O207" s="2083"/>
      <c r="P207" s="2083"/>
      <c r="Q207" s="2226" t="s">
        <v>10438</v>
      </c>
      <c r="R207" s="2083"/>
      <c r="S207" s="2083"/>
      <c r="T207" s="2083"/>
    </row>
    <row r="208" spans="1:20" ht="15" customHeight="1" x14ac:dyDescent="0.25">
      <c r="A208" s="2082">
        <v>201</v>
      </c>
      <c r="B208" s="2082" t="s">
        <v>9681</v>
      </c>
      <c r="C208" s="2093" t="s">
        <v>10443</v>
      </c>
      <c r="D208" s="2049">
        <v>51</v>
      </c>
      <c r="E208" s="2052" t="s">
        <v>27</v>
      </c>
      <c r="F208" s="2100">
        <v>8</v>
      </c>
      <c r="G208" s="2082">
        <v>1</v>
      </c>
      <c r="H208" s="2098"/>
      <c r="I208" s="2085" t="s">
        <v>28</v>
      </c>
      <c r="J208" s="2085"/>
      <c r="K208" s="2082" t="s">
        <v>205</v>
      </c>
      <c r="L208" s="2082" t="s">
        <v>246</v>
      </c>
      <c r="M208" s="2083" t="s">
        <v>40</v>
      </c>
      <c r="N208" s="2082" t="s">
        <v>32</v>
      </c>
      <c r="O208" s="2083"/>
      <c r="P208" s="2083"/>
      <c r="Q208" s="2226" t="s">
        <v>10444</v>
      </c>
      <c r="R208" s="2083"/>
      <c r="S208" s="2083"/>
      <c r="T208" s="2083"/>
    </row>
    <row r="209" spans="1:20" ht="15" customHeight="1" x14ac:dyDescent="0.25">
      <c r="A209" s="2082">
        <v>202</v>
      </c>
      <c r="B209" s="2082" t="s">
        <v>9681</v>
      </c>
      <c r="C209" s="2093" t="s">
        <v>10445</v>
      </c>
      <c r="D209" s="2049">
        <v>40</v>
      </c>
      <c r="E209" s="2052" t="s">
        <v>30</v>
      </c>
      <c r="F209" s="2100">
        <v>8</v>
      </c>
      <c r="G209" s="2082">
        <v>1</v>
      </c>
      <c r="H209" s="2098"/>
      <c r="I209" s="2085" t="s">
        <v>28</v>
      </c>
      <c r="J209" s="2085"/>
      <c r="K209" s="2082" t="s">
        <v>205</v>
      </c>
      <c r="L209" s="2082" t="s">
        <v>246</v>
      </c>
      <c r="M209" s="2083" t="s">
        <v>40</v>
      </c>
      <c r="N209" s="2082" t="s">
        <v>32</v>
      </c>
      <c r="O209" s="2083"/>
      <c r="P209" s="2083"/>
      <c r="Q209" s="2226" t="s">
        <v>10438</v>
      </c>
      <c r="R209" s="2083"/>
      <c r="S209" s="2083"/>
      <c r="T209" s="2083"/>
    </row>
    <row r="210" spans="1:20" ht="15" customHeight="1" x14ac:dyDescent="0.25">
      <c r="A210" s="2082">
        <v>203</v>
      </c>
      <c r="B210" s="2082" t="s">
        <v>9681</v>
      </c>
      <c r="C210" s="2093" t="s">
        <v>10446</v>
      </c>
      <c r="D210" s="2049">
        <v>29</v>
      </c>
      <c r="E210" s="2052" t="s">
        <v>30</v>
      </c>
      <c r="F210" s="2100">
        <v>8</v>
      </c>
      <c r="G210" s="2082">
        <v>1</v>
      </c>
      <c r="H210" s="2098"/>
      <c r="I210" s="2085" t="s">
        <v>28</v>
      </c>
      <c r="J210" s="2085"/>
      <c r="K210" s="2082" t="s">
        <v>205</v>
      </c>
      <c r="L210" s="2082" t="s">
        <v>246</v>
      </c>
      <c r="M210" s="2083" t="s">
        <v>40</v>
      </c>
      <c r="N210" s="2082" t="s">
        <v>32</v>
      </c>
      <c r="O210" s="2083"/>
      <c r="P210" s="2083"/>
      <c r="Q210" s="2226" t="s">
        <v>10447</v>
      </c>
      <c r="R210" s="2083"/>
      <c r="S210" s="2083"/>
      <c r="T210" s="2083"/>
    </row>
    <row r="211" spans="1:20" ht="15" customHeight="1" x14ac:dyDescent="0.25">
      <c r="A211" s="2082">
        <v>204</v>
      </c>
      <c r="B211" s="2082" t="s">
        <v>9681</v>
      </c>
      <c r="C211" s="2093" t="s">
        <v>10448</v>
      </c>
      <c r="D211" s="2049">
        <v>52</v>
      </c>
      <c r="E211" s="2052" t="s">
        <v>30</v>
      </c>
      <c r="F211" s="2100">
        <v>8</v>
      </c>
      <c r="G211" s="2082">
        <v>1</v>
      </c>
      <c r="H211" s="2098"/>
      <c r="I211" s="2085" t="s">
        <v>28</v>
      </c>
      <c r="J211" s="2085"/>
      <c r="K211" s="2082" t="s">
        <v>205</v>
      </c>
      <c r="L211" s="2082" t="s">
        <v>246</v>
      </c>
      <c r="M211" s="2083" t="s">
        <v>40</v>
      </c>
      <c r="N211" s="2082" t="s">
        <v>32</v>
      </c>
      <c r="O211" s="2083"/>
      <c r="P211" s="2083"/>
      <c r="Q211" s="2226" t="s">
        <v>10444</v>
      </c>
      <c r="R211" s="2083"/>
      <c r="S211" s="2083"/>
      <c r="T211" s="2083"/>
    </row>
    <row r="212" spans="1:20" ht="15" customHeight="1" x14ac:dyDescent="0.25">
      <c r="A212" s="2082">
        <v>205</v>
      </c>
      <c r="B212" s="2082" t="s">
        <v>9681</v>
      </c>
      <c r="C212" s="2093" t="s">
        <v>10449</v>
      </c>
      <c r="D212" s="2049">
        <v>32</v>
      </c>
      <c r="E212" s="2052" t="s">
        <v>27</v>
      </c>
      <c r="F212" s="2100">
        <v>8</v>
      </c>
      <c r="G212" s="2082">
        <v>1</v>
      </c>
      <c r="H212" s="2098"/>
      <c r="I212" s="2085" t="s">
        <v>28</v>
      </c>
      <c r="J212" s="2085"/>
      <c r="K212" s="2082" t="s">
        <v>205</v>
      </c>
      <c r="L212" s="2082" t="s">
        <v>246</v>
      </c>
      <c r="M212" s="2083" t="s">
        <v>40</v>
      </c>
      <c r="N212" s="2082" t="s">
        <v>32</v>
      </c>
      <c r="O212" s="2083"/>
      <c r="P212" s="2083"/>
      <c r="Q212" s="2226" t="s">
        <v>10450</v>
      </c>
      <c r="R212" s="2083"/>
      <c r="S212" s="2083"/>
      <c r="T212" s="2083"/>
    </row>
    <row r="213" spans="1:20" ht="15" customHeight="1" x14ac:dyDescent="0.25">
      <c r="A213" s="2082">
        <v>206</v>
      </c>
      <c r="B213" s="2082" t="s">
        <v>9681</v>
      </c>
      <c r="C213" s="2093" t="s">
        <v>10451</v>
      </c>
      <c r="D213" s="2049">
        <v>22</v>
      </c>
      <c r="E213" s="2052" t="s">
        <v>27</v>
      </c>
      <c r="F213" s="2100">
        <v>8</v>
      </c>
      <c r="G213" s="2082">
        <v>1</v>
      </c>
      <c r="H213" s="2098"/>
      <c r="I213" s="2085" t="s">
        <v>28</v>
      </c>
      <c r="J213" s="2085"/>
      <c r="K213" s="2082" t="s">
        <v>205</v>
      </c>
      <c r="L213" s="2082" t="s">
        <v>246</v>
      </c>
      <c r="M213" s="2083" t="s">
        <v>40</v>
      </c>
      <c r="N213" s="2082" t="s">
        <v>32</v>
      </c>
      <c r="O213" s="2083"/>
      <c r="P213" s="2083"/>
      <c r="Q213" s="2226" t="s">
        <v>10452</v>
      </c>
      <c r="R213" s="2083"/>
      <c r="S213" s="2083"/>
      <c r="T213" s="2083"/>
    </row>
    <row r="214" spans="1:20" ht="15" customHeight="1" x14ac:dyDescent="0.25">
      <c r="A214" s="2082">
        <v>207</v>
      </c>
      <c r="B214" s="2082" t="s">
        <v>9681</v>
      </c>
      <c r="C214" s="2093" t="s">
        <v>10453</v>
      </c>
      <c r="D214" s="2049">
        <v>59</v>
      </c>
      <c r="E214" s="2052" t="s">
        <v>27</v>
      </c>
      <c r="F214" s="2100">
        <v>8</v>
      </c>
      <c r="G214" s="2082">
        <v>1</v>
      </c>
      <c r="H214" s="2098"/>
      <c r="I214" s="2085" t="s">
        <v>28</v>
      </c>
      <c r="J214" s="2085"/>
      <c r="K214" s="2082" t="s">
        <v>205</v>
      </c>
      <c r="L214" s="2082" t="s">
        <v>246</v>
      </c>
      <c r="M214" s="2083" t="s">
        <v>40</v>
      </c>
      <c r="N214" s="2082" t="s">
        <v>32</v>
      </c>
      <c r="O214" s="2083"/>
      <c r="P214" s="2083"/>
      <c r="Q214" s="2226" t="s">
        <v>10454</v>
      </c>
      <c r="R214" s="2083"/>
      <c r="S214" s="2083"/>
      <c r="T214" s="2083"/>
    </row>
    <row r="215" spans="1:20" ht="15" customHeight="1" x14ac:dyDescent="0.25">
      <c r="A215" s="2082">
        <v>208</v>
      </c>
      <c r="B215" s="2082" t="s">
        <v>9681</v>
      </c>
      <c r="C215" s="2093" t="s">
        <v>10455</v>
      </c>
      <c r="D215" s="2049">
        <v>55</v>
      </c>
      <c r="E215" s="2052" t="s">
        <v>30</v>
      </c>
      <c r="F215" s="2100">
        <v>8</v>
      </c>
      <c r="G215" s="2082">
        <v>1</v>
      </c>
      <c r="H215" s="2098"/>
      <c r="I215" s="2085" t="s">
        <v>28</v>
      </c>
      <c r="J215" s="2085"/>
      <c r="K215" s="2082" t="s">
        <v>205</v>
      </c>
      <c r="L215" s="2082" t="s">
        <v>246</v>
      </c>
      <c r="M215" s="2083" t="s">
        <v>40</v>
      </c>
      <c r="N215" s="2082" t="s">
        <v>32</v>
      </c>
      <c r="O215" s="2083"/>
      <c r="P215" s="2083"/>
      <c r="Q215" s="2226" t="s">
        <v>10456</v>
      </c>
      <c r="R215" s="2083"/>
      <c r="S215" s="2083"/>
      <c r="T215" s="2083"/>
    </row>
    <row r="216" spans="1:20" ht="15" customHeight="1" x14ac:dyDescent="0.25">
      <c r="A216" s="2082">
        <v>209</v>
      </c>
      <c r="B216" s="2082" t="s">
        <v>9681</v>
      </c>
      <c r="C216" s="2093" t="s">
        <v>10457</v>
      </c>
      <c r="D216" s="2049">
        <v>43</v>
      </c>
      <c r="E216" s="2052" t="s">
        <v>27</v>
      </c>
      <c r="F216" s="2100">
        <v>8</v>
      </c>
      <c r="G216" s="2082">
        <v>1</v>
      </c>
      <c r="H216" s="2098"/>
      <c r="I216" s="2085" t="s">
        <v>28</v>
      </c>
      <c r="J216" s="2085"/>
      <c r="K216" s="2082" t="s">
        <v>205</v>
      </c>
      <c r="L216" s="2082" t="s">
        <v>246</v>
      </c>
      <c r="M216" s="2083" t="s">
        <v>40</v>
      </c>
      <c r="N216" s="2082" t="s">
        <v>32</v>
      </c>
      <c r="O216" s="2083"/>
      <c r="P216" s="2083"/>
      <c r="Q216" s="2226" t="s">
        <v>10458</v>
      </c>
      <c r="R216" s="2083"/>
      <c r="S216" s="2083"/>
      <c r="T216" s="2083"/>
    </row>
    <row r="217" spans="1:20" ht="15" customHeight="1" x14ac:dyDescent="0.25">
      <c r="A217" s="2082">
        <v>210</v>
      </c>
      <c r="B217" s="2082" t="s">
        <v>9681</v>
      </c>
      <c r="C217" s="2093" t="s">
        <v>10459</v>
      </c>
      <c r="D217" s="2049">
        <v>51</v>
      </c>
      <c r="E217" s="2052" t="s">
        <v>27</v>
      </c>
      <c r="F217" s="2100">
        <v>8</v>
      </c>
      <c r="G217" s="2082">
        <v>1</v>
      </c>
      <c r="H217" s="2098"/>
      <c r="I217" s="2085" t="s">
        <v>28</v>
      </c>
      <c r="J217" s="2085"/>
      <c r="K217" s="2082" t="s">
        <v>205</v>
      </c>
      <c r="L217" s="2082" t="s">
        <v>246</v>
      </c>
      <c r="M217" s="2083" t="s">
        <v>40</v>
      </c>
      <c r="N217" s="2082" t="s">
        <v>32</v>
      </c>
      <c r="O217" s="2083"/>
      <c r="P217" s="2083"/>
      <c r="Q217" s="2226" t="s">
        <v>10460</v>
      </c>
      <c r="R217" s="2083"/>
      <c r="S217" s="2083"/>
      <c r="T217" s="2083"/>
    </row>
    <row r="218" spans="1:20" ht="15" customHeight="1" x14ac:dyDescent="0.25">
      <c r="A218" s="2082">
        <v>211</v>
      </c>
      <c r="B218" s="2082" t="s">
        <v>9681</v>
      </c>
      <c r="C218" s="2093" t="s">
        <v>10461</v>
      </c>
      <c r="D218" s="2049">
        <v>59</v>
      </c>
      <c r="E218" s="2052" t="s">
        <v>27</v>
      </c>
      <c r="F218" s="2100">
        <v>8</v>
      </c>
      <c r="G218" s="2082">
        <v>1</v>
      </c>
      <c r="H218" s="2098"/>
      <c r="I218" s="2085" t="s">
        <v>28</v>
      </c>
      <c r="J218" s="2085"/>
      <c r="K218" s="2082" t="s">
        <v>205</v>
      </c>
      <c r="L218" s="2082" t="s">
        <v>246</v>
      </c>
      <c r="M218" s="2083" t="s">
        <v>40</v>
      </c>
      <c r="N218" s="2082" t="s">
        <v>32</v>
      </c>
      <c r="O218" s="2083"/>
      <c r="P218" s="2083"/>
      <c r="Q218" s="2226" t="s">
        <v>10462</v>
      </c>
      <c r="R218" s="2083"/>
      <c r="S218" s="2083"/>
      <c r="T218" s="2083"/>
    </row>
    <row r="219" spans="1:20" ht="15" customHeight="1" x14ac:dyDescent="0.25">
      <c r="A219" s="2113">
        <v>212</v>
      </c>
      <c r="B219" s="2130" t="s">
        <v>9681</v>
      </c>
      <c r="C219" s="2093" t="s">
        <v>10463</v>
      </c>
      <c r="D219" s="2049">
        <v>51</v>
      </c>
      <c r="E219" s="2052" t="s">
        <v>27</v>
      </c>
      <c r="F219" s="2100">
        <v>9</v>
      </c>
      <c r="G219" s="2130">
        <v>1</v>
      </c>
      <c r="H219" s="2098"/>
      <c r="I219" s="1423" t="s">
        <v>28</v>
      </c>
      <c r="J219" s="1423"/>
      <c r="K219" s="2130" t="s">
        <v>205</v>
      </c>
      <c r="L219" s="2130" t="s">
        <v>246</v>
      </c>
      <c r="M219" s="1692" t="s">
        <v>40</v>
      </c>
      <c r="N219" s="2130" t="s">
        <v>32</v>
      </c>
      <c r="O219" s="1692"/>
      <c r="P219" s="1692"/>
      <c r="Q219" s="2226" t="s">
        <v>10464</v>
      </c>
      <c r="R219" s="2114"/>
      <c r="S219" s="2114"/>
      <c r="T219" s="2114"/>
    </row>
    <row r="220" spans="1:20" ht="15" customHeight="1" x14ac:dyDescent="0.25">
      <c r="A220" s="2082">
        <v>213</v>
      </c>
      <c r="B220" s="2130" t="s">
        <v>9681</v>
      </c>
      <c r="C220" s="2093" t="s">
        <v>10492</v>
      </c>
      <c r="D220" s="2049">
        <v>37</v>
      </c>
      <c r="E220" s="2052" t="s">
        <v>30</v>
      </c>
      <c r="F220" s="2100">
        <v>9</v>
      </c>
      <c r="G220" s="2130">
        <v>1</v>
      </c>
      <c r="H220" s="2098"/>
      <c r="I220" s="1423" t="s">
        <v>28</v>
      </c>
      <c r="J220" s="1423"/>
      <c r="K220" s="2130" t="s">
        <v>205</v>
      </c>
      <c r="L220" s="2130" t="s">
        <v>246</v>
      </c>
      <c r="M220" s="1692" t="s">
        <v>40</v>
      </c>
      <c r="N220" s="2130" t="s">
        <v>32</v>
      </c>
      <c r="O220" s="1692"/>
      <c r="P220" s="1692"/>
      <c r="Q220" s="2226" t="s">
        <v>10493</v>
      </c>
      <c r="R220" s="2083"/>
      <c r="S220" s="2083"/>
      <c r="T220" s="2083"/>
    </row>
    <row r="221" spans="1:20" ht="15" customHeight="1" x14ac:dyDescent="0.25">
      <c r="A221" s="2082">
        <v>214</v>
      </c>
      <c r="B221" s="2130" t="s">
        <v>9681</v>
      </c>
      <c r="C221" s="2093" t="s">
        <v>10494</v>
      </c>
      <c r="D221" s="2049">
        <v>25</v>
      </c>
      <c r="E221" s="2052" t="s">
        <v>27</v>
      </c>
      <c r="F221" s="2100">
        <v>9</v>
      </c>
      <c r="G221" s="2130">
        <v>1</v>
      </c>
      <c r="H221" s="2098"/>
      <c r="I221" s="1423" t="s">
        <v>28</v>
      </c>
      <c r="J221" s="1423"/>
      <c r="K221" s="2130" t="s">
        <v>205</v>
      </c>
      <c r="L221" s="2130" t="s">
        <v>246</v>
      </c>
      <c r="M221" s="1692" t="s">
        <v>40</v>
      </c>
      <c r="N221" s="2130" t="s">
        <v>32</v>
      </c>
      <c r="O221" s="1692"/>
      <c r="P221" s="1692"/>
      <c r="Q221" s="2226" t="s">
        <v>10495</v>
      </c>
      <c r="R221" s="2083"/>
      <c r="S221" s="2083"/>
      <c r="T221" s="2083"/>
    </row>
    <row r="222" spans="1:20" ht="15" customHeight="1" x14ac:dyDescent="0.25">
      <c r="A222" s="2082">
        <v>215</v>
      </c>
      <c r="B222" s="2130" t="s">
        <v>9681</v>
      </c>
      <c r="C222" s="2093" t="s">
        <v>10496</v>
      </c>
      <c r="D222" s="2049">
        <v>21</v>
      </c>
      <c r="E222" s="2052" t="s">
        <v>30</v>
      </c>
      <c r="F222" s="2100">
        <v>9</v>
      </c>
      <c r="G222" s="2130">
        <v>1</v>
      </c>
      <c r="H222" s="2098"/>
      <c r="I222" s="1423" t="s">
        <v>28</v>
      </c>
      <c r="J222" s="1423"/>
      <c r="K222" s="2130" t="s">
        <v>205</v>
      </c>
      <c r="L222" s="2130" t="s">
        <v>246</v>
      </c>
      <c r="M222" s="1692" t="s">
        <v>40</v>
      </c>
      <c r="N222" s="2130" t="s">
        <v>32</v>
      </c>
      <c r="O222" s="1692"/>
      <c r="P222" s="1692"/>
      <c r="Q222" s="2226" t="s">
        <v>10497</v>
      </c>
      <c r="R222" s="2083"/>
      <c r="S222" s="2083"/>
      <c r="T222" s="2083"/>
    </row>
    <row r="223" spans="1:20" ht="15" customHeight="1" x14ac:dyDescent="0.25">
      <c r="A223" s="2082">
        <v>216</v>
      </c>
      <c r="B223" s="2130" t="s">
        <v>9681</v>
      </c>
      <c r="C223" s="2093" t="s">
        <v>10498</v>
      </c>
      <c r="D223" s="2049">
        <v>55</v>
      </c>
      <c r="E223" s="2052" t="s">
        <v>30</v>
      </c>
      <c r="F223" s="2100">
        <v>9</v>
      </c>
      <c r="G223" s="2130">
        <v>1</v>
      </c>
      <c r="H223" s="2098"/>
      <c r="I223" s="1423" t="s">
        <v>28</v>
      </c>
      <c r="J223" s="1423"/>
      <c r="K223" s="2130" t="s">
        <v>205</v>
      </c>
      <c r="L223" s="2130" t="s">
        <v>246</v>
      </c>
      <c r="M223" s="1692" t="s">
        <v>40</v>
      </c>
      <c r="N223" s="2130" t="s">
        <v>32</v>
      </c>
      <c r="O223" s="1692"/>
      <c r="P223" s="1692"/>
      <c r="Q223" s="2226" t="s">
        <v>10499</v>
      </c>
      <c r="R223" s="2083"/>
      <c r="S223" s="2083"/>
      <c r="T223" s="2083"/>
    </row>
    <row r="224" spans="1:20" ht="15" customHeight="1" x14ac:dyDescent="0.25">
      <c r="A224" s="2082">
        <v>217</v>
      </c>
      <c r="B224" s="2130" t="s">
        <v>9681</v>
      </c>
      <c r="C224" s="2093" t="s">
        <v>10500</v>
      </c>
      <c r="D224" s="2049">
        <v>13</v>
      </c>
      <c r="E224" s="2052" t="s">
        <v>30</v>
      </c>
      <c r="F224" s="2100">
        <v>9</v>
      </c>
      <c r="G224" s="2130">
        <v>1</v>
      </c>
      <c r="H224" s="2098"/>
      <c r="I224" s="1423" t="s">
        <v>28</v>
      </c>
      <c r="J224" s="1423"/>
      <c r="K224" s="2130" t="s">
        <v>205</v>
      </c>
      <c r="L224" s="2130" t="s">
        <v>246</v>
      </c>
      <c r="M224" s="1692" t="s">
        <v>40</v>
      </c>
      <c r="N224" s="2130" t="s">
        <v>32</v>
      </c>
      <c r="O224" s="1692"/>
      <c r="P224" s="1692"/>
      <c r="Q224" s="2226" t="s">
        <v>10501</v>
      </c>
      <c r="R224" s="2083"/>
      <c r="S224" s="2083"/>
      <c r="T224" s="2083"/>
    </row>
    <row r="225" spans="1:20" ht="15" customHeight="1" x14ac:dyDescent="0.25">
      <c r="A225" s="2082">
        <v>218</v>
      </c>
      <c r="B225" s="2130" t="s">
        <v>9681</v>
      </c>
      <c r="C225" s="2093" t="s">
        <v>10502</v>
      </c>
      <c r="D225" s="2049">
        <v>32</v>
      </c>
      <c r="E225" s="2052" t="s">
        <v>30</v>
      </c>
      <c r="F225" s="2100">
        <v>9</v>
      </c>
      <c r="G225" s="2130">
        <v>1</v>
      </c>
      <c r="H225" s="2098"/>
      <c r="I225" s="1423" t="s">
        <v>28</v>
      </c>
      <c r="J225" s="1423"/>
      <c r="K225" s="2130" t="s">
        <v>205</v>
      </c>
      <c r="L225" s="2130" t="s">
        <v>246</v>
      </c>
      <c r="M225" s="1692" t="s">
        <v>40</v>
      </c>
      <c r="N225" s="2130" t="s">
        <v>32</v>
      </c>
      <c r="O225" s="1692"/>
      <c r="P225" s="1692"/>
      <c r="Q225" s="2226" t="s">
        <v>10503</v>
      </c>
      <c r="R225" s="2083"/>
      <c r="S225" s="2083"/>
      <c r="T225" s="2083"/>
    </row>
    <row r="226" spans="1:20" ht="15" customHeight="1" x14ac:dyDescent="0.25">
      <c r="A226" s="2082">
        <v>219</v>
      </c>
      <c r="B226" s="2130" t="s">
        <v>9681</v>
      </c>
      <c r="C226" s="2093" t="s">
        <v>10504</v>
      </c>
      <c r="D226" s="2049">
        <v>20</v>
      </c>
      <c r="E226" s="2052" t="s">
        <v>27</v>
      </c>
      <c r="F226" s="2100">
        <v>9</v>
      </c>
      <c r="G226" s="2130">
        <v>1</v>
      </c>
      <c r="H226" s="2098"/>
      <c r="I226" s="1423" t="s">
        <v>28</v>
      </c>
      <c r="J226" s="1423"/>
      <c r="K226" s="2130" t="s">
        <v>205</v>
      </c>
      <c r="L226" s="2130" t="s">
        <v>246</v>
      </c>
      <c r="M226" s="1692" t="s">
        <v>40</v>
      </c>
      <c r="N226" s="2130" t="s">
        <v>32</v>
      </c>
      <c r="O226" s="1692"/>
      <c r="P226" s="1692"/>
      <c r="Q226" s="2226" t="s">
        <v>10505</v>
      </c>
      <c r="R226" s="2083"/>
      <c r="S226" s="2083"/>
      <c r="T226" s="2083"/>
    </row>
    <row r="227" spans="1:20" ht="15" customHeight="1" x14ac:dyDescent="0.25">
      <c r="A227" s="2082">
        <v>220</v>
      </c>
      <c r="B227" s="2130" t="s">
        <v>9681</v>
      </c>
      <c r="C227" s="2093" t="s">
        <v>10506</v>
      </c>
      <c r="D227" s="2049">
        <v>20</v>
      </c>
      <c r="E227" s="2052" t="s">
        <v>30</v>
      </c>
      <c r="F227" s="2100">
        <v>9</v>
      </c>
      <c r="G227" s="2130">
        <v>1</v>
      </c>
      <c r="H227" s="2098"/>
      <c r="I227" s="1423" t="s">
        <v>28</v>
      </c>
      <c r="J227" s="1423"/>
      <c r="K227" s="2130" t="s">
        <v>205</v>
      </c>
      <c r="L227" s="2130" t="s">
        <v>246</v>
      </c>
      <c r="M227" s="1692" t="s">
        <v>40</v>
      </c>
      <c r="N227" s="2130" t="s">
        <v>32</v>
      </c>
      <c r="O227" s="1692"/>
      <c r="P227" s="1692"/>
      <c r="Q227" s="2226" t="s">
        <v>10507</v>
      </c>
      <c r="R227" s="2083"/>
      <c r="S227" s="2083"/>
      <c r="T227" s="2083"/>
    </row>
    <row r="228" spans="1:20" ht="15" customHeight="1" x14ac:dyDescent="0.25">
      <c r="A228" s="2082">
        <v>221</v>
      </c>
      <c r="B228" s="2130" t="s">
        <v>9681</v>
      </c>
      <c r="C228" s="2093" t="s">
        <v>10508</v>
      </c>
      <c r="D228" s="2049">
        <v>16</v>
      </c>
      <c r="E228" s="2052" t="s">
        <v>27</v>
      </c>
      <c r="F228" s="2100">
        <v>9</v>
      </c>
      <c r="G228" s="2130">
        <v>1</v>
      </c>
      <c r="H228" s="2098"/>
      <c r="I228" s="1423" t="s">
        <v>28</v>
      </c>
      <c r="J228" s="1423"/>
      <c r="K228" s="2130" t="s">
        <v>205</v>
      </c>
      <c r="L228" s="2130" t="s">
        <v>246</v>
      </c>
      <c r="M228" s="1692" t="s">
        <v>40</v>
      </c>
      <c r="N228" s="2130" t="s">
        <v>32</v>
      </c>
      <c r="O228" s="1692"/>
      <c r="P228" s="1692"/>
      <c r="Q228" s="2226" t="s">
        <v>10509</v>
      </c>
      <c r="R228" s="2083"/>
      <c r="S228" s="2083"/>
      <c r="T228" s="2083"/>
    </row>
    <row r="229" spans="1:20" ht="15" customHeight="1" x14ac:dyDescent="0.25">
      <c r="A229" s="2082">
        <v>222</v>
      </c>
      <c r="B229" s="2130" t="s">
        <v>9681</v>
      </c>
      <c r="C229" s="2093" t="s">
        <v>10510</v>
      </c>
      <c r="D229" s="2049">
        <v>44</v>
      </c>
      <c r="E229" s="2052" t="s">
        <v>30</v>
      </c>
      <c r="F229" s="2100">
        <v>9</v>
      </c>
      <c r="G229" s="2130">
        <v>1</v>
      </c>
      <c r="H229" s="2098"/>
      <c r="I229" s="1423" t="s">
        <v>28</v>
      </c>
      <c r="J229" s="1423"/>
      <c r="K229" s="2130" t="s">
        <v>205</v>
      </c>
      <c r="L229" s="2130" t="s">
        <v>246</v>
      </c>
      <c r="M229" s="1692" t="s">
        <v>40</v>
      </c>
      <c r="N229" s="2130" t="s">
        <v>32</v>
      </c>
      <c r="O229" s="1692"/>
      <c r="P229" s="1692"/>
      <c r="Q229" s="2226" t="s">
        <v>10509</v>
      </c>
      <c r="R229" s="2083"/>
      <c r="S229" s="2083"/>
      <c r="T229" s="2083"/>
    </row>
    <row r="230" spans="1:20" ht="15" customHeight="1" x14ac:dyDescent="0.25">
      <c r="A230" s="2082">
        <v>223</v>
      </c>
      <c r="B230" s="2130" t="s">
        <v>9681</v>
      </c>
      <c r="C230" s="2093" t="s">
        <v>10511</v>
      </c>
      <c r="D230" s="2049">
        <v>57</v>
      </c>
      <c r="E230" s="2052" t="s">
        <v>27</v>
      </c>
      <c r="F230" s="2100">
        <v>9</v>
      </c>
      <c r="G230" s="2130">
        <v>1</v>
      </c>
      <c r="H230" s="2098"/>
      <c r="I230" s="1423" t="s">
        <v>28</v>
      </c>
      <c r="J230" s="1423"/>
      <c r="K230" s="2130" t="s">
        <v>205</v>
      </c>
      <c r="L230" s="2130" t="s">
        <v>246</v>
      </c>
      <c r="M230" s="1692" t="s">
        <v>40</v>
      </c>
      <c r="N230" s="2130" t="s">
        <v>32</v>
      </c>
      <c r="O230" s="1692"/>
      <c r="P230" s="1692"/>
      <c r="Q230" s="2226" t="s">
        <v>10509</v>
      </c>
      <c r="R230" s="2083"/>
      <c r="S230" s="2083"/>
      <c r="T230" s="2083"/>
    </row>
    <row r="231" spans="1:20" ht="15" customHeight="1" x14ac:dyDescent="0.25">
      <c r="A231" s="2082">
        <v>224</v>
      </c>
      <c r="B231" s="2130" t="s">
        <v>9681</v>
      </c>
      <c r="C231" s="2093" t="s">
        <v>10512</v>
      </c>
      <c r="D231" s="2049">
        <v>40</v>
      </c>
      <c r="E231" s="2052" t="s">
        <v>30</v>
      </c>
      <c r="F231" s="2100">
        <v>9</v>
      </c>
      <c r="G231" s="2130">
        <v>1</v>
      </c>
      <c r="H231" s="2098"/>
      <c r="I231" s="1423" t="s">
        <v>28</v>
      </c>
      <c r="J231" s="1423"/>
      <c r="K231" s="2130" t="s">
        <v>205</v>
      </c>
      <c r="L231" s="2130" t="s">
        <v>246</v>
      </c>
      <c r="M231" s="1692" t="s">
        <v>40</v>
      </c>
      <c r="N231" s="2130" t="s">
        <v>32</v>
      </c>
      <c r="O231" s="1692"/>
      <c r="P231" s="1692"/>
      <c r="Q231" s="2226" t="s">
        <v>10513</v>
      </c>
      <c r="R231" s="2083"/>
      <c r="S231" s="2083"/>
      <c r="T231" s="2083"/>
    </row>
    <row r="232" spans="1:20" ht="15" customHeight="1" x14ac:dyDescent="0.25">
      <c r="A232" s="2082">
        <v>225</v>
      </c>
      <c r="B232" s="2130" t="s">
        <v>9681</v>
      </c>
      <c r="C232" s="2093" t="s">
        <v>10514</v>
      </c>
      <c r="D232" s="2049">
        <v>34</v>
      </c>
      <c r="E232" s="2052" t="s">
        <v>27</v>
      </c>
      <c r="F232" s="2100">
        <v>9</v>
      </c>
      <c r="G232" s="2130">
        <v>1</v>
      </c>
      <c r="H232" s="2098"/>
      <c r="I232" s="1423" t="s">
        <v>28</v>
      </c>
      <c r="J232" s="1423"/>
      <c r="K232" s="2130" t="s">
        <v>205</v>
      </c>
      <c r="L232" s="2130" t="s">
        <v>246</v>
      </c>
      <c r="M232" s="1692" t="s">
        <v>40</v>
      </c>
      <c r="N232" s="2130" t="s">
        <v>32</v>
      </c>
      <c r="O232" s="1692"/>
      <c r="P232" s="1692"/>
      <c r="Q232" s="2226" t="s">
        <v>10515</v>
      </c>
      <c r="R232" s="2083"/>
      <c r="S232" s="2083"/>
      <c r="T232" s="2083"/>
    </row>
    <row r="233" spans="1:20" ht="15" customHeight="1" x14ac:dyDescent="0.25">
      <c r="A233" s="2082">
        <v>226</v>
      </c>
      <c r="B233" s="2130" t="s">
        <v>9681</v>
      </c>
      <c r="C233" s="2093" t="s">
        <v>10516</v>
      </c>
      <c r="D233" s="2049">
        <v>47</v>
      </c>
      <c r="E233" s="2052" t="s">
        <v>30</v>
      </c>
      <c r="F233" s="2100">
        <v>9</v>
      </c>
      <c r="G233" s="2130">
        <v>1</v>
      </c>
      <c r="H233" s="2098"/>
      <c r="I233" s="1423" t="s">
        <v>28</v>
      </c>
      <c r="J233" s="1423"/>
      <c r="K233" s="2130" t="s">
        <v>205</v>
      </c>
      <c r="L233" s="2130" t="s">
        <v>246</v>
      </c>
      <c r="M233" s="1692" t="s">
        <v>40</v>
      </c>
      <c r="N233" s="2130" t="s">
        <v>32</v>
      </c>
      <c r="O233" s="1692"/>
      <c r="P233" s="1692"/>
      <c r="Q233" s="2226" t="s">
        <v>10517</v>
      </c>
      <c r="R233" s="2083"/>
      <c r="S233" s="2083"/>
      <c r="T233" s="2083"/>
    </row>
    <row r="234" spans="1:20" ht="15" customHeight="1" x14ac:dyDescent="0.25">
      <c r="A234" s="2082">
        <v>227</v>
      </c>
      <c r="B234" s="2130" t="s">
        <v>9681</v>
      </c>
      <c r="C234" s="2093" t="s">
        <v>10518</v>
      </c>
      <c r="D234" s="2049">
        <v>51</v>
      </c>
      <c r="E234" s="2052" t="s">
        <v>30</v>
      </c>
      <c r="F234" s="2100">
        <v>9</v>
      </c>
      <c r="G234" s="2130">
        <v>1</v>
      </c>
      <c r="H234" s="2098"/>
      <c r="I234" s="1423" t="s">
        <v>28</v>
      </c>
      <c r="J234" s="1423"/>
      <c r="K234" s="2130" t="s">
        <v>205</v>
      </c>
      <c r="L234" s="2130" t="s">
        <v>246</v>
      </c>
      <c r="M234" s="1692" t="s">
        <v>40</v>
      </c>
      <c r="N234" s="2130" t="s">
        <v>32</v>
      </c>
      <c r="O234" s="1692"/>
      <c r="P234" s="1692"/>
      <c r="Q234" s="2226" t="s">
        <v>10519</v>
      </c>
      <c r="R234" s="2083"/>
      <c r="S234" s="2083"/>
      <c r="T234" s="2083"/>
    </row>
    <row r="235" spans="1:20" ht="15" customHeight="1" x14ac:dyDescent="0.25">
      <c r="A235" s="2082">
        <v>228</v>
      </c>
      <c r="B235" s="2130" t="s">
        <v>9681</v>
      </c>
      <c r="C235" s="2093" t="s">
        <v>10520</v>
      </c>
      <c r="D235" s="2049">
        <v>49</v>
      </c>
      <c r="E235" s="2052" t="s">
        <v>27</v>
      </c>
      <c r="F235" s="2100">
        <v>9</v>
      </c>
      <c r="G235" s="2130">
        <v>1</v>
      </c>
      <c r="H235" s="2098"/>
      <c r="I235" s="1423" t="s">
        <v>28</v>
      </c>
      <c r="J235" s="1423"/>
      <c r="K235" s="2130" t="s">
        <v>205</v>
      </c>
      <c r="L235" s="2130" t="s">
        <v>246</v>
      </c>
      <c r="M235" s="1692" t="s">
        <v>40</v>
      </c>
      <c r="N235" s="2130" t="s">
        <v>32</v>
      </c>
      <c r="O235" s="1692"/>
      <c r="P235" s="1692"/>
      <c r="Q235" s="2226" t="s">
        <v>10519</v>
      </c>
      <c r="R235" s="2083"/>
      <c r="S235" s="2083"/>
      <c r="T235" s="2083"/>
    </row>
    <row r="236" spans="1:20" ht="15" customHeight="1" x14ac:dyDescent="0.25">
      <c r="A236" s="2082">
        <v>229</v>
      </c>
      <c r="B236" s="2130" t="s">
        <v>9681</v>
      </c>
      <c r="C236" s="2093" t="s">
        <v>10521</v>
      </c>
      <c r="D236" s="2049">
        <v>27</v>
      </c>
      <c r="E236" s="2052" t="s">
        <v>27</v>
      </c>
      <c r="F236" s="2100">
        <v>9</v>
      </c>
      <c r="G236" s="2130">
        <v>1</v>
      </c>
      <c r="H236" s="2098"/>
      <c r="I236" s="1423" t="s">
        <v>28</v>
      </c>
      <c r="J236" s="1423"/>
      <c r="K236" s="2130" t="s">
        <v>205</v>
      </c>
      <c r="L236" s="2130" t="s">
        <v>246</v>
      </c>
      <c r="M236" s="1692" t="s">
        <v>40</v>
      </c>
      <c r="N236" s="2130" t="s">
        <v>32</v>
      </c>
      <c r="O236" s="1692"/>
      <c r="P236" s="1692"/>
      <c r="Q236" s="2226" t="s">
        <v>10522</v>
      </c>
      <c r="R236" s="2083"/>
      <c r="S236" s="2083"/>
      <c r="T236" s="2083"/>
    </row>
    <row r="237" spans="1:20" ht="15" customHeight="1" x14ac:dyDescent="0.25">
      <c r="A237" s="2082">
        <v>230</v>
      </c>
      <c r="B237" s="2130" t="s">
        <v>9681</v>
      </c>
      <c r="C237" s="2093" t="s">
        <v>10523</v>
      </c>
      <c r="D237" s="2049">
        <v>38</v>
      </c>
      <c r="E237" s="2052" t="s">
        <v>27</v>
      </c>
      <c r="F237" s="2100">
        <v>9</v>
      </c>
      <c r="G237" s="2130">
        <v>1</v>
      </c>
      <c r="H237" s="2098"/>
      <c r="I237" s="1423" t="s">
        <v>28</v>
      </c>
      <c r="J237" s="1423"/>
      <c r="K237" s="2130" t="s">
        <v>205</v>
      </c>
      <c r="L237" s="2130" t="s">
        <v>246</v>
      </c>
      <c r="M237" s="1692" t="s">
        <v>40</v>
      </c>
      <c r="N237" s="2130" t="s">
        <v>32</v>
      </c>
      <c r="O237" s="1692"/>
      <c r="P237" s="1692"/>
      <c r="Q237" s="2226" t="s">
        <v>10524</v>
      </c>
      <c r="R237" s="2083"/>
      <c r="S237" s="2083"/>
      <c r="T237" s="2083"/>
    </row>
    <row r="238" spans="1:20" ht="15" customHeight="1" x14ac:dyDescent="0.25">
      <c r="A238" s="2082">
        <v>231</v>
      </c>
      <c r="B238" s="2130" t="s">
        <v>9681</v>
      </c>
      <c r="C238" s="2093" t="s">
        <v>10525</v>
      </c>
      <c r="D238" s="2049">
        <v>20</v>
      </c>
      <c r="E238" s="2052" t="s">
        <v>30</v>
      </c>
      <c r="F238" s="2100">
        <v>9</v>
      </c>
      <c r="G238" s="2130">
        <v>1</v>
      </c>
      <c r="H238" s="2098"/>
      <c r="I238" s="1423" t="s">
        <v>28</v>
      </c>
      <c r="J238" s="1423"/>
      <c r="K238" s="2130" t="s">
        <v>205</v>
      </c>
      <c r="L238" s="2130" t="s">
        <v>246</v>
      </c>
      <c r="M238" s="1692" t="s">
        <v>243</v>
      </c>
      <c r="N238" s="2130" t="s">
        <v>32</v>
      </c>
      <c r="O238" s="1692"/>
      <c r="P238" s="1692"/>
      <c r="Q238" s="2226" t="s">
        <v>10526</v>
      </c>
      <c r="R238" s="2083"/>
      <c r="S238" s="2083"/>
      <c r="T238" s="2083"/>
    </row>
    <row r="239" spans="1:20" ht="15" customHeight="1" x14ac:dyDescent="0.25">
      <c r="A239" s="2082">
        <v>232</v>
      </c>
      <c r="B239" s="2130" t="s">
        <v>9681</v>
      </c>
      <c r="C239" s="2093" t="s">
        <v>10527</v>
      </c>
      <c r="D239" s="2049">
        <v>46</v>
      </c>
      <c r="E239" s="2052" t="s">
        <v>27</v>
      </c>
      <c r="F239" s="2100">
        <v>9</v>
      </c>
      <c r="G239" s="2130">
        <v>1</v>
      </c>
      <c r="H239" s="2098"/>
      <c r="I239" s="1423" t="s">
        <v>28</v>
      </c>
      <c r="J239" s="1423"/>
      <c r="K239" s="2130" t="s">
        <v>205</v>
      </c>
      <c r="L239" s="2130" t="s">
        <v>246</v>
      </c>
      <c r="M239" s="1692" t="s">
        <v>243</v>
      </c>
      <c r="N239" s="2130" t="s">
        <v>32</v>
      </c>
      <c r="O239" s="1692"/>
      <c r="P239" s="1692"/>
      <c r="Q239" s="2226" t="s">
        <v>10528</v>
      </c>
      <c r="R239" s="2083"/>
      <c r="S239" s="2083"/>
      <c r="T239" s="2083"/>
    </row>
    <row r="240" spans="1:20" ht="15" customHeight="1" x14ac:dyDescent="0.25">
      <c r="A240" s="2082">
        <v>233</v>
      </c>
      <c r="B240" s="2130" t="s">
        <v>9681</v>
      </c>
      <c r="C240" s="2093" t="s">
        <v>10529</v>
      </c>
      <c r="D240" s="2049">
        <v>33</v>
      </c>
      <c r="E240" s="2052" t="s">
        <v>27</v>
      </c>
      <c r="F240" s="2100">
        <v>9</v>
      </c>
      <c r="G240" s="2130">
        <v>1</v>
      </c>
      <c r="H240" s="2098"/>
      <c r="I240" s="1423" t="s">
        <v>28</v>
      </c>
      <c r="J240" s="1423"/>
      <c r="K240" s="2130" t="s">
        <v>205</v>
      </c>
      <c r="L240" s="2130" t="s">
        <v>246</v>
      </c>
      <c r="M240" s="1692" t="s">
        <v>243</v>
      </c>
      <c r="N240" s="2130" t="s">
        <v>32</v>
      </c>
      <c r="O240" s="1692"/>
      <c r="P240" s="1692"/>
      <c r="Q240" s="2226" t="s">
        <v>10530</v>
      </c>
      <c r="R240" s="2083"/>
      <c r="S240" s="2083"/>
      <c r="T240" s="2083"/>
    </row>
    <row r="241" spans="1:20" ht="15" customHeight="1" x14ac:dyDescent="0.25">
      <c r="A241" s="2082">
        <v>234</v>
      </c>
      <c r="B241" s="2130" t="s">
        <v>9681</v>
      </c>
      <c r="C241" s="2093" t="s">
        <v>10531</v>
      </c>
      <c r="D241" s="2049">
        <v>28</v>
      </c>
      <c r="E241" s="2052" t="s">
        <v>30</v>
      </c>
      <c r="F241" s="2100">
        <v>9</v>
      </c>
      <c r="G241" s="2130">
        <v>1</v>
      </c>
      <c r="H241" s="2098"/>
      <c r="I241" s="1423" t="s">
        <v>28</v>
      </c>
      <c r="J241" s="1423"/>
      <c r="K241" s="2130" t="s">
        <v>205</v>
      </c>
      <c r="L241" s="2130" t="s">
        <v>246</v>
      </c>
      <c r="M241" s="1692" t="s">
        <v>40</v>
      </c>
      <c r="N241" s="2130" t="s">
        <v>32</v>
      </c>
      <c r="O241" s="1692"/>
      <c r="P241" s="1692"/>
      <c r="Q241" s="2226" t="s">
        <v>10532</v>
      </c>
      <c r="R241" s="2083"/>
      <c r="S241" s="2083"/>
      <c r="T241" s="2083"/>
    </row>
    <row r="242" spans="1:20" ht="15" customHeight="1" x14ac:dyDescent="0.25">
      <c r="A242" s="2082">
        <v>235</v>
      </c>
      <c r="B242" s="2130" t="s">
        <v>9681</v>
      </c>
      <c r="C242" s="2093" t="s">
        <v>10533</v>
      </c>
      <c r="D242" s="2049">
        <v>23</v>
      </c>
      <c r="E242" s="2052" t="s">
        <v>27</v>
      </c>
      <c r="F242" s="2100">
        <v>9</v>
      </c>
      <c r="G242" s="2130">
        <v>1</v>
      </c>
      <c r="H242" s="2098"/>
      <c r="I242" s="1423" t="s">
        <v>28</v>
      </c>
      <c r="J242" s="1423"/>
      <c r="K242" s="2130" t="s">
        <v>205</v>
      </c>
      <c r="L242" s="2130" t="s">
        <v>246</v>
      </c>
      <c r="M242" s="1692" t="s">
        <v>40</v>
      </c>
      <c r="N242" s="2130" t="s">
        <v>32</v>
      </c>
      <c r="O242" s="1692"/>
      <c r="P242" s="1692"/>
      <c r="Q242" s="2226" t="s">
        <v>10534</v>
      </c>
      <c r="R242" s="2083"/>
      <c r="S242" s="2083"/>
      <c r="T242" s="2083"/>
    </row>
    <row r="243" spans="1:20" ht="15" customHeight="1" x14ac:dyDescent="0.25">
      <c r="A243" s="2082">
        <v>236</v>
      </c>
      <c r="B243" s="2130" t="s">
        <v>9681</v>
      </c>
      <c r="C243" s="2093" t="s">
        <v>10535</v>
      </c>
      <c r="D243" s="2049">
        <v>68</v>
      </c>
      <c r="E243" s="2052" t="s">
        <v>27</v>
      </c>
      <c r="F243" s="2100">
        <v>9</v>
      </c>
      <c r="G243" s="2130">
        <v>1</v>
      </c>
      <c r="H243" s="2098"/>
      <c r="I243" s="1423" t="s">
        <v>28</v>
      </c>
      <c r="J243" s="1423"/>
      <c r="K243" s="2130" t="s">
        <v>205</v>
      </c>
      <c r="L243" s="2130" t="s">
        <v>246</v>
      </c>
      <c r="M243" s="1692" t="s">
        <v>40</v>
      </c>
      <c r="N243" s="2130" t="s">
        <v>32</v>
      </c>
      <c r="O243" s="1692"/>
      <c r="P243" s="1692"/>
      <c r="Q243" s="2226" t="s">
        <v>10536</v>
      </c>
      <c r="R243" s="2083"/>
      <c r="S243" s="2083"/>
      <c r="T243" s="2083"/>
    </row>
    <row r="244" spans="1:20" ht="15" customHeight="1" x14ac:dyDescent="0.25">
      <c r="A244" s="2082">
        <v>237</v>
      </c>
      <c r="B244" s="2130" t="s">
        <v>9681</v>
      </c>
      <c r="C244" s="2093" t="s">
        <v>10537</v>
      </c>
      <c r="D244" s="2049">
        <v>33</v>
      </c>
      <c r="E244" s="2052" t="s">
        <v>27</v>
      </c>
      <c r="F244" s="2100">
        <v>9</v>
      </c>
      <c r="G244" s="2130">
        <v>1</v>
      </c>
      <c r="H244" s="2098"/>
      <c r="I244" s="1423" t="s">
        <v>28</v>
      </c>
      <c r="J244" s="1423"/>
      <c r="K244" s="2130" t="s">
        <v>205</v>
      </c>
      <c r="L244" s="2130" t="s">
        <v>246</v>
      </c>
      <c r="M244" s="1692" t="s">
        <v>40</v>
      </c>
      <c r="N244" s="2130" t="s">
        <v>32</v>
      </c>
      <c r="O244" s="1692"/>
      <c r="P244" s="1692"/>
      <c r="Q244" s="2226" t="s">
        <v>10538</v>
      </c>
      <c r="R244" s="2083"/>
      <c r="S244" s="2083"/>
      <c r="T244" s="2083"/>
    </row>
    <row r="245" spans="1:20" ht="15" customHeight="1" x14ac:dyDescent="0.25">
      <c r="A245" s="2082">
        <v>238</v>
      </c>
      <c r="B245" s="2130" t="s">
        <v>9681</v>
      </c>
      <c r="C245" s="2093" t="s">
        <v>10539</v>
      </c>
      <c r="D245" s="2049">
        <v>67</v>
      </c>
      <c r="E245" s="2052" t="s">
        <v>27</v>
      </c>
      <c r="F245" s="2100">
        <v>9</v>
      </c>
      <c r="G245" s="2130">
        <v>1</v>
      </c>
      <c r="H245" s="2098"/>
      <c r="I245" s="1423" t="s">
        <v>28</v>
      </c>
      <c r="J245" s="1423"/>
      <c r="K245" s="2130" t="s">
        <v>205</v>
      </c>
      <c r="L245" s="2130" t="s">
        <v>246</v>
      </c>
      <c r="M245" s="1692" t="s">
        <v>40</v>
      </c>
      <c r="N245" s="2130" t="s">
        <v>32</v>
      </c>
      <c r="O245" s="1692"/>
      <c r="P245" s="1692"/>
      <c r="Q245" s="2226" t="s">
        <v>10540</v>
      </c>
      <c r="R245" s="2083"/>
      <c r="S245" s="2083"/>
      <c r="T245" s="2083"/>
    </row>
    <row r="246" spans="1:20" ht="15" customHeight="1" x14ac:dyDescent="0.25">
      <c r="A246" s="2082">
        <v>239</v>
      </c>
      <c r="B246" s="2130" t="s">
        <v>9681</v>
      </c>
      <c r="C246" s="2093" t="s">
        <v>10541</v>
      </c>
      <c r="D246" s="2049">
        <v>48</v>
      </c>
      <c r="E246" s="2052" t="s">
        <v>30</v>
      </c>
      <c r="F246" s="2100">
        <v>9</v>
      </c>
      <c r="G246" s="2130">
        <v>1</v>
      </c>
      <c r="H246" s="2098"/>
      <c r="I246" s="1423" t="s">
        <v>28</v>
      </c>
      <c r="J246" s="1423"/>
      <c r="K246" s="2130" t="s">
        <v>205</v>
      </c>
      <c r="L246" s="2130" t="s">
        <v>246</v>
      </c>
      <c r="M246" s="1692" t="s">
        <v>40</v>
      </c>
      <c r="N246" s="2130" t="s">
        <v>32</v>
      </c>
      <c r="O246" s="1692"/>
      <c r="P246" s="1692"/>
      <c r="Q246" s="2226" t="s">
        <v>10542</v>
      </c>
      <c r="R246" s="2083"/>
      <c r="S246" s="2083"/>
      <c r="T246" s="2083"/>
    </row>
    <row r="247" spans="1:20" ht="15" customHeight="1" x14ac:dyDescent="0.25">
      <c r="A247" s="2082">
        <v>240</v>
      </c>
      <c r="B247" s="2130" t="s">
        <v>9681</v>
      </c>
      <c r="C247" s="2093" t="s">
        <v>10543</v>
      </c>
      <c r="D247" s="2049">
        <v>24</v>
      </c>
      <c r="E247" s="2052" t="s">
        <v>27</v>
      </c>
      <c r="F247" s="2100">
        <v>9</v>
      </c>
      <c r="G247" s="2130">
        <v>1</v>
      </c>
      <c r="H247" s="2098"/>
      <c r="I247" s="1423" t="s">
        <v>28</v>
      </c>
      <c r="J247" s="1423"/>
      <c r="K247" s="2130" t="s">
        <v>205</v>
      </c>
      <c r="L247" s="2130" t="s">
        <v>246</v>
      </c>
      <c r="M247" s="1692" t="s">
        <v>40</v>
      </c>
      <c r="N247" s="2130" t="s">
        <v>32</v>
      </c>
      <c r="O247" s="1692"/>
      <c r="P247" s="1692"/>
      <c r="Q247" s="2226" t="s">
        <v>10544</v>
      </c>
      <c r="R247" s="2083"/>
      <c r="S247" s="2083"/>
      <c r="T247" s="2083"/>
    </row>
    <row r="248" spans="1:20" ht="15" customHeight="1" x14ac:dyDescent="0.25">
      <c r="A248" s="2082">
        <v>241</v>
      </c>
      <c r="B248" s="2130" t="s">
        <v>9681</v>
      </c>
      <c r="C248" s="2093" t="s">
        <v>10545</v>
      </c>
      <c r="D248" s="2049">
        <v>36</v>
      </c>
      <c r="E248" s="2052" t="s">
        <v>30</v>
      </c>
      <c r="F248" s="2100">
        <v>9</v>
      </c>
      <c r="G248" s="2130">
        <v>1</v>
      </c>
      <c r="H248" s="2098"/>
      <c r="I248" s="1423" t="s">
        <v>28</v>
      </c>
      <c r="J248" s="1423"/>
      <c r="K248" s="2130" t="s">
        <v>205</v>
      </c>
      <c r="L248" s="2130" t="s">
        <v>246</v>
      </c>
      <c r="M248" s="1692" t="s">
        <v>40</v>
      </c>
      <c r="N248" s="2130" t="s">
        <v>32</v>
      </c>
      <c r="O248" s="1692"/>
      <c r="P248" s="1692"/>
      <c r="Q248" s="2226" t="s">
        <v>10546</v>
      </c>
      <c r="R248" s="2083"/>
      <c r="S248" s="2083"/>
      <c r="T248" s="2083"/>
    </row>
    <row r="249" spans="1:20" ht="15" customHeight="1" x14ac:dyDescent="0.25">
      <c r="A249" s="2082">
        <v>242</v>
      </c>
      <c r="B249" s="2130" t="s">
        <v>9681</v>
      </c>
      <c r="C249" s="2093" t="s">
        <v>10547</v>
      </c>
      <c r="D249" s="2049">
        <v>50</v>
      </c>
      <c r="E249" s="2052" t="s">
        <v>27</v>
      </c>
      <c r="F249" s="2100">
        <v>9</v>
      </c>
      <c r="G249" s="2130">
        <v>1</v>
      </c>
      <c r="H249" s="2098"/>
      <c r="I249" s="1423" t="s">
        <v>28</v>
      </c>
      <c r="J249" s="1423"/>
      <c r="K249" s="2130" t="s">
        <v>205</v>
      </c>
      <c r="L249" s="2130" t="s">
        <v>246</v>
      </c>
      <c r="M249" s="1692" t="s">
        <v>40</v>
      </c>
      <c r="N249" s="2130" t="s">
        <v>32</v>
      </c>
      <c r="O249" s="1692"/>
      <c r="P249" s="1692"/>
      <c r="Q249" s="2226" t="s">
        <v>10548</v>
      </c>
      <c r="R249" s="2083"/>
      <c r="S249" s="2083"/>
      <c r="T249" s="2083"/>
    </row>
    <row r="250" spans="1:20" ht="15" customHeight="1" x14ac:dyDescent="0.25">
      <c r="A250" s="2082">
        <v>243</v>
      </c>
      <c r="B250" s="2130" t="s">
        <v>9681</v>
      </c>
      <c r="C250" s="2093" t="s">
        <v>10549</v>
      </c>
      <c r="D250" s="2049">
        <v>69</v>
      </c>
      <c r="E250" s="2052" t="s">
        <v>27</v>
      </c>
      <c r="F250" s="2100">
        <v>9</v>
      </c>
      <c r="G250" s="2130">
        <v>1</v>
      </c>
      <c r="H250" s="2098"/>
      <c r="I250" s="1423" t="s">
        <v>28</v>
      </c>
      <c r="J250" s="1423"/>
      <c r="K250" s="2130" t="s">
        <v>205</v>
      </c>
      <c r="L250" s="2130" t="s">
        <v>246</v>
      </c>
      <c r="M250" s="1692" t="s">
        <v>40</v>
      </c>
      <c r="N250" s="2130" t="s">
        <v>32</v>
      </c>
      <c r="O250" s="1692"/>
      <c r="P250" s="1692"/>
      <c r="Q250" s="2226" t="s">
        <v>10550</v>
      </c>
      <c r="R250" s="2083"/>
      <c r="S250" s="2083"/>
      <c r="T250" s="2083"/>
    </row>
    <row r="251" spans="1:20" ht="15" customHeight="1" x14ac:dyDescent="0.25">
      <c r="A251" s="2082">
        <v>244</v>
      </c>
      <c r="B251" s="2130" t="s">
        <v>9681</v>
      </c>
      <c r="C251" s="2093" t="s">
        <v>10551</v>
      </c>
      <c r="D251" s="2049">
        <v>64</v>
      </c>
      <c r="E251" s="2052" t="s">
        <v>30</v>
      </c>
      <c r="F251" s="2100">
        <v>9</v>
      </c>
      <c r="G251" s="2130">
        <v>1</v>
      </c>
      <c r="H251" s="2098"/>
      <c r="I251" s="1423" t="s">
        <v>28</v>
      </c>
      <c r="J251" s="1423"/>
      <c r="K251" s="2130" t="s">
        <v>205</v>
      </c>
      <c r="L251" s="2130" t="s">
        <v>246</v>
      </c>
      <c r="M251" s="1692" t="s">
        <v>40</v>
      </c>
      <c r="N251" s="2130" t="s">
        <v>32</v>
      </c>
      <c r="O251" s="1692"/>
      <c r="P251" s="1692"/>
      <c r="Q251" s="2226" t="s">
        <v>10552</v>
      </c>
      <c r="R251" s="2083"/>
      <c r="S251" s="2083"/>
      <c r="T251" s="2083"/>
    </row>
    <row r="252" spans="1:20" ht="15" customHeight="1" x14ac:dyDescent="0.25">
      <c r="A252" s="2082">
        <v>245</v>
      </c>
      <c r="B252" s="2130" t="s">
        <v>9681</v>
      </c>
      <c r="C252" s="2093" t="s">
        <v>10553</v>
      </c>
      <c r="D252" s="2049">
        <v>63</v>
      </c>
      <c r="E252" s="2052" t="s">
        <v>30</v>
      </c>
      <c r="F252" s="2100">
        <v>9</v>
      </c>
      <c r="G252" s="2130">
        <v>1</v>
      </c>
      <c r="H252" s="2098"/>
      <c r="I252" s="1423" t="s">
        <v>28</v>
      </c>
      <c r="J252" s="1423"/>
      <c r="K252" s="2130" t="s">
        <v>205</v>
      </c>
      <c r="L252" s="2130" t="s">
        <v>246</v>
      </c>
      <c r="M252" s="1692" t="s">
        <v>40</v>
      </c>
      <c r="N252" s="2130" t="s">
        <v>32</v>
      </c>
      <c r="O252" s="1692"/>
      <c r="P252" s="1692"/>
      <c r="Q252" s="2226" t="s">
        <v>10554</v>
      </c>
      <c r="R252" s="2083"/>
      <c r="S252" s="2083"/>
      <c r="T252" s="2083"/>
    </row>
    <row r="253" spans="1:20" ht="15" customHeight="1" x14ac:dyDescent="0.25">
      <c r="A253" s="2082">
        <v>246</v>
      </c>
      <c r="B253" s="2130" t="s">
        <v>9681</v>
      </c>
      <c r="C253" s="2093" t="s">
        <v>10555</v>
      </c>
      <c r="D253" s="2049">
        <v>25</v>
      </c>
      <c r="E253" s="2052" t="s">
        <v>27</v>
      </c>
      <c r="F253" s="2100">
        <v>9</v>
      </c>
      <c r="G253" s="2130">
        <v>1</v>
      </c>
      <c r="H253" s="2098"/>
      <c r="I253" s="1423" t="s">
        <v>28</v>
      </c>
      <c r="J253" s="1423"/>
      <c r="K253" s="2130" t="s">
        <v>205</v>
      </c>
      <c r="L253" s="2130" t="s">
        <v>246</v>
      </c>
      <c r="M253" s="1692" t="s">
        <v>40</v>
      </c>
      <c r="N253" s="2130" t="s">
        <v>32</v>
      </c>
      <c r="O253" s="1692"/>
      <c r="P253" s="1692"/>
      <c r="Q253" s="2226" t="s">
        <v>10556</v>
      </c>
      <c r="R253" s="2083"/>
      <c r="S253" s="2083"/>
      <c r="T253" s="2083"/>
    </row>
    <row r="254" spans="1:20" ht="15" customHeight="1" x14ac:dyDescent="0.25">
      <c r="A254" s="2082">
        <v>248</v>
      </c>
      <c r="B254" s="2130" t="s">
        <v>9681</v>
      </c>
      <c r="C254" s="2093" t="s">
        <v>10557</v>
      </c>
      <c r="D254" s="2049">
        <v>29</v>
      </c>
      <c r="E254" s="2052" t="s">
        <v>30</v>
      </c>
      <c r="F254" s="2100">
        <v>9</v>
      </c>
      <c r="G254" s="2130">
        <v>1</v>
      </c>
      <c r="H254" s="2098"/>
      <c r="I254" s="1423" t="s">
        <v>28</v>
      </c>
      <c r="J254" s="1423"/>
      <c r="K254" s="2130" t="s">
        <v>205</v>
      </c>
      <c r="L254" s="2130" t="s">
        <v>246</v>
      </c>
      <c r="M254" s="1692" t="s">
        <v>40</v>
      </c>
      <c r="N254" s="2130" t="s">
        <v>32</v>
      </c>
      <c r="O254" s="1692"/>
      <c r="P254" s="1692"/>
      <c r="Q254" s="2226" t="s">
        <v>10558</v>
      </c>
      <c r="R254" s="2083"/>
      <c r="S254" s="2083"/>
      <c r="T254" s="2083"/>
    </row>
    <row r="255" spans="1:20" ht="15" customHeight="1" x14ac:dyDescent="0.25">
      <c r="A255" s="2082">
        <v>249</v>
      </c>
      <c r="B255" s="2130" t="s">
        <v>9681</v>
      </c>
      <c r="C255" s="2093" t="s">
        <v>10559</v>
      </c>
      <c r="D255" s="2049">
        <v>30</v>
      </c>
      <c r="E255" s="2052" t="s">
        <v>30</v>
      </c>
      <c r="F255" s="2100">
        <v>9</v>
      </c>
      <c r="G255" s="2130">
        <v>1</v>
      </c>
      <c r="H255" s="2098"/>
      <c r="I255" s="1423" t="s">
        <v>28</v>
      </c>
      <c r="J255" s="1423"/>
      <c r="K255" s="2130" t="s">
        <v>205</v>
      </c>
      <c r="L255" s="2130" t="s">
        <v>246</v>
      </c>
      <c r="M255" s="1692" t="s">
        <v>40</v>
      </c>
      <c r="N255" s="2130" t="s">
        <v>32</v>
      </c>
      <c r="O255" s="1692"/>
      <c r="P255" s="1692"/>
      <c r="Q255" s="2226" t="s">
        <v>10560</v>
      </c>
      <c r="R255" s="2083"/>
      <c r="S255" s="2083"/>
      <c r="T255" s="2083"/>
    </row>
    <row r="256" spans="1:20" ht="15" customHeight="1" x14ac:dyDescent="0.25">
      <c r="A256" s="2082">
        <v>249</v>
      </c>
      <c r="B256" s="2130" t="s">
        <v>9681</v>
      </c>
      <c r="C256" s="2093" t="s">
        <v>10561</v>
      </c>
      <c r="D256" s="2049">
        <v>44</v>
      </c>
      <c r="E256" s="2052" t="s">
        <v>27</v>
      </c>
      <c r="F256" s="2100">
        <v>9</v>
      </c>
      <c r="G256" s="2130">
        <v>1</v>
      </c>
      <c r="H256" s="2098"/>
      <c r="I256" s="1423" t="s">
        <v>28</v>
      </c>
      <c r="J256" s="1423"/>
      <c r="K256" s="2130" t="s">
        <v>205</v>
      </c>
      <c r="L256" s="2130" t="s">
        <v>246</v>
      </c>
      <c r="M256" s="1692" t="s">
        <v>40</v>
      </c>
      <c r="N256" s="2130" t="s">
        <v>32</v>
      </c>
      <c r="O256" s="1692"/>
      <c r="P256" s="1692"/>
      <c r="Q256" s="2226" t="s">
        <v>10562</v>
      </c>
      <c r="R256" s="2083"/>
      <c r="S256" s="2083"/>
      <c r="T256" s="2083"/>
    </row>
    <row r="257" spans="1:20" ht="15" customHeight="1" x14ac:dyDescent="0.3">
      <c r="A257" s="2082">
        <v>250</v>
      </c>
      <c r="B257" s="2130" t="s">
        <v>9681</v>
      </c>
      <c r="C257" s="2131" t="s">
        <v>10591</v>
      </c>
      <c r="D257" s="2049">
        <v>28</v>
      </c>
      <c r="E257" s="692" t="s">
        <v>30</v>
      </c>
      <c r="F257" s="2137">
        <v>9</v>
      </c>
      <c r="G257" s="2138">
        <v>1</v>
      </c>
      <c r="H257" s="2098"/>
      <c r="I257" s="692" t="s">
        <v>28</v>
      </c>
      <c r="J257" s="344"/>
      <c r="K257" s="2130" t="s">
        <v>205</v>
      </c>
      <c r="L257" s="2130" t="s">
        <v>246</v>
      </c>
      <c r="M257" s="1692" t="s">
        <v>40</v>
      </c>
      <c r="N257" s="2130" t="s">
        <v>32</v>
      </c>
      <c r="O257" s="2119"/>
      <c r="P257" s="2119"/>
      <c r="Q257" s="2226" t="s">
        <v>10592</v>
      </c>
      <c r="R257" s="2115"/>
      <c r="S257" s="2115"/>
      <c r="T257" s="2115"/>
    </row>
    <row r="258" spans="1:20" ht="15" customHeight="1" x14ac:dyDescent="0.3">
      <c r="A258" s="2082">
        <v>251</v>
      </c>
      <c r="B258" s="2130" t="s">
        <v>9681</v>
      </c>
      <c r="C258" s="2131" t="s">
        <v>10593</v>
      </c>
      <c r="D258" s="2049">
        <v>43</v>
      </c>
      <c r="E258" s="692" t="s">
        <v>30</v>
      </c>
      <c r="F258" s="2137">
        <v>9</v>
      </c>
      <c r="G258" s="2138">
        <v>1</v>
      </c>
      <c r="H258" s="2098"/>
      <c r="I258" s="692" t="s">
        <v>28</v>
      </c>
      <c r="J258" s="344"/>
      <c r="K258" s="2130" t="s">
        <v>205</v>
      </c>
      <c r="L258" s="2130" t="s">
        <v>246</v>
      </c>
      <c r="M258" s="1692" t="s">
        <v>40</v>
      </c>
      <c r="N258" s="2130" t="s">
        <v>32</v>
      </c>
      <c r="O258" s="2119"/>
      <c r="P258" s="2119"/>
      <c r="Q258" s="2226" t="s">
        <v>10594</v>
      </c>
      <c r="R258" s="2115"/>
      <c r="S258" s="2115"/>
      <c r="T258" s="2115"/>
    </row>
    <row r="259" spans="1:20" ht="15" customHeight="1" x14ac:dyDescent="0.3">
      <c r="A259" s="2082">
        <v>252</v>
      </c>
      <c r="B259" s="2130" t="s">
        <v>9681</v>
      </c>
      <c r="C259" s="2131" t="s">
        <v>10595</v>
      </c>
      <c r="D259" s="2049">
        <v>28</v>
      </c>
      <c r="E259" s="692" t="s">
        <v>27</v>
      </c>
      <c r="F259" s="2137">
        <v>9</v>
      </c>
      <c r="G259" s="2138">
        <v>1</v>
      </c>
      <c r="H259" s="2098"/>
      <c r="I259" s="692" t="s">
        <v>28</v>
      </c>
      <c r="J259" s="344"/>
      <c r="K259" s="2130" t="s">
        <v>205</v>
      </c>
      <c r="L259" s="2130" t="s">
        <v>246</v>
      </c>
      <c r="M259" s="1692" t="s">
        <v>40</v>
      </c>
      <c r="N259" s="2130" t="s">
        <v>32</v>
      </c>
      <c r="O259" s="2119"/>
      <c r="P259" s="2119"/>
      <c r="Q259" s="2226" t="s">
        <v>10596</v>
      </c>
      <c r="R259" s="2115"/>
      <c r="S259" s="2115"/>
      <c r="T259" s="2115"/>
    </row>
    <row r="260" spans="1:20" s="1307" customFormat="1" ht="15" customHeight="1" x14ac:dyDescent="0.3">
      <c r="A260" s="2130">
        <v>253</v>
      </c>
      <c r="B260" s="2130" t="s">
        <v>9681</v>
      </c>
      <c r="C260" s="2131" t="s">
        <v>10597</v>
      </c>
      <c r="D260" s="2049">
        <v>53</v>
      </c>
      <c r="E260" s="692" t="s">
        <v>30</v>
      </c>
      <c r="F260" s="2137">
        <v>9</v>
      </c>
      <c r="G260" s="2138">
        <v>1</v>
      </c>
      <c r="H260" s="2098"/>
      <c r="I260" s="692" t="s">
        <v>28</v>
      </c>
      <c r="J260" s="2145"/>
      <c r="K260" s="2130" t="s">
        <v>205</v>
      </c>
      <c r="L260" s="2130" t="s">
        <v>246</v>
      </c>
      <c r="M260" s="1692" t="s">
        <v>40</v>
      </c>
      <c r="N260" s="2130" t="s">
        <v>32</v>
      </c>
      <c r="O260" s="2119"/>
      <c r="P260" s="2119"/>
      <c r="Q260" s="2226" t="s">
        <v>10598</v>
      </c>
      <c r="R260" s="2119"/>
      <c r="S260" s="2119"/>
      <c r="T260" s="2119"/>
    </row>
    <row r="261" spans="1:20" s="1307" customFormat="1" ht="15" customHeight="1" x14ac:dyDescent="0.3">
      <c r="A261" s="2130">
        <v>254</v>
      </c>
      <c r="B261" s="2130" t="s">
        <v>9681</v>
      </c>
      <c r="C261" s="2131" t="s">
        <v>10681</v>
      </c>
      <c r="D261" s="2049">
        <v>69</v>
      </c>
      <c r="E261" s="2052" t="s">
        <v>27</v>
      </c>
      <c r="F261" s="2137">
        <v>9</v>
      </c>
      <c r="G261" s="2138">
        <v>1</v>
      </c>
      <c r="H261" s="2098"/>
      <c r="I261" s="692" t="s">
        <v>28</v>
      </c>
      <c r="J261" s="2145"/>
      <c r="K261" s="2130" t="s">
        <v>205</v>
      </c>
      <c r="L261" s="2130" t="s">
        <v>246</v>
      </c>
      <c r="M261" s="1692" t="s">
        <v>40</v>
      </c>
      <c r="N261" s="2130" t="s">
        <v>32</v>
      </c>
      <c r="O261" s="2119"/>
      <c r="P261" s="2119"/>
      <c r="Q261" s="2226" t="s">
        <v>10682</v>
      </c>
      <c r="R261" s="2119"/>
      <c r="S261" s="2119"/>
      <c r="T261" s="2119"/>
    </row>
    <row r="262" spans="1:20" s="1307" customFormat="1" ht="15" customHeight="1" x14ac:dyDescent="0.3">
      <c r="A262" s="2130">
        <v>255</v>
      </c>
      <c r="B262" s="2130" t="s">
        <v>9681</v>
      </c>
      <c r="C262" s="2131" t="s">
        <v>10683</v>
      </c>
      <c r="D262" s="2049">
        <v>67</v>
      </c>
      <c r="E262" s="2052" t="s">
        <v>30</v>
      </c>
      <c r="F262" s="2137">
        <v>9</v>
      </c>
      <c r="G262" s="2138">
        <v>1</v>
      </c>
      <c r="H262" s="2098"/>
      <c r="I262" s="692" t="s">
        <v>28</v>
      </c>
      <c r="J262" s="2145"/>
      <c r="K262" s="2130" t="s">
        <v>205</v>
      </c>
      <c r="L262" s="2130" t="s">
        <v>246</v>
      </c>
      <c r="M262" s="1692" t="s">
        <v>40</v>
      </c>
      <c r="N262" s="2130" t="s">
        <v>32</v>
      </c>
      <c r="O262" s="2119"/>
      <c r="P262" s="2119"/>
      <c r="Q262" s="2226" t="s">
        <v>10682</v>
      </c>
      <c r="R262" s="2119"/>
      <c r="S262" s="2119"/>
      <c r="T262" s="2119"/>
    </row>
    <row r="263" spans="1:20" s="1307" customFormat="1" ht="15" customHeight="1" x14ac:dyDescent="0.3">
      <c r="A263" s="2130">
        <v>256</v>
      </c>
      <c r="B263" s="2130" t="s">
        <v>9681</v>
      </c>
      <c r="C263" s="2131" t="s">
        <v>10684</v>
      </c>
      <c r="D263" s="2049">
        <v>39</v>
      </c>
      <c r="E263" s="2052" t="s">
        <v>27</v>
      </c>
      <c r="F263" s="2137">
        <v>9</v>
      </c>
      <c r="G263" s="2138">
        <v>1</v>
      </c>
      <c r="H263" s="2098"/>
      <c r="I263" s="692" t="s">
        <v>28</v>
      </c>
      <c r="J263" s="2145"/>
      <c r="K263" s="2130" t="s">
        <v>205</v>
      </c>
      <c r="L263" s="2130" t="s">
        <v>246</v>
      </c>
      <c r="M263" s="1692" t="s">
        <v>40</v>
      </c>
      <c r="N263" s="2130" t="s">
        <v>32</v>
      </c>
      <c r="O263" s="2119"/>
      <c r="P263" s="2119"/>
      <c r="Q263" s="2226" t="s">
        <v>10685</v>
      </c>
      <c r="R263" s="2119"/>
      <c r="S263" s="2119"/>
      <c r="T263" s="2119"/>
    </row>
    <row r="264" spans="1:20" s="1307" customFormat="1" ht="15" customHeight="1" x14ac:dyDescent="0.3">
      <c r="A264" s="2130">
        <f>A263+1</f>
        <v>257</v>
      </c>
      <c r="B264" s="2130" t="s">
        <v>9681</v>
      </c>
      <c r="C264" s="2131" t="s">
        <v>10686</v>
      </c>
      <c r="D264" s="2049">
        <v>67</v>
      </c>
      <c r="E264" s="2052" t="s">
        <v>27</v>
      </c>
      <c r="F264" s="2137">
        <v>9</v>
      </c>
      <c r="G264" s="2138">
        <v>1</v>
      </c>
      <c r="H264" s="2098"/>
      <c r="I264" s="692" t="s">
        <v>28</v>
      </c>
      <c r="J264" s="2145"/>
      <c r="K264" s="2130" t="s">
        <v>205</v>
      </c>
      <c r="L264" s="2130" t="s">
        <v>246</v>
      </c>
      <c r="M264" s="1692" t="s">
        <v>40</v>
      </c>
      <c r="N264" s="2130" t="s">
        <v>32</v>
      </c>
      <c r="O264" s="2119"/>
      <c r="P264" s="2119"/>
      <c r="Q264" s="2226" t="s">
        <v>10687</v>
      </c>
      <c r="R264" s="2119"/>
      <c r="S264" s="2119"/>
      <c r="T264" s="2119"/>
    </row>
    <row r="265" spans="1:20" s="1307" customFormat="1" ht="15" customHeight="1" x14ac:dyDescent="0.3">
      <c r="A265" s="2130">
        <f t="shared" ref="A265:A329" si="0">A264+1</f>
        <v>258</v>
      </c>
      <c r="B265" s="2130" t="s">
        <v>9681</v>
      </c>
      <c r="C265" s="2131" t="s">
        <v>10688</v>
      </c>
      <c r="D265" s="2049">
        <v>30</v>
      </c>
      <c r="E265" s="2052" t="s">
        <v>27</v>
      </c>
      <c r="F265" s="2137">
        <v>9</v>
      </c>
      <c r="G265" s="2138">
        <v>1</v>
      </c>
      <c r="H265" s="2098"/>
      <c r="I265" s="692" t="s">
        <v>28</v>
      </c>
      <c r="J265" s="2145"/>
      <c r="K265" s="2130" t="s">
        <v>205</v>
      </c>
      <c r="L265" s="2130" t="s">
        <v>246</v>
      </c>
      <c r="M265" s="1692" t="s">
        <v>40</v>
      </c>
      <c r="N265" s="2130" t="s">
        <v>32</v>
      </c>
      <c r="O265" s="2119"/>
      <c r="P265" s="2119"/>
      <c r="Q265" s="2199" t="s">
        <v>10985</v>
      </c>
      <c r="R265" s="2119"/>
      <c r="S265" s="2119"/>
    </row>
    <row r="266" spans="1:20" s="1307" customFormat="1" ht="15" customHeight="1" x14ac:dyDescent="0.3">
      <c r="A266" s="2130">
        <f t="shared" si="0"/>
        <v>259</v>
      </c>
      <c r="B266" s="2130" t="s">
        <v>9681</v>
      </c>
      <c r="C266" s="2131" t="s">
        <v>10689</v>
      </c>
      <c r="D266" s="2049">
        <v>47</v>
      </c>
      <c r="E266" s="2052" t="s">
        <v>27</v>
      </c>
      <c r="F266" s="2137">
        <v>9</v>
      </c>
      <c r="G266" s="2138">
        <v>1</v>
      </c>
      <c r="H266" s="2098"/>
      <c r="I266" s="692" t="s">
        <v>28</v>
      </c>
      <c r="J266" s="2145"/>
      <c r="K266" s="2130" t="s">
        <v>205</v>
      </c>
      <c r="L266" s="2130" t="s">
        <v>246</v>
      </c>
      <c r="M266" s="1692" t="s">
        <v>40</v>
      </c>
      <c r="N266" s="2130" t="s">
        <v>32</v>
      </c>
      <c r="O266" s="2119"/>
      <c r="P266" s="2119"/>
      <c r="Q266" s="2226" t="s">
        <v>10690</v>
      </c>
      <c r="R266" s="2119"/>
      <c r="S266" s="2119"/>
    </row>
    <row r="267" spans="1:20" s="1307" customFormat="1" ht="15" customHeight="1" x14ac:dyDescent="0.3">
      <c r="A267" s="2130">
        <f t="shared" si="0"/>
        <v>260</v>
      </c>
      <c r="B267" s="2130" t="s">
        <v>9681</v>
      </c>
      <c r="C267" s="2131" t="s">
        <v>10691</v>
      </c>
      <c r="D267" s="2049">
        <v>35</v>
      </c>
      <c r="E267" s="2052" t="s">
        <v>27</v>
      </c>
      <c r="F267" s="2137">
        <v>9</v>
      </c>
      <c r="G267" s="2138">
        <v>1</v>
      </c>
      <c r="H267" s="2098"/>
      <c r="I267" s="692" t="s">
        <v>28</v>
      </c>
      <c r="J267" s="2145"/>
      <c r="K267" s="2130" t="s">
        <v>205</v>
      </c>
      <c r="L267" s="2130" t="s">
        <v>246</v>
      </c>
      <c r="M267" s="1692" t="s">
        <v>40</v>
      </c>
      <c r="N267" s="2130" t="s">
        <v>32</v>
      </c>
      <c r="O267" s="2119"/>
      <c r="P267" s="2119"/>
      <c r="Q267" s="2226" t="s">
        <v>10692</v>
      </c>
      <c r="R267" s="2119"/>
      <c r="S267" s="2119"/>
    </row>
    <row r="268" spans="1:20" s="1307" customFormat="1" ht="15" customHeight="1" x14ac:dyDescent="0.3">
      <c r="A268" s="2130">
        <f t="shared" si="0"/>
        <v>261</v>
      </c>
      <c r="B268" s="2130" t="s">
        <v>9681</v>
      </c>
      <c r="C268" s="2131" t="s">
        <v>10693</v>
      </c>
      <c r="D268" s="2049">
        <v>55</v>
      </c>
      <c r="E268" s="2052" t="s">
        <v>30</v>
      </c>
      <c r="F268" s="2137">
        <v>9</v>
      </c>
      <c r="G268" s="2138">
        <v>1</v>
      </c>
      <c r="H268" s="2098"/>
      <c r="I268" s="692" t="s">
        <v>28</v>
      </c>
      <c r="J268" s="2145"/>
      <c r="K268" s="2130" t="s">
        <v>205</v>
      </c>
      <c r="L268" s="2130" t="s">
        <v>246</v>
      </c>
      <c r="M268" s="1692" t="s">
        <v>40</v>
      </c>
      <c r="N268" s="2130" t="s">
        <v>32</v>
      </c>
      <c r="O268" s="2119"/>
      <c r="P268" s="2119"/>
      <c r="Q268" s="2226" t="s">
        <v>10692</v>
      </c>
      <c r="R268" s="2119"/>
      <c r="S268" s="2119"/>
    </row>
    <row r="269" spans="1:20" s="1307" customFormat="1" ht="15" customHeight="1" x14ac:dyDescent="0.3">
      <c r="A269" s="2130">
        <f t="shared" si="0"/>
        <v>262</v>
      </c>
      <c r="B269" s="2130" t="s">
        <v>9681</v>
      </c>
      <c r="C269" s="2131" t="s">
        <v>10694</v>
      </c>
      <c r="D269" s="2049">
        <v>37</v>
      </c>
      <c r="E269" s="2052" t="s">
        <v>30</v>
      </c>
      <c r="F269" s="2137">
        <v>9</v>
      </c>
      <c r="G269" s="2138">
        <v>1</v>
      </c>
      <c r="H269" s="2098"/>
      <c r="I269" s="692" t="s">
        <v>28</v>
      </c>
      <c r="J269" s="2145"/>
      <c r="K269" s="2130" t="s">
        <v>205</v>
      </c>
      <c r="L269" s="2130" t="s">
        <v>246</v>
      </c>
      <c r="M269" s="1692" t="s">
        <v>40</v>
      </c>
      <c r="N269" s="2130" t="s">
        <v>32</v>
      </c>
      <c r="O269" s="2119"/>
      <c r="P269" s="2119"/>
      <c r="Q269" s="2226" t="s">
        <v>10695</v>
      </c>
      <c r="R269" s="2119"/>
      <c r="S269" s="2119"/>
    </row>
    <row r="270" spans="1:20" s="1307" customFormat="1" ht="15" customHeight="1" x14ac:dyDescent="0.3">
      <c r="A270" s="2130">
        <f t="shared" si="0"/>
        <v>263</v>
      </c>
      <c r="B270" s="2130" t="s">
        <v>9681</v>
      </c>
      <c r="C270" s="2131" t="s">
        <v>10696</v>
      </c>
      <c r="D270" s="2049">
        <v>69</v>
      </c>
      <c r="E270" s="2052" t="s">
        <v>30</v>
      </c>
      <c r="F270" s="2137">
        <v>9</v>
      </c>
      <c r="G270" s="2138">
        <v>1</v>
      </c>
      <c r="H270" s="2098"/>
      <c r="I270" s="692" t="s">
        <v>28</v>
      </c>
      <c r="J270" s="2145"/>
      <c r="K270" s="2130" t="s">
        <v>205</v>
      </c>
      <c r="L270" s="2130" t="s">
        <v>246</v>
      </c>
      <c r="M270" s="1692" t="s">
        <v>40</v>
      </c>
      <c r="N270" s="2130" t="s">
        <v>32</v>
      </c>
      <c r="O270" s="2119"/>
      <c r="P270" s="2119"/>
      <c r="Q270" s="2226" t="s">
        <v>9774</v>
      </c>
      <c r="R270" s="2119"/>
      <c r="S270" s="2119"/>
    </row>
    <row r="271" spans="1:20" s="1307" customFormat="1" ht="15" customHeight="1" x14ac:dyDescent="0.3">
      <c r="A271" s="2130">
        <f t="shared" si="0"/>
        <v>264</v>
      </c>
      <c r="B271" s="2130" t="s">
        <v>9681</v>
      </c>
      <c r="C271" s="2131" t="s">
        <v>10697</v>
      </c>
      <c r="D271" s="2049">
        <v>23</v>
      </c>
      <c r="E271" s="2052" t="s">
        <v>30</v>
      </c>
      <c r="F271" s="2137">
        <v>9</v>
      </c>
      <c r="G271" s="2138">
        <v>1</v>
      </c>
      <c r="H271" s="2098"/>
      <c r="I271" s="692" t="s">
        <v>28</v>
      </c>
      <c r="J271" s="2145"/>
      <c r="K271" s="2130" t="s">
        <v>205</v>
      </c>
      <c r="L271" s="2130" t="s">
        <v>246</v>
      </c>
      <c r="M271" s="1692" t="s">
        <v>40</v>
      </c>
      <c r="N271" s="2130" t="s">
        <v>32</v>
      </c>
      <c r="O271" s="2119"/>
      <c r="P271" s="2119"/>
      <c r="Q271" s="2226" t="s">
        <v>9774</v>
      </c>
      <c r="R271" s="2119"/>
      <c r="S271" s="2119"/>
    </row>
    <row r="272" spans="1:20" s="1307" customFormat="1" ht="15" customHeight="1" x14ac:dyDescent="0.3">
      <c r="A272" s="2130">
        <f t="shared" si="0"/>
        <v>265</v>
      </c>
      <c r="B272" s="2130" t="s">
        <v>9681</v>
      </c>
      <c r="C272" s="2131" t="s">
        <v>10698</v>
      </c>
      <c r="D272" s="2049">
        <v>75</v>
      </c>
      <c r="E272" s="2052" t="s">
        <v>30</v>
      </c>
      <c r="F272" s="2137">
        <v>9</v>
      </c>
      <c r="G272" s="2138">
        <v>1</v>
      </c>
      <c r="H272" s="2098"/>
      <c r="I272" s="692" t="s">
        <v>28</v>
      </c>
      <c r="J272" s="2145"/>
      <c r="K272" s="2130" t="s">
        <v>205</v>
      </c>
      <c r="L272" s="2130" t="s">
        <v>246</v>
      </c>
      <c r="M272" s="1692" t="s">
        <v>40</v>
      </c>
      <c r="N272" s="2130" t="s">
        <v>32</v>
      </c>
      <c r="O272" s="2119"/>
      <c r="P272" s="2119"/>
      <c r="Q272" s="2226" t="s">
        <v>10699</v>
      </c>
      <c r="R272" s="2119"/>
      <c r="S272" s="2119"/>
    </row>
    <row r="273" spans="1:19" s="1307" customFormat="1" ht="15" customHeight="1" x14ac:dyDescent="0.3">
      <c r="A273" s="2130">
        <f t="shared" si="0"/>
        <v>266</v>
      </c>
      <c r="B273" s="2130" t="s">
        <v>9681</v>
      </c>
      <c r="C273" s="2131" t="s">
        <v>10700</v>
      </c>
      <c r="D273" s="2049">
        <v>33</v>
      </c>
      <c r="E273" s="2052" t="s">
        <v>27</v>
      </c>
      <c r="F273" s="2137">
        <v>9</v>
      </c>
      <c r="G273" s="2138">
        <v>1</v>
      </c>
      <c r="H273" s="2098"/>
      <c r="I273" s="692" t="s">
        <v>28</v>
      </c>
      <c r="J273" s="2145"/>
      <c r="K273" s="2130" t="s">
        <v>205</v>
      </c>
      <c r="L273" s="2130" t="s">
        <v>246</v>
      </c>
      <c r="M273" s="1692" t="s">
        <v>40</v>
      </c>
      <c r="N273" s="2130" t="s">
        <v>32</v>
      </c>
      <c r="O273" s="2119"/>
      <c r="P273" s="2119"/>
      <c r="Q273" s="2226" t="s">
        <v>10701</v>
      </c>
      <c r="R273" s="2119"/>
      <c r="S273" s="2119"/>
    </row>
    <row r="274" spans="1:19" s="1307" customFormat="1" ht="15" customHeight="1" x14ac:dyDescent="0.3">
      <c r="A274" s="2205">
        <f t="shared" si="0"/>
        <v>267</v>
      </c>
      <c r="B274" s="2206" t="s">
        <v>9681</v>
      </c>
      <c r="C274" s="2206" t="s">
        <v>10953</v>
      </c>
      <c r="D274" s="2207">
        <v>18</v>
      </c>
      <c r="E274" s="2207" t="s">
        <v>30</v>
      </c>
      <c r="F274" s="2208">
        <v>10</v>
      </c>
      <c r="G274" s="2227">
        <v>1</v>
      </c>
      <c r="H274" s="2098"/>
      <c r="I274" s="2207"/>
      <c r="J274" s="2207" t="s">
        <v>137</v>
      </c>
      <c r="K274" s="2206" t="s">
        <v>205</v>
      </c>
      <c r="L274" s="2206" t="s">
        <v>246</v>
      </c>
      <c r="M274" s="2206" t="s">
        <v>40</v>
      </c>
      <c r="N274" s="2206" t="s">
        <v>32</v>
      </c>
      <c r="O274" s="2206"/>
      <c r="P274" s="2206"/>
      <c r="Q274" s="2209" t="s">
        <v>10954</v>
      </c>
      <c r="R274" s="2206"/>
      <c r="S274" s="2206"/>
    </row>
    <row r="275" spans="1:19" s="2211" customFormat="1" ht="15" customHeight="1" x14ac:dyDescent="0.3">
      <c r="A275" s="2200">
        <f t="shared" si="0"/>
        <v>268</v>
      </c>
      <c r="B275" s="2201" t="s">
        <v>9681</v>
      </c>
      <c r="C275" s="2201" t="s">
        <v>10955</v>
      </c>
      <c r="D275" s="2202">
        <v>40</v>
      </c>
      <c r="E275" s="2202" t="s">
        <v>27</v>
      </c>
      <c r="F275" s="2203">
        <v>10</v>
      </c>
      <c r="G275" s="2227">
        <v>1</v>
      </c>
      <c r="H275" s="2098"/>
      <c r="I275" s="2202"/>
      <c r="J275" s="2202" t="s">
        <v>137</v>
      </c>
      <c r="K275" s="2201" t="s">
        <v>205</v>
      </c>
      <c r="L275" s="2201" t="s">
        <v>246</v>
      </c>
      <c r="M275" s="2201" t="s">
        <v>40</v>
      </c>
      <c r="N275" s="2201" t="s">
        <v>32</v>
      </c>
      <c r="O275" s="2201"/>
      <c r="P275" s="2201"/>
      <c r="Q275" s="2204" t="s">
        <v>10956</v>
      </c>
      <c r="R275" s="2201"/>
      <c r="S275" s="2201"/>
    </row>
    <row r="276" spans="1:19" s="2211" customFormat="1" ht="15" customHeight="1" x14ac:dyDescent="0.3">
      <c r="A276" s="2200">
        <f t="shared" si="0"/>
        <v>269</v>
      </c>
      <c r="B276" s="2204" t="s">
        <v>9681</v>
      </c>
      <c r="C276" s="2211" t="s">
        <v>10957</v>
      </c>
      <c r="D276" s="2211">
        <v>40</v>
      </c>
      <c r="E276" s="2211" t="s">
        <v>27</v>
      </c>
      <c r="F276" s="2212">
        <v>10</v>
      </c>
      <c r="G276" s="2227">
        <v>1</v>
      </c>
      <c r="H276" s="2098"/>
      <c r="J276" s="2211" t="s">
        <v>137</v>
      </c>
      <c r="K276" s="2211" t="s">
        <v>205</v>
      </c>
      <c r="L276" s="2211" t="s">
        <v>246</v>
      </c>
      <c r="M276" s="2211" t="s">
        <v>40</v>
      </c>
      <c r="N276" s="2211" t="s">
        <v>32</v>
      </c>
      <c r="Q276" s="2204" t="s">
        <v>10958</v>
      </c>
    </row>
    <row r="277" spans="1:19" s="2211" customFormat="1" ht="15" customHeight="1" x14ac:dyDescent="0.3">
      <c r="A277" s="2200">
        <f t="shared" si="0"/>
        <v>270</v>
      </c>
      <c r="B277" s="2204" t="s">
        <v>9681</v>
      </c>
      <c r="C277" s="2211" t="s">
        <v>10959</v>
      </c>
      <c r="D277" s="2211">
        <v>44</v>
      </c>
      <c r="E277" s="2211" t="s">
        <v>30</v>
      </c>
      <c r="F277" s="2212">
        <v>10</v>
      </c>
      <c r="G277" s="2227">
        <v>1</v>
      </c>
      <c r="H277" s="2098"/>
      <c r="J277" s="2211" t="s">
        <v>137</v>
      </c>
      <c r="K277" s="2211" t="s">
        <v>205</v>
      </c>
      <c r="L277" s="2211" t="s">
        <v>246</v>
      </c>
      <c r="M277" s="2211" t="s">
        <v>40</v>
      </c>
      <c r="N277" s="2211" t="s">
        <v>32</v>
      </c>
      <c r="Q277" s="2204" t="s">
        <v>10960</v>
      </c>
    </row>
    <row r="278" spans="1:19" s="2211" customFormat="1" ht="15" customHeight="1" x14ac:dyDescent="0.3">
      <c r="A278" s="2200">
        <f t="shared" si="0"/>
        <v>271</v>
      </c>
      <c r="B278" s="2204" t="s">
        <v>9681</v>
      </c>
      <c r="C278" s="2211" t="s">
        <v>10961</v>
      </c>
      <c r="D278" s="2211">
        <v>29</v>
      </c>
      <c r="E278" s="2211" t="s">
        <v>27</v>
      </c>
      <c r="F278" s="2212">
        <v>10</v>
      </c>
      <c r="G278" s="2227">
        <v>1</v>
      </c>
      <c r="H278" s="2098"/>
      <c r="J278" s="2211" t="s">
        <v>137</v>
      </c>
      <c r="K278" s="2211" t="s">
        <v>205</v>
      </c>
      <c r="L278" s="2211" t="s">
        <v>246</v>
      </c>
      <c r="M278" s="2211" t="s">
        <v>40</v>
      </c>
      <c r="N278" s="2211" t="s">
        <v>32</v>
      </c>
      <c r="Q278" s="2204" t="s">
        <v>10962</v>
      </c>
    </row>
    <row r="279" spans="1:19" s="2211" customFormat="1" ht="15" customHeight="1" x14ac:dyDescent="0.3">
      <c r="A279" s="2200">
        <f t="shared" si="0"/>
        <v>272</v>
      </c>
      <c r="B279" s="2204" t="s">
        <v>9681</v>
      </c>
      <c r="C279" s="2211" t="s">
        <v>10963</v>
      </c>
      <c r="D279" s="2211">
        <v>47</v>
      </c>
      <c r="E279" s="2211" t="s">
        <v>27</v>
      </c>
      <c r="F279" s="2212">
        <v>10</v>
      </c>
      <c r="G279" s="2227">
        <v>1</v>
      </c>
      <c r="H279" s="2098"/>
      <c r="J279" s="2211" t="s">
        <v>137</v>
      </c>
      <c r="K279" s="2211" t="s">
        <v>205</v>
      </c>
      <c r="L279" s="2211" t="s">
        <v>246</v>
      </c>
      <c r="M279" s="2211" t="s">
        <v>40</v>
      </c>
      <c r="N279" s="2211" t="s">
        <v>32</v>
      </c>
      <c r="Q279" s="2204" t="s">
        <v>10964</v>
      </c>
    </row>
    <row r="280" spans="1:19" s="2211" customFormat="1" ht="15" customHeight="1" x14ac:dyDescent="0.3">
      <c r="A280" s="2200">
        <f t="shared" si="0"/>
        <v>273</v>
      </c>
      <c r="B280" s="2204" t="s">
        <v>9681</v>
      </c>
      <c r="C280" s="2211" t="s">
        <v>10965</v>
      </c>
      <c r="D280" s="2211">
        <v>32</v>
      </c>
      <c r="E280" s="2211" t="s">
        <v>30</v>
      </c>
      <c r="F280" s="2212">
        <v>10</v>
      </c>
      <c r="G280" s="2227">
        <v>1</v>
      </c>
      <c r="H280" s="2098"/>
      <c r="J280" s="2211" t="s">
        <v>137</v>
      </c>
      <c r="K280" s="2211" t="s">
        <v>205</v>
      </c>
      <c r="L280" s="2211" t="s">
        <v>246</v>
      </c>
      <c r="M280" s="2211" t="s">
        <v>40</v>
      </c>
      <c r="N280" s="2211" t="s">
        <v>32</v>
      </c>
      <c r="Q280" s="2204" t="s">
        <v>10966</v>
      </c>
    </row>
    <row r="281" spans="1:19" s="2032" customFormat="1" ht="15" customHeight="1" x14ac:dyDescent="0.3">
      <c r="A281" s="2220">
        <f t="shared" si="0"/>
        <v>274</v>
      </c>
      <c r="B281" s="2213" t="s">
        <v>9681</v>
      </c>
      <c r="C281" s="2032" t="s">
        <v>10967</v>
      </c>
      <c r="D281" s="2032">
        <v>16</v>
      </c>
      <c r="E281" s="2032" t="s">
        <v>27</v>
      </c>
      <c r="F281" s="2214">
        <v>11</v>
      </c>
      <c r="G281" s="2227">
        <v>1</v>
      </c>
      <c r="H281" s="2221"/>
      <c r="I281" s="2032" t="s">
        <v>28</v>
      </c>
      <c r="K281" s="2032" t="s">
        <v>205</v>
      </c>
      <c r="L281" s="2032" t="s">
        <v>246</v>
      </c>
      <c r="M281" s="2032" t="s">
        <v>40</v>
      </c>
      <c r="N281" s="2032" t="s">
        <v>32</v>
      </c>
      <c r="Q281" s="2213" t="s">
        <v>10968</v>
      </c>
    </row>
    <row r="282" spans="1:19" s="2032" customFormat="1" ht="15" customHeight="1" x14ac:dyDescent="0.3">
      <c r="A282" s="2220">
        <f t="shared" si="0"/>
        <v>275</v>
      </c>
      <c r="B282" s="2213" t="s">
        <v>9681</v>
      </c>
      <c r="C282" s="2032" t="s">
        <v>10969</v>
      </c>
      <c r="D282" s="2032">
        <v>30</v>
      </c>
      <c r="E282" s="2032" t="s">
        <v>30</v>
      </c>
      <c r="F282" s="2214">
        <v>11</v>
      </c>
      <c r="G282" s="2227">
        <v>1</v>
      </c>
      <c r="H282" s="2221"/>
      <c r="J282" s="2032" t="s">
        <v>28</v>
      </c>
      <c r="K282" s="2032" t="s">
        <v>205</v>
      </c>
      <c r="L282" s="2032" t="s">
        <v>246</v>
      </c>
      <c r="M282" s="2032" t="s">
        <v>40</v>
      </c>
      <c r="N282" s="2032" t="s">
        <v>32</v>
      </c>
      <c r="Q282" s="2213" t="s">
        <v>10970</v>
      </c>
    </row>
    <row r="283" spans="1:19" s="2032" customFormat="1" ht="15" customHeight="1" x14ac:dyDescent="0.3">
      <c r="A283" s="2220">
        <f t="shared" si="0"/>
        <v>276</v>
      </c>
      <c r="B283" s="2213" t="s">
        <v>9681</v>
      </c>
      <c r="C283" s="2032" t="s">
        <v>10971</v>
      </c>
      <c r="D283" s="2032">
        <v>36</v>
      </c>
      <c r="E283" s="2032" t="s">
        <v>27</v>
      </c>
      <c r="F283" s="2214">
        <v>11</v>
      </c>
      <c r="G283" s="2227">
        <v>1</v>
      </c>
      <c r="H283" s="2221"/>
      <c r="J283" s="2032" t="s">
        <v>28</v>
      </c>
      <c r="K283" s="2032" t="s">
        <v>205</v>
      </c>
      <c r="L283" s="2032" t="s">
        <v>246</v>
      </c>
      <c r="M283" s="2032" t="s">
        <v>40</v>
      </c>
      <c r="N283" s="2032" t="s">
        <v>32</v>
      </c>
      <c r="Q283" s="2213" t="s">
        <v>10972</v>
      </c>
    </row>
    <row r="284" spans="1:19" s="2032" customFormat="1" ht="15" customHeight="1" x14ac:dyDescent="0.3">
      <c r="A284" s="2220">
        <f t="shared" si="0"/>
        <v>277</v>
      </c>
      <c r="B284" s="2213" t="s">
        <v>9681</v>
      </c>
      <c r="C284" s="2032" t="s">
        <v>10973</v>
      </c>
      <c r="D284" s="2032">
        <v>47</v>
      </c>
      <c r="E284" s="2032" t="s">
        <v>30</v>
      </c>
      <c r="F284" s="2214">
        <v>11</v>
      </c>
      <c r="G284" s="2227">
        <v>1</v>
      </c>
      <c r="H284" s="2221"/>
      <c r="J284" s="2032" t="s">
        <v>28</v>
      </c>
      <c r="K284" s="2032" t="s">
        <v>205</v>
      </c>
      <c r="L284" s="2032" t="s">
        <v>246</v>
      </c>
      <c r="M284" s="2032" t="s">
        <v>40</v>
      </c>
      <c r="N284" s="2032" t="s">
        <v>32</v>
      </c>
      <c r="Q284" s="2213" t="s">
        <v>10974</v>
      </c>
    </row>
    <row r="285" spans="1:19" s="2032" customFormat="1" ht="15" customHeight="1" x14ac:dyDescent="0.3">
      <c r="A285" s="2220">
        <f t="shared" si="0"/>
        <v>278</v>
      </c>
      <c r="B285" s="2213" t="s">
        <v>9681</v>
      </c>
      <c r="C285" s="2032" t="s">
        <v>10975</v>
      </c>
      <c r="D285" s="2032">
        <v>49</v>
      </c>
      <c r="E285" s="2032" t="s">
        <v>30</v>
      </c>
      <c r="F285" s="2214">
        <v>11</v>
      </c>
      <c r="G285" s="2227">
        <v>1</v>
      </c>
      <c r="H285" s="2221"/>
      <c r="J285" s="2032" t="s">
        <v>28</v>
      </c>
      <c r="K285" s="2032" t="s">
        <v>205</v>
      </c>
      <c r="L285" s="2032" t="s">
        <v>246</v>
      </c>
      <c r="M285" s="2032" t="s">
        <v>40</v>
      </c>
      <c r="N285" s="2032" t="s">
        <v>32</v>
      </c>
      <c r="Q285" s="2213" t="s">
        <v>10976</v>
      </c>
    </row>
    <row r="286" spans="1:19" s="2032" customFormat="1" ht="15" customHeight="1" x14ac:dyDescent="0.3">
      <c r="A286" s="2220">
        <f t="shared" si="0"/>
        <v>279</v>
      </c>
      <c r="B286" s="2213" t="s">
        <v>9681</v>
      </c>
      <c r="C286" s="2032" t="s">
        <v>10977</v>
      </c>
      <c r="D286" s="2032">
        <v>52</v>
      </c>
      <c r="E286" s="2032" t="s">
        <v>30</v>
      </c>
      <c r="F286" s="2214">
        <v>11</v>
      </c>
      <c r="G286" s="2227">
        <v>1</v>
      </c>
      <c r="H286" s="2221"/>
      <c r="I286" s="2032" t="s">
        <v>28</v>
      </c>
      <c r="K286" s="2032" t="s">
        <v>205</v>
      </c>
      <c r="L286" s="2032" t="s">
        <v>246</v>
      </c>
      <c r="M286" s="2032" t="s">
        <v>40</v>
      </c>
      <c r="N286" s="2032" t="s">
        <v>32</v>
      </c>
      <c r="Q286" s="2213" t="s">
        <v>10978</v>
      </c>
    </row>
    <row r="287" spans="1:19" s="2032" customFormat="1" ht="15" customHeight="1" x14ac:dyDescent="0.3">
      <c r="A287" s="2220">
        <f t="shared" si="0"/>
        <v>280</v>
      </c>
      <c r="B287" s="2213" t="s">
        <v>9681</v>
      </c>
      <c r="C287" s="2032" t="s">
        <v>10979</v>
      </c>
      <c r="D287" s="2032">
        <v>22</v>
      </c>
      <c r="E287" s="2032" t="s">
        <v>27</v>
      </c>
      <c r="F287" s="2214">
        <v>11</v>
      </c>
      <c r="G287" s="2227">
        <v>1</v>
      </c>
      <c r="H287" s="2221"/>
      <c r="J287" s="2032" t="s">
        <v>28</v>
      </c>
      <c r="K287" s="2032" t="s">
        <v>205</v>
      </c>
      <c r="L287" s="2032" t="s">
        <v>246</v>
      </c>
      <c r="M287" s="2032" t="s">
        <v>40</v>
      </c>
      <c r="N287" s="2032" t="s">
        <v>32</v>
      </c>
      <c r="Q287" s="2213" t="s">
        <v>10980</v>
      </c>
    </row>
    <row r="288" spans="1:19" s="2032" customFormat="1" ht="15" customHeight="1" x14ac:dyDescent="0.3">
      <c r="A288" s="2220">
        <f t="shared" si="0"/>
        <v>281</v>
      </c>
      <c r="B288" s="2213" t="s">
        <v>9681</v>
      </c>
      <c r="C288" s="2032" t="s">
        <v>10981</v>
      </c>
      <c r="D288" s="2032">
        <v>64</v>
      </c>
      <c r="E288" s="2032" t="s">
        <v>27</v>
      </c>
      <c r="F288" s="2214">
        <v>11</v>
      </c>
      <c r="G288" s="2227">
        <v>1</v>
      </c>
      <c r="H288" s="2221"/>
      <c r="J288" s="2032" t="s">
        <v>28</v>
      </c>
      <c r="K288" s="2032" t="s">
        <v>205</v>
      </c>
      <c r="L288" s="2032" t="s">
        <v>246</v>
      </c>
      <c r="M288" s="2032" t="s">
        <v>40</v>
      </c>
      <c r="N288" s="2032" t="s">
        <v>32</v>
      </c>
      <c r="Q288" s="2213" t="s">
        <v>10982</v>
      </c>
    </row>
    <row r="289" spans="1:17" s="2032" customFormat="1" ht="15" customHeight="1" x14ac:dyDescent="0.3">
      <c r="A289" s="2220">
        <f t="shared" si="0"/>
        <v>282</v>
      </c>
      <c r="B289" s="2213" t="s">
        <v>9681</v>
      </c>
      <c r="C289" s="2032" t="s">
        <v>10983</v>
      </c>
      <c r="D289" s="2032">
        <v>26</v>
      </c>
      <c r="E289" s="2032" t="s">
        <v>27</v>
      </c>
      <c r="F289" s="2214">
        <v>11</v>
      </c>
      <c r="G289" s="2227">
        <v>1</v>
      </c>
      <c r="H289" s="2221"/>
      <c r="J289" s="2032" t="s">
        <v>28</v>
      </c>
      <c r="K289" s="2032" t="s">
        <v>205</v>
      </c>
      <c r="L289" s="2032" t="s">
        <v>246</v>
      </c>
      <c r="M289" s="2032" t="s">
        <v>40</v>
      </c>
      <c r="N289" s="2032" t="s">
        <v>32</v>
      </c>
      <c r="Q289" s="2213" t="s">
        <v>10984</v>
      </c>
    </row>
    <row r="290" spans="1:17" s="1301" customFormat="1" ht="15" customHeight="1" x14ac:dyDescent="0.35">
      <c r="A290" s="2223">
        <f t="shared" si="0"/>
        <v>283</v>
      </c>
      <c r="B290" s="2223" t="s">
        <v>9681</v>
      </c>
      <c r="C290" s="2230" t="s">
        <v>10986</v>
      </c>
      <c r="D290" s="2232">
        <v>39</v>
      </c>
      <c r="E290" s="2229" t="s">
        <v>27</v>
      </c>
      <c r="F290" s="2231">
        <v>12</v>
      </c>
      <c r="G290" s="2217">
        <v>1</v>
      </c>
      <c r="H290" s="2234"/>
      <c r="I290" s="2215"/>
      <c r="J290" s="2215" t="s">
        <v>137</v>
      </c>
      <c r="K290" s="2223" t="s">
        <v>205</v>
      </c>
      <c r="L290" s="2223" t="s">
        <v>246</v>
      </c>
      <c r="M290" s="2224" t="s">
        <v>40</v>
      </c>
      <c r="N290" s="2223" t="s">
        <v>32</v>
      </c>
      <c r="O290" s="2234"/>
      <c r="P290" s="2234"/>
      <c r="Q290" s="2292" t="s">
        <v>10987</v>
      </c>
    </row>
    <row r="291" spans="1:17" s="1301" customFormat="1" ht="15" customHeight="1" x14ac:dyDescent="0.35">
      <c r="A291" s="2223">
        <f t="shared" si="0"/>
        <v>284</v>
      </c>
      <c r="B291" s="2223" t="s">
        <v>9681</v>
      </c>
      <c r="C291" s="2216" t="s">
        <v>10988</v>
      </c>
      <c r="D291" s="2232">
        <v>61</v>
      </c>
      <c r="E291" s="2229" t="s">
        <v>27</v>
      </c>
      <c r="F291" s="2231">
        <v>12</v>
      </c>
      <c r="G291" s="2217">
        <v>1</v>
      </c>
      <c r="H291" s="2234"/>
      <c r="I291" s="2215"/>
      <c r="J291" s="2215" t="s">
        <v>137</v>
      </c>
      <c r="K291" s="2223" t="s">
        <v>205</v>
      </c>
      <c r="L291" s="2223" t="s">
        <v>246</v>
      </c>
      <c r="M291" s="2224" t="s">
        <v>40</v>
      </c>
      <c r="N291" s="2223" t="s">
        <v>32</v>
      </c>
      <c r="O291" s="2234"/>
      <c r="P291" s="2234"/>
      <c r="Q291" s="2292" t="s">
        <v>10989</v>
      </c>
    </row>
    <row r="292" spans="1:17" s="1301" customFormat="1" ht="15" customHeight="1" x14ac:dyDescent="0.35">
      <c r="A292" s="2223">
        <f t="shared" si="0"/>
        <v>285</v>
      </c>
      <c r="B292" s="2223" t="s">
        <v>9681</v>
      </c>
      <c r="C292" s="2230" t="s">
        <v>10990</v>
      </c>
      <c r="D292" s="2232">
        <v>60</v>
      </c>
      <c r="E292" s="2229" t="s">
        <v>30</v>
      </c>
      <c r="F292" s="2231">
        <v>12</v>
      </c>
      <c r="G292" s="2217">
        <v>1</v>
      </c>
      <c r="H292" s="2234"/>
      <c r="I292" s="2215"/>
      <c r="J292" s="2215" t="s">
        <v>137</v>
      </c>
      <c r="K292" s="2223" t="s">
        <v>205</v>
      </c>
      <c r="L292" s="2223" t="s">
        <v>246</v>
      </c>
      <c r="M292" s="2224" t="s">
        <v>40</v>
      </c>
      <c r="N292" s="2223" t="s">
        <v>32</v>
      </c>
      <c r="O292" s="2234"/>
      <c r="P292" s="2234"/>
      <c r="Q292" s="2292" t="s">
        <v>10991</v>
      </c>
    </row>
    <row r="293" spans="1:17" s="1301" customFormat="1" ht="15" customHeight="1" x14ac:dyDescent="0.35">
      <c r="A293" s="2223">
        <f t="shared" si="0"/>
        <v>286</v>
      </c>
      <c r="B293" s="2223" t="s">
        <v>9681</v>
      </c>
      <c r="C293" s="2230" t="s">
        <v>10992</v>
      </c>
      <c r="D293" s="2232">
        <v>62</v>
      </c>
      <c r="E293" s="2229" t="s">
        <v>30</v>
      </c>
      <c r="F293" s="2231">
        <v>12</v>
      </c>
      <c r="G293" s="2217">
        <v>1</v>
      </c>
      <c r="H293" s="2234"/>
      <c r="I293" s="2215" t="s">
        <v>137</v>
      </c>
      <c r="J293" s="2215"/>
      <c r="K293" s="2223" t="s">
        <v>205</v>
      </c>
      <c r="L293" s="2223" t="s">
        <v>246</v>
      </c>
      <c r="M293" s="2224" t="s">
        <v>40</v>
      </c>
      <c r="N293" s="2223" t="s">
        <v>32</v>
      </c>
      <c r="O293" s="2234"/>
      <c r="P293" s="2234"/>
      <c r="Q293" s="2230" t="s">
        <v>10993</v>
      </c>
    </row>
    <row r="294" spans="1:17" s="1301" customFormat="1" ht="15" customHeight="1" x14ac:dyDescent="0.35">
      <c r="A294" s="2223">
        <f t="shared" si="0"/>
        <v>287</v>
      </c>
      <c r="B294" s="2223" t="s">
        <v>9681</v>
      </c>
      <c r="C294" s="2230" t="s">
        <v>10994</v>
      </c>
      <c r="D294" s="2232">
        <v>23</v>
      </c>
      <c r="E294" s="2229" t="s">
        <v>27</v>
      </c>
      <c r="F294" s="2231">
        <v>12</v>
      </c>
      <c r="G294" s="2217">
        <v>1</v>
      </c>
      <c r="H294" s="2234"/>
      <c r="I294" s="2215" t="s">
        <v>137</v>
      </c>
      <c r="J294" s="2215"/>
      <c r="K294" s="2223" t="s">
        <v>205</v>
      </c>
      <c r="L294" s="2223" t="s">
        <v>246</v>
      </c>
      <c r="M294" s="2224" t="s">
        <v>40</v>
      </c>
      <c r="N294" s="2223" t="s">
        <v>32</v>
      </c>
      <c r="O294" s="2234"/>
      <c r="P294" s="2234"/>
      <c r="Q294" s="2230" t="s">
        <v>10993</v>
      </c>
    </row>
    <row r="295" spans="1:17" s="1301" customFormat="1" ht="15" customHeight="1" x14ac:dyDescent="0.35">
      <c r="A295" s="2223">
        <f t="shared" si="0"/>
        <v>288</v>
      </c>
      <c r="B295" s="2223" t="s">
        <v>9681</v>
      </c>
      <c r="C295" s="2230" t="s">
        <v>10995</v>
      </c>
      <c r="D295" s="2232">
        <v>48</v>
      </c>
      <c r="E295" s="2229" t="s">
        <v>30</v>
      </c>
      <c r="F295" s="2231">
        <v>12</v>
      </c>
      <c r="G295" s="2234">
        <v>1</v>
      </c>
      <c r="H295" s="2234"/>
      <c r="I295" s="2215" t="s">
        <v>137</v>
      </c>
      <c r="J295" s="2215"/>
      <c r="K295" s="2223" t="s">
        <v>205</v>
      </c>
      <c r="L295" s="2223" t="s">
        <v>246</v>
      </c>
      <c r="M295" s="2224" t="s">
        <v>40</v>
      </c>
      <c r="N295" s="2223" t="s">
        <v>32</v>
      </c>
      <c r="O295" s="2234"/>
      <c r="P295" s="2234"/>
      <c r="Q295" s="2230" t="s">
        <v>10996</v>
      </c>
    </row>
    <row r="296" spans="1:17" s="2032" customFormat="1" ht="15" customHeight="1" x14ac:dyDescent="0.25">
      <c r="A296" s="2082">
        <f t="shared" si="0"/>
        <v>289</v>
      </c>
      <c r="B296" s="2223" t="s">
        <v>9681</v>
      </c>
      <c r="C296" s="2230" t="s">
        <v>10997</v>
      </c>
      <c r="D296" s="2232">
        <v>39</v>
      </c>
      <c r="E296" s="2229" t="s">
        <v>27</v>
      </c>
      <c r="F296" s="2231">
        <v>12</v>
      </c>
      <c r="G296" s="2234">
        <v>1</v>
      </c>
      <c r="H296" s="2234"/>
      <c r="I296" s="2219"/>
      <c r="J296" s="2238" t="s">
        <v>137</v>
      </c>
      <c r="K296" s="2223" t="s">
        <v>205</v>
      </c>
      <c r="L296" s="2223" t="s">
        <v>246</v>
      </c>
      <c r="M296" s="2224" t="s">
        <v>40</v>
      </c>
      <c r="N296" s="2234"/>
      <c r="O296" s="2234"/>
      <c r="P296" s="2234"/>
      <c r="Q296" s="2230" t="s">
        <v>10998</v>
      </c>
    </row>
    <row r="297" spans="1:17" s="2032" customFormat="1" ht="15" customHeight="1" x14ac:dyDescent="0.25">
      <c r="A297" s="2082">
        <f t="shared" si="0"/>
        <v>290</v>
      </c>
      <c r="B297" s="2223" t="s">
        <v>9681</v>
      </c>
      <c r="C297" s="2230" t="s">
        <v>10999</v>
      </c>
      <c r="D297" s="2232">
        <v>61</v>
      </c>
      <c r="E297" s="2229" t="s">
        <v>27</v>
      </c>
      <c r="F297" s="2231">
        <v>12</v>
      </c>
      <c r="G297" s="2234">
        <v>1</v>
      </c>
      <c r="H297" s="2234"/>
      <c r="I297" s="2219"/>
      <c r="J297" s="2238" t="s">
        <v>137</v>
      </c>
      <c r="K297" s="2223" t="s">
        <v>205</v>
      </c>
      <c r="L297" s="2223" t="s">
        <v>246</v>
      </c>
      <c r="M297" s="2224" t="s">
        <v>40</v>
      </c>
      <c r="N297" s="2234"/>
      <c r="O297" s="2234"/>
      <c r="P297" s="2234"/>
      <c r="Q297" s="2230" t="s">
        <v>11000</v>
      </c>
    </row>
    <row r="298" spans="1:17" s="2032" customFormat="1" ht="15" customHeight="1" x14ac:dyDescent="0.25">
      <c r="A298" s="2082">
        <f t="shared" si="0"/>
        <v>291</v>
      </c>
      <c r="B298" s="2223" t="s">
        <v>9681</v>
      </c>
      <c r="C298" s="2230" t="s">
        <v>11001</v>
      </c>
      <c r="D298" s="2232">
        <v>60</v>
      </c>
      <c r="E298" s="2229" t="s">
        <v>30</v>
      </c>
      <c r="F298" s="2231">
        <v>12</v>
      </c>
      <c r="G298" s="2234">
        <v>1</v>
      </c>
      <c r="H298" s="2234"/>
      <c r="I298" s="2219"/>
      <c r="J298" s="2238" t="s">
        <v>137</v>
      </c>
      <c r="K298" s="2223" t="s">
        <v>205</v>
      </c>
      <c r="L298" s="2223" t="s">
        <v>246</v>
      </c>
      <c r="M298" s="2224" t="s">
        <v>40</v>
      </c>
      <c r="N298" s="2234"/>
      <c r="O298" s="2234"/>
      <c r="P298" s="2234"/>
      <c r="Q298" s="2230" t="s">
        <v>11002</v>
      </c>
    </row>
    <row r="299" spans="1:17" s="2032" customFormat="1" ht="15" customHeight="1" x14ac:dyDescent="0.25">
      <c r="A299" s="2082">
        <f t="shared" si="0"/>
        <v>292</v>
      </c>
      <c r="B299" s="2223" t="s">
        <v>9681</v>
      </c>
      <c r="C299" s="2230" t="s">
        <v>11003</v>
      </c>
      <c r="D299" s="2232">
        <v>31</v>
      </c>
      <c r="E299" s="2229" t="s">
        <v>30</v>
      </c>
      <c r="F299" s="2231">
        <v>12</v>
      </c>
      <c r="G299" s="2234">
        <v>1</v>
      </c>
      <c r="H299" s="2234"/>
      <c r="I299" s="2219"/>
      <c r="J299" s="2238" t="s">
        <v>137</v>
      </c>
      <c r="K299" s="2223" t="s">
        <v>205</v>
      </c>
      <c r="L299" s="2223" t="s">
        <v>246</v>
      </c>
      <c r="M299" s="2224" t="s">
        <v>40</v>
      </c>
      <c r="N299" s="2234"/>
      <c r="O299" s="2234"/>
      <c r="P299" s="2234"/>
      <c r="Q299" s="2230" t="s">
        <v>11004</v>
      </c>
    </row>
    <row r="300" spans="1:17" s="2032" customFormat="1" ht="15" customHeight="1" x14ac:dyDescent="0.25">
      <c r="A300" s="2082">
        <f t="shared" si="0"/>
        <v>293</v>
      </c>
      <c r="B300" s="2223" t="s">
        <v>9681</v>
      </c>
      <c r="C300" s="2289" t="s">
        <v>11005</v>
      </c>
      <c r="D300" s="2232">
        <v>26</v>
      </c>
      <c r="E300" s="2229" t="s">
        <v>27</v>
      </c>
      <c r="F300" s="2231">
        <v>12</v>
      </c>
      <c r="G300" s="2234">
        <v>1</v>
      </c>
      <c r="H300" s="2234"/>
      <c r="I300" s="2219"/>
      <c r="J300" s="2238" t="s">
        <v>137</v>
      </c>
      <c r="K300" s="2223" t="s">
        <v>9618</v>
      </c>
      <c r="L300" s="2223" t="s">
        <v>10797</v>
      </c>
      <c r="M300" s="2224" t="s">
        <v>40</v>
      </c>
      <c r="N300" s="2234"/>
      <c r="O300" s="2234"/>
      <c r="P300" s="2234"/>
      <c r="Q300" s="2230" t="s">
        <v>10076</v>
      </c>
    </row>
    <row r="301" spans="1:17" s="2032" customFormat="1" ht="15" customHeight="1" x14ac:dyDescent="0.25">
      <c r="A301" s="2082">
        <f t="shared" si="0"/>
        <v>294</v>
      </c>
      <c r="B301" s="2223" t="s">
        <v>9681</v>
      </c>
      <c r="C301" s="2289" t="s">
        <v>11006</v>
      </c>
      <c r="D301" s="2232">
        <v>29</v>
      </c>
      <c r="E301" s="2229" t="s">
        <v>30</v>
      </c>
      <c r="F301" s="2231">
        <v>12</v>
      </c>
      <c r="G301" s="2234">
        <v>1</v>
      </c>
      <c r="H301" s="2234"/>
      <c r="I301" s="2219"/>
      <c r="J301" s="2238" t="s">
        <v>137</v>
      </c>
      <c r="K301" s="2223" t="s">
        <v>9618</v>
      </c>
      <c r="L301" s="2223" t="s">
        <v>10797</v>
      </c>
      <c r="M301" s="2224" t="s">
        <v>40</v>
      </c>
      <c r="N301" s="2234"/>
      <c r="O301" s="2234"/>
      <c r="P301" s="2234"/>
      <c r="Q301" s="2230" t="s">
        <v>10076</v>
      </c>
    </row>
    <row r="302" spans="1:17" s="2032" customFormat="1" ht="15" customHeight="1" x14ac:dyDescent="0.25">
      <c r="A302" s="2082">
        <f t="shared" si="0"/>
        <v>295</v>
      </c>
      <c r="B302" s="2223" t="s">
        <v>9681</v>
      </c>
      <c r="C302" s="2290" t="s">
        <v>11007</v>
      </c>
      <c r="D302" s="2237">
        <v>26</v>
      </c>
      <c r="E302" s="2235" t="s">
        <v>30</v>
      </c>
      <c r="F302" s="2231">
        <v>12</v>
      </c>
      <c r="G302" s="2234">
        <v>1</v>
      </c>
      <c r="H302" s="2234"/>
      <c r="I302" s="2219"/>
      <c r="J302" s="2238" t="s">
        <v>137</v>
      </c>
      <c r="K302" s="2223" t="s">
        <v>9618</v>
      </c>
      <c r="L302" s="2223" t="s">
        <v>10797</v>
      </c>
      <c r="M302" s="2224" t="s">
        <v>40</v>
      </c>
      <c r="N302" s="2234"/>
      <c r="O302" s="2234"/>
      <c r="P302" s="2234"/>
      <c r="Q302" s="2293" t="s">
        <v>10076</v>
      </c>
    </row>
    <row r="303" spans="1:17" s="2032" customFormat="1" ht="15" customHeight="1" x14ac:dyDescent="0.25">
      <c r="A303" s="2082">
        <f t="shared" si="0"/>
        <v>296</v>
      </c>
      <c r="B303" s="2223" t="s">
        <v>9681</v>
      </c>
      <c r="C303" s="2291" t="s">
        <v>11008</v>
      </c>
      <c r="D303" s="2236">
        <v>30</v>
      </c>
      <c r="E303" s="2236" t="s">
        <v>30</v>
      </c>
      <c r="F303" s="2231">
        <v>12</v>
      </c>
      <c r="G303" s="2234">
        <v>1</v>
      </c>
      <c r="H303" s="2234"/>
      <c r="I303" s="2219"/>
      <c r="J303" s="2238" t="s">
        <v>137</v>
      </c>
      <c r="K303" s="2223" t="s">
        <v>9618</v>
      </c>
      <c r="L303" s="2223" t="s">
        <v>10797</v>
      </c>
      <c r="M303" s="2224" t="s">
        <v>40</v>
      </c>
      <c r="N303" s="2234"/>
      <c r="O303" s="2234"/>
      <c r="P303" s="2234"/>
      <c r="Q303" s="2230" t="s">
        <v>10076</v>
      </c>
    </row>
    <row r="304" spans="1:17" s="2032" customFormat="1" ht="15" customHeight="1" x14ac:dyDescent="0.25">
      <c r="A304" s="2082">
        <f t="shared" si="0"/>
        <v>297</v>
      </c>
      <c r="B304" s="2223" t="s">
        <v>9681</v>
      </c>
      <c r="C304" s="2291" t="s">
        <v>11009</v>
      </c>
      <c r="D304" s="2236">
        <v>23</v>
      </c>
      <c r="E304" s="2236" t="s">
        <v>27</v>
      </c>
      <c r="F304" s="2231">
        <v>12</v>
      </c>
      <c r="G304" s="2234">
        <v>1</v>
      </c>
      <c r="H304" s="2234"/>
      <c r="I304" s="2219"/>
      <c r="J304" s="2238" t="s">
        <v>137</v>
      </c>
      <c r="K304" s="2223" t="s">
        <v>9618</v>
      </c>
      <c r="L304" s="2223" t="s">
        <v>10797</v>
      </c>
      <c r="M304" s="2224" t="s">
        <v>40</v>
      </c>
      <c r="N304" s="2234"/>
      <c r="O304" s="2234"/>
      <c r="P304" s="2234"/>
      <c r="Q304" s="2230" t="s">
        <v>10076</v>
      </c>
    </row>
    <row r="305" spans="1:17" s="2032" customFormat="1" ht="15" customHeight="1" x14ac:dyDescent="0.25">
      <c r="A305" s="2082">
        <f t="shared" si="0"/>
        <v>298</v>
      </c>
      <c r="B305" s="2223" t="s">
        <v>9681</v>
      </c>
      <c r="C305" s="2291" t="s">
        <v>11010</v>
      </c>
      <c r="D305" s="2236">
        <v>24</v>
      </c>
      <c r="E305" s="2236" t="s">
        <v>27</v>
      </c>
      <c r="F305" s="2231">
        <v>12</v>
      </c>
      <c r="G305" s="2234">
        <v>1</v>
      </c>
      <c r="H305" s="2234"/>
      <c r="I305" s="2219"/>
      <c r="J305" s="2238" t="s">
        <v>137</v>
      </c>
      <c r="K305" s="2223" t="s">
        <v>9618</v>
      </c>
      <c r="L305" s="2223" t="s">
        <v>10797</v>
      </c>
      <c r="M305" s="2224" t="s">
        <v>40</v>
      </c>
      <c r="N305" s="2234"/>
      <c r="O305" s="2234"/>
      <c r="P305" s="2234"/>
      <c r="Q305" s="2230" t="s">
        <v>10076</v>
      </c>
    </row>
    <row r="306" spans="1:17" s="2032" customFormat="1" ht="15" customHeight="1" x14ac:dyDescent="0.25">
      <c r="A306" s="2082">
        <f t="shared" si="0"/>
        <v>299</v>
      </c>
      <c r="B306" s="2223" t="s">
        <v>9681</v>
      </c>
      <c r="C306" s="2291" t="s">
        <v>11011</v>
      </c>
      <c r="D306" s="2236">
        <v>28</v>
      </c>
      <c r="E306" s="2236" t="s">
        <v>30</v>
      </c>
      <c r="F306" s="2231">
        <v>12</v>
      </c>
      <c r="G306" s="2234">
        <v>1</v>
      </c>
      <c r="H306" s="2234"/>
      <c r="I306" s="2219"/>
      <c r="J306" s="2238" t="s">
        <v>137</v>
      </c>
      <c r="K306" s="2223" t="s">
        <v>9618</v>
      </c>
      <c r="L306" s="2223" t="s">
        <v>10797</v>
      </c>
      <c r="M306" s="2224" t="s">
        <v>40</v>
      </c>
      <c r="N306" s="2234"/>
      <c r="O306" s="2234"/>
      <c r="P306" s="2234"/>
      <c r="Q306" s="2230" t="s">
        <v>10076</v>
      </c>
    </row>
    <row r="307" spans="1:17" s="2032" customFormat="1" ht="15" customHeight="1" x14ac:dyDescent="0.25">
      <c r="A307" s="2082">
        <f t="shared" si="0"/>
        <v>300</v>
      </c>
      <c r="B307" s="2223" t="s">
        <v>9681</v>
      </c>
      <c r="C307" s="2291" t="s">
        <v>11012</v>
      </c>
      <c r="D307" s="2236">
        <v>20</v>
      </c>
      <c r="E307" s="2236" t="s">
        <v>27</v>
      </c>
      <c r="F307" s="2231">
        <v>12</v>
      </c>
      <c r="G307" s="2234">
        <v>1</v>
      </c>
      <c r="H307" s="2234"/>
      <c r="I307" s="2219"/>
      <c r="J307" s="2238" t="s">
        <v>137</v>
      </c>
      <c r="K307" s="2223" t="s">
        <v>9618</v>
      </c>
      <c r="L307" s="2223" t="s">
        <v>10797</v>
      </c>
      <c r="M307" s="2224" t="s">
        <v>40</v>
      </c>
      <c r="N307" s="2234"/>
      <c r="O307" s="2234"/>
      <c r="P307" s="2234"/>
      <c r="Q307" s="2230" t="s">
        <v>10076</v>
      </c>
    </row>
    <row r="308" spans="1:17" s="2032" customFormat="1" ht="15" customHeight="1" x14ac:dyDescent="0.25">
      <c r="A308" s="2082">
        <f t="shared" si="0"/>
        <v>301</v>
      </c>
      <c r="B308" s="2223" t="s">
        <v>9681</v>
      </c>
      <c r="C308" s="2291" t="s">
        <v>11013</v>
      </c>
      <c r="D308" s="2236">
        <v>22</v>
      </c>
      <c r="E308" s="2236" t="s">
        <v>30</v>
      </c>
      <c r="F308" s="2231">
        <v>12</v>
      </c>
      <c r="G308" s="2234">
        <v>1</v>
      </c>
      <c r="H308" s="2234"/>
      <c r="I308" s="2219"/>
      <c r="J308" s="2238" t="s">
        <v>137</v>
      </c>
      <c r="K308" s="2223" t="s">
        <v>9618</v>
      </c>
      <c r="L308" s="2223" t="s">
        <v>10797</v>
      </c>
      <c r="M308" s="2224" t="s">
        <v>40</v>
      </c>
      <c r="N308" s="2234"/>
      <c r="O308" s="2234"/>
      <c r="P308" s="2234"/>
      <c r="Q308" s="2230" t="s">
        <v>10076</v>
      </c>
    </row>
    <row r="309" spans="1:17" s="2032" customFormat="1" ht="15" customHeight="1" x14ac:dyDescent="0.25">
      <c r="A309" s="2082">
        <f t="shared" si="0"/>
        <v>302</v>
      </c>
      <c r="B309" s="2223" t="s">
        <v>9681</v>
      </c>
      <c r="C309" s="2291" t="s">
        <v>11014</v>
      </c>
      <c r="D309" s="2236">
        <v>23</v>
      </c>
      <c r="E309" s="2236" t="s">
        <v>30</v>
      </c>
      <c r="F309" s="2231">
        <v>12</v>
      </c>
      <c r="G309" s="2234">
        <v>1</v>
      </c>
      <c r="H309" s="2234"/>
      <c r="I309" s="2219"/>
      <c r="J309" s="2238" t="s">
        <v>137</v>
      </c>
      <c r="K309" s="2223" t="s">
        <v>9618</v>
      </c>
      <c r="L309" s="2223" t="s">
        <v>10797</v>
      </c>
      <c r="M309" s="2224" t="s">
        <v>40</v>
      </c>
      <c r="N309" s="2234"/>
      <c r="O309" s="2234"/>
      <c r="P309" s="2234"/>
      <c r="Q309" s="2230" t="s">
        <v>10076</v>
      </c>
    </row>
    <row r="310" spans="1:17" s="2032" customFormat="1" ht="15" customHeight="1" x14ac:dyDescent="0.25">
      <c r="A310" s="2082">
        <f t="shared" si="0"/>
        <v>303</v>
      </c>
      <c r="B310" s="2223" t="s">
        <v>9681</v>
      </c>
      <c r="C310" s="2233" t="s">
        <v>11015</v>
      </c>
      <c r="D310" s="2236">
        <v>63</v>
      </c>
      <c r="E310" s="2236" t="s">
        <v>27</v>
      </c>
      <c r="F310" s="2231">
        <v>12</v>
      </c>
      <c r="G310" s="2234">
        <v>1</v>
      </c>
      <c r="H310" s="2234"/>
      <c r="I310" s="2219"/>
      <c r="J310" s="2238" t="s">
        <v>137</v>
      </c>
      <c r="K310" s="2223" t="s">
        <v>205</v>
      </c>
      <c r="L310" s="2223" t="s">
        <v>246</v>
      </c>
      <c r="M310" s="2224" t="s">
        <v>40</v>
      </c>
      <c r="N310" s="2234"/>
      <c r="O310" s="2234"/>
      <c r="P310" s="2234"/>
      <c r="Q310" s="2294" t="s">
        <v>11016</v>
      </c>
    </row>
    <row r="311" spans="1:17" s="2032" customFormat="1" ht="15" customHeight="1" x14ac:dyDescent="0.25">
      <c r="A311" s="2082">
        <f t="shared" si="0"/>
        <v>304</v>
      </c>
      <c r="B311" s="2223" t="s">
        <v>9681</v>
      </c>
      <c r="C311" s="2233" t="s">
        <v>11017</v>
      </c>
      <c r="D311" s="2236">
        <v>48</v>
      </c>
      <c r="E311" s="2236" t="s">
        <v>27</v>
      </c>
      <c r="F311" s="2231">
        <v>12</v>
      </c>
      <c r="G311" s="2234">
        <v>1</v>
      </c>
      <c r="H311" s="2234"/>
      <c r="I311" s="2219"/>
      <c r="J311" s="2238" t="s">
        <v>137</v>
      </c>
      <c r="K311" s="2223" t="s">
        <v>205</v>
      </c>
      <c r="L311" s="2223" t="s">
        <v>246</v>
      </c>
      <c r="M311" s="2224" t="s">
        <v>40</v>
      </c>
      <c r="N311" s="2234"/>
      <c r="O311" s="2234"/>
      <c r="P311" s="2234"/>
      <c r="Q311" s="2294" t="s">
        <v>11018</v>
      </c>
    </row>
    <row r="312" spans="1:17" s="2032" customFormat="1" ht="15" customHeight="1" x14ac:dyDescent="0.25">
      <c r="A312" s="2082">
        <f t="shared" si="0"/>
        <v>305</v>
      </c>
      <c r="B312" s="2223" t="s">
        <v>9681</v>
      </c>
      <c r="C312" s="2233" t="s">
        <v>11019</v>
      </c>
      <c r="D312" s="2236">
        <v>48</v>
      </c>
      <c r="E312" s="2236" t="s">
        <v>27</v>
      </c>
      <c r="F312" s="2231">
        <v>12</v>
      </c>
      <c r="G312" s="2234">
        <v>1</v>
      </c>
      <c r="H312" s="2234"/>
      <c r="I312" s="2219"/>
      <c r="J312" s="2238" t="s">
        <v>137</v>
      </c>
      <c r="K312" s="2223" t="s">
        <v>205</v>
      </c>
      <c r="L312" s="2223" t="s">
        <v>246</v>
      </c>
      <c r="M312" s="2224" t="s">
        <v>40</v>
      </c>
      <c r="N312" s="2234"/>
      <c r="O312" s="2234"/>
      <c r="P312" s="2234"/>
      <c r="Q312" s="2294" t="s">
        <v>11020</v>
      </c>
    </row>
    <row r="313" spans="1:17" s="2032" customFormat="1" ht="15" customHeight="1" x14ac:dyDescent="0.25">
      <c r="A313" s="2082">
        <f t="shared" si="0"/>
        <v>306</v>
      </c>
      <c r="B313" s="2223" t="s">
        <v>9681</v>
      </c>
      <c r="C313" s="2233" t="s">
        <v>11021</v>
      </c>
      <c r="D313" s="2236">
        <v>57</v>
      </c>
      <c r="E313" s="2236" t="s">
        <v>27</v>
      </c>
      <c r="F313" s="2231">
        <v>12</v>
      </c>
      <c r="G313" s="2234">
        <v>1</v>
      </c>
      <c r="H313" s="2234"/>
      <c r="I313" s="2219"/>
      <c r="J313" s="2238" t="s">
        <v>137</v>
      </c>
      <c r="K313" s="2223" t="s">
        <v>205</v>
      </c>
      <c r="L313" s="2223" t="s">
        <v>246</v>
      </c>
      <c r="M313" s="2224" t="s">
        <v>40</v>
      </c>
      <c r="N313" s="2234"/>
      <c r="O313" s="2234"/>
      <c r="P313" s="2234"/>
      <c r="Q313" s="2294" t="s">
        <v>11022</v>
      </c>
    </row>
    <row r="314" spans="1:17" ht="15" customHeight="1" x14ac:dyDescent="0.25">
      <c r="A314" s="2210">
        <f t="shared" si="0"/>
        <v>307</v>
      </c>
      <c r="B314" s="2223" t="s">
        <v>9681</v>
      </c>
      <c r="C314" s="2233" t="s">
        <v>11023</v>
      </c>
      <c r="D314" s="2236">
        <v>65</v>
      </c>
      <c r="E314" s="2236" t="s">
        <v>30</v>
      </c>
      <c r="F314" s="2231">
        <v>12</v>
      </c>
      <c r="G314" s="2234">
        <v>1</v>
      </c>
      <c r="H314" s="2234"/>
      <c r="I314" s="2219"/>
      <c r="J314" s="2238" t="s">
        <v>137</v>
      </c>
      <c r="K314" s="2223" t="s">
        <v>205</v>
      </c>
      <c r="L314" s="2223" t="s">
        <v>246</v>
      </c>
      <c r="M314" s="2224" t="s">
        <v>40</v>
      </c>
      <c r="N314" s="2234"/>
      <c r="O314" s="2234"/>
      <c r="P314" s="2234"/>
      <c r="Q314" s="2294" t="s">
        <v>11024</v>
      </c>
    </row>
    <row r="315" spans="1:17" ht="15" customHeight="1" x14ac:dyDescent="0.25">
      <c r="A315" s="2082">
        <f t="shared" si="0"/>
        <v>308</v>
      </c>
    </row>
    <row r="316" spans="1:17" ht="15" customHeight="1" x14ac:dyDescent="0.25">
      <c r="A316" s="2082">
        <f t="shared" si="0"/>
        <v>309</v>
      </c>
    </row>
    <row r="317" spans="1:17" ht="15" customHeight="1" x14ac:dyDescent="0.25">
      <c r="A317" s="2082">
        <f t="shared" si="0"/>
        <v>310</v>
      </c>
    </row>
    <row r="318" spans="1:17" ht="15" customHeight="1" x14ac:dyDescent="0.25">
      <c r="A318" s="2082">
        <f t="shared" si="0"/>
        <v>311</v>
      </c>
    </row>
    <row r="319" spans="1:17" ht="15" customHeight="1" x14ac:dyDescent="0.25">
      <c r="A319" s="2082">
        <f t="shared" si="0"/>
        <v>312</v>
      </c>
    </row>
    <row r="320" spans="1:17" ht="15" customHeight="1" x14ac:dyDescent="0.25">
      <c r="A320" s="2082">
        <f t="shared" si="0"/>
        <v>313</v>
      </c>
    </row>
    <row r="321" spans="1:1" ht="15" customHeight="1" x14ac:dyDescent="0.25">
      <c r="A321" s="2082">
        <f t="shared" si="0"/>
        <v>314</v>
      </c>
    </row>
    <row r="322" spans="1:1" ht="15" customHeight="1" x14ac:dyDescent="0.25">
      <c r="A322" s="2082">
        <f t="shared" si="0"/>
        <v>315</v>
      </c>
    </row>
    <row r="323" spans="1:1" ht="15" customHeight="1" x14ac:dyDescent="0.25">
      <c r="A323" s="2082">
        <f t="shared" si="0"/>
        <v>316</v>
      </c>
    </row>
    <row r="324" spans="1:1" ht="15" customHeight="1" x14ac:dyDescent="0.25">
      <c r="A324" s="2082">
        <f t="shared" si="0"/>
        <v>317</v>
      </c>
    </row>
    <row r="325" spans="1:1" ht="15" customHeight="1" x14ac:dyDescent="0.25">
      <c r="A325" s="2082">
        <f t="shared" si="0"/>
        <v>318</v>
      </c>
    </row>
    <row r="326" spans="1:1" ht="15" customHeight="1" x14ac:dyDescent="0.25">
      <c r="A326" s="2082">
        <f t="shared" si="0"/>
        <v>319</v>
      </c>
    </row>
    <row r="327" spans="1:1" ht="15" customHeight="1" x14ac:dyDescent="0.25">
      <c r="A327" s="2082">
        <f t="shared" si="0"/>
        <v>320</v>
      </c>
    </row>
    <row r="328" spans="1:1" ht="15" customHeight="1" x14ac:dyDescent="0.25">
      <c r="A328" s="2082">
        <f t="shared" si="0"/>
        <v>321</v>
      </c>
    </row>
    <row r="329" spans="1:1" ht="15" customHeight="1" x14ac:dyDescent="0.25">
      <c r="A329" s="2082">
        <f t="shared" si="0"/>
        <v>322</v>
      </c>
    </row>
    <row r="330" spans="1:1" ht="15" customHeight="1" x14ac:dyDescent="0.25">
      <c r="A330" s="2082">
        <f t="shared" ref="A330:A393" si="1">A329+1</f>
        <v>323</v>
      </c>
    </row>
    <row r="331" spans="1:1" ht="15" customHeight="1" x14ac:dyDescent="0.25">
      <c r="A331" s="2082">
        <f t="shared" si="1"/>
        <v>324</v>
      </c>
    </row>
    <row r="332" spans="1:1" ht="15" customHeight="1" x14ac:dyDescent="0.25">
      <c r="A332" s="2082">
        <f t="shared" si="1"/>
        <v>325</v>
      </c>
    </row>
    <row r="333" spans="1:1" ht="15" customHeight="1" x14ac:dyDescent="0.25">
      <c r="A333" s="2082">
        <f t="shared" si="1"/>
        <v>326</v>
      </c>
    </row>
    <row r="334" spans="1:1" ht="15" customHeight="1" x14ac:dyDescent="0.25">
      <c r="A334" s="2082">
        <f t="shared" si="1"/>
        <v>327</v>
      </c>
    </row>
    <row r="335" spans="1:1" ht="15" customHeight="1" x14ac:dyDescent="0.25">
      <c r="A335" s="2082">
        <f t="shared" si="1"/>
        <v>328</v>
      </c>
    </row>
    <row r="336" spans="1:1" ht="15" customHeight="1" x14ac:dyDescent="0.25">
      <c r="A336" s="2082">
        <f t="shared" si="1"/>
        <v>329</v>
      </c>
    </row>
    <row r="337" spans="1:1" ht="15" customHeight="1" x14ac:dyDescent="0.25">
      <c r="A337" s="2082">
        <f t="shared" si="1"/>
        <v>330</v>
      </c>
    </row>
    <row r="338" spans="1:1" ht="15" customHeight="1" x14ac:dyDescent="0.25">
      <c r="A338" s="2082">
        <f t="shared" si="1"/>
        <v>331</v>
      </c>
    </row>
    <row r="339" spans="1:1" ht="15" customHeight="1" x14ac:dyDescent="0.25">
      <c r="A339" s="2082">
        <f t="shared" si="1"/>
        <v>332</v>
      </c>
    </row>
    <row r="340" spans="1:1" ht="15" customHeight="1" x14ac:dyDescent="0.25">
      <c r="A340" s="2082">
        <f t="shared" si="1"/>
        <v>333</v>
      </c>
    </row>
    <row r="341" spans="1:1" ht="15" customHeight="1" x14ac:dyDescent="0.25">
      <c r="A341" s="2082">
        <f t="shared" si="1"/>
        <v>334</v>
      </c>
    </row>
    <row r="342" spans="1:1" ht="15" customHeight="1" x14ac:dyDescent="0.25">
      <c r="A342" s="2082">
        <f t="shared" si="1"/>
        <v>335</v>
      </c>
    </row>
    <row r="343" spans="1:1" ht="15" customHeight="1" x14ac:dyDescent="0.25">
      <c r="A343" s="2082">
        <f t="shared" si="1"/>
        <v>336</v>
      </c>
    </row>
    <row r="344" spans="1:1" ht="15" customHeight="1" x14ac:dyDescent="0.25">
      <c r="A344" s="2082">
        <f t="shared" si="1"/>
        <v>337</v>
      </c>
    </row>
    <row r="345" spans="1:1" ht="15" customHeight="1" x14ac:dyDescent="0.25">
      <c r="A345" s="2082">
        <f t="shared" si="1"/>
        <v>338</v>
      </c>
    </row>
    <row r="346" spans="1:1" ht="15" customHeight="1" x14ac:dyDescent="0.25">
      <c r="A346" s="2082">
        <f t="shared" si="1"/>
        <v>339</v>
      </c>
    </row>
    <row r="347" spans="1:1" ht="15" customHeight="1" x14ac:dyDescent="0.25">
      <c r="A347" s="2082">
        <f t="shared" si="1"/>
        <v>340</v>
      </c>
    </row>
    <row r="348" spans="1:1" ht="15" customHeight="1" x14ac:dyDescent="0.25">
      <c r="A348" s="2082">
        <f t="shared" si="1"/>
        <v>341</v>
      </c>
    </row>
    <row r="349" spans="1:1" ht="15" customHeight="1" x14ac:dyDescent="0.25">
      <c r="A349" s="2082">
        <f t="shared" si="1"/>
        <v>342</v>
      </c>
    </row>
    <row r="350" spans="1:1" ht="15" customHeight="1" x14ac:dyDescent="0.25">
      <c r="A350" s="2082">
        <f t="shared" si="1"/>
        <v>343</v>
      </c>
    </row>
    <row r="351" spans="1:1" ht="15" customHeight="1" x14ac:dyDescent="0.25">
      <c r="A351" s="2082">
        <f t="shared" si="1"/>
        <v>344</v>
      </c>
    </row>
    <row r="352" spans="1:1" ht="15" customHeight="1" x14ac:dyDescent="0.25">
      <c r="A352" s="2082">
        <f t="shared" si="1"/>
        <v>345</v>
      </c>
    </row>
    <row r="353" spans="1:1" ht="15" customHeight="1" x14ac:dyDescent="0.25">
      <c r="A353" s="2082">
        <f t="shared" si="1"/>
        <v>346</v>
      </c>
    </row>
    <row r="354" spans="1:1" ht="15" customHeight="1" x14ac:dyDescent="0.25">
      <c r="A354" s="2082">
        <f t="shared" si="1"/>
        <v>347</v>
      </c>
    </row>
    <row r="355" spans="1:1" ht="15" customHeight="1" x14ac:dyDescent="0.25">
      <c r="A355" s="2082">
        <f t="shared" si="1"/>
        <v>348</v>
      </c>
    </row>
    <row r="356" spans="1:1" ht="15" customHeight="1" x14ac:dyDescent="0.25">
      <c r="A356" s="2082">
        <f t="shared" si="1"/>
        <v>349</v>
      </c>
    </row>
    <row r="357" spans="1:1" ht="15" customHeight="1" x14ac:dyDescent="0.25">
      <c r="A357" s="2082">
        <f t="shared" si="1"/>
        <v>350</v>
      </c>
    </row>
    <row r="358" spans="1:1" ht="15" customHeight="1" x14ac:dyDescent="0.25">
      <c r="A358" s="2082">
        <f t="shared" si="1"/>
        <v>351</v>
      </c>
    </row>
    <row r="359" spans="1:1" ht="15" customHeight="1" x14ac:dyDescent="0.25">
      <c r="A359" s="2082">
        <f t="shared" si="1"/>
        <v>352</v>
      </c>
    </row>
    <row r="360" spans="1:1" ht="15" customHeight="1" x14ac:dyDescent="0.25">
      <c r="A360" s="2082">
        <f t="shared" si="1"/>
        <v>353</v>
      </c>
    </row>
    <row r="361" spans="1:1" ht="15" customHeight="1" x14ac:dyDescent="0.25">
      <c r="A361" s="2082">
        <f t="shared" si="1"/>
        <v>354</v>
      </c>
    </row>
    <row r="362" spans="1:1" ht="15" customHeight="1" x14ac:dyDescent="0.25">
      <c r="A362" s="2082">
        <f t="shared" si="1"/>
        <v>355</v>
      </c>
    </row>
    <row r="363" spans="1:1" ht="15" customHeight="1" x14ac:dyDescent="0.25">
      <c r="A363" s="2082">
        <f t="shared" si="1"/>
        <v>356</v>
      </c>
    </row>
    <row r="364" spans="1:1" ht="15" customHeight="1" x14ac:dyDescent="0.25">
      <c r="A364" s="2082">
        <f t="shared" si="1"/>
        <v>357</v>
      </c>
    </row>
    <row r="365" spans="1:1" ht="15" customHeight="1" x14ac:dyDescent="0.25">
      <c r="A365" s="2082">
        <f t="shared" si="1"/>
        <v>358</v>
      </c>
    </row>
    <row r="366" spans="1:1" ht="15" customHeight="1" x14ac:dyDescent="0.25">
      <c r="A366" s="2082">
        <f t="shared" si="1"/>
        <v>359</v>
      </c>
    </row>
    <row r="367" spans="1:1" ht="15" customHeight="1" x14ac:dyDescent="0.25">
      <c r="A367" s="2082">
        <f t="shared" si="1"/>
        <v>360</v>
      </c>
    </row>
    <row r="368" spans="1:1" ht="15" customHeight="1" x14ac:dyDescent="0.25">
      <c r="A368" s="2082">
        <f t="shared" si="1"/>
        <v>361</v>
      </c>
    </row>
    <row r="369" spans="1:1" ht="15" customHeight="1" x14ac:dyDescent="0.25">
      <c r="A369" s="2082">
        <f t="shared" si="1"/>
        <v>362</v>
      </c>
    </row>
    <row r="370" spans="1:1" ht="15" customHeight="1" x14ac:dyDescent="0.25">
      <c r="A370" s="2082">
        <f t="shared" si="1"/>
        <v>363</v>
      </c>
    </row>
    <row r="371" spans="1:1" ht="15" customHeight="1" x14ac:dyDescent="0.25">
      <c r="A371" s="2082">
        <f t="shared" si="1"/>
        <v>364</v>
      </c>
    </row>
    <row r="372" spans="1:1" ht="15" customHeight="1" x14ac:dyDescent="0.25">
      <c r="A372" s="2082">
        <f t="shared" si="1"/>
        <v>365</v>
      </c>
    </row>
    <row r="373" spans="1:1" ht="15" customHeight="1" x14ac:dyDescent="0.25">
      <c r="A373" s="2082">
        <f t="shared" si="1"/>
        <v>366</v>
      </c>
    </row>
    <row r="374" spans="1:1" ht="15" customHeight="1" x14ac:dyDescent="0.25">
      <c r="A374" s="2082">
        <f t="shared" si="1"/>
        <v>367</v>
      </c>
    </row>
    <row r="375" spans="1:1" ht="15" customHeight="1" x14ac:dyDescent="0.25">
      <c r="A375" s="2082">
        <f t="shared" si="1"/>
        <v>368</v>
      </c>
    </row>
    <row r="376" spans="1:1" ht="15" customHeight="1" x14ac:dyDescent="0.25">
      <c r="A376" s="2082">
        <f t="shared" si="1"/>
        <v>369</v>
      </c>
    </row>
    <row r="377" spans="1:1" ht="15" customHeight="1" x14ac:dyDescent="0.25">
      <c r="A377" s="2082">
        <f t="shared" si="1"/>
        <v>370</v>
      </c>
    </row>
    <row r="378" spans="1:1" ht="15" customHeight="1" x14ac:dyDescent="0.25">
      <c r="A378" s="2082">
        <f t="shared" si="1"/>
        <v>371</v>
      </c>
    </row>
    <row r="379" spans="1:1" ht="15" customHeight="1" x14ac:dyDescent="0.25">
      <c r="A379" s="2082">
        <f t="shared" si="1"/>
        <v>372</v>
      </c>
    </row>
    <row r="380" spans="1:1" ht="15" customHeight="1" x14ac:dyDescent="0.25">
      <c r="A380" s="2082">
        <f t="shared" si="1"/>
        <v>373</v>
      </c>
    </row>
    <row r="381" spans="1:1" ht="15" customHeight="1" x14ac:dyDescent="0.25">
      <c r="A381" s="2082">
        <f t="shared" si="1"/>
        <v>374</v>
      </c>
    </row>
    <row r="382" spans="1:1" ht="15" customHeight="1" x14ac:dyDescent="0.25">
      <c r="A382" s="2082">
        <f t="shared" si="1"/>
        <v>375</v>
      </c>
    </row>
    <row r="383" spans="1:1" ht="15" customHeight="1" x14ac:dyDescent="0.25">
      <c r="A383" s="2082">
        <f t="shared" si="1"/>
        <v>376</v>
      </c>
    </row>
    <row r="384" spans="1:1" ht="15" customHeight="1" x14ac:dyDescent="0.25">
      <c r="A384" s="2082">
        <f t="shared" si="1"/>
        <v>377</v>
      </c>
    </row>
    <row r="385" spans="1:1" ht="15" customHeight="1" x14ac:dyDescent="0.25">
      <c r="A385" s="2082">
        <f t="shared" si="1"/>
        <v>378</v>
      </c>
    </row>
    <row r="386" spans="1:1" ht="15" customHeight="1" x14ac:dyDescent="0.25">
      <c r="A386" s="2082">
        <f t="shared" si="1"/>
        <v>379</v>
      </c>
    </row>
    <row r="387" spans="1:1" ht="15" customHeight="1" x14ac:dyDescent="0.25">
      <c r="A387" s="2082">
        <f t="shared" si="1"/>
        <v>380</v>
      </c>
    </row>
    <row r="388" spans="1:1" ht="15" customHeight="1" x14ac:dyDescent="0.25">
      <c r="A388" s="2082">
        <f t="shared" si="1"/>
        <v>381</v>
      </c>
    </row>
    <row r="389" spans="1:1" ht="15" customHeight="1" x14ac:dyDescent="0.25">
      <c r="A389" s="2082">
        <f t="shared" si="1"/>
        <v>382</v>
      </c>
    </row>
    <row r="390" spans="1:1" ht="15" customHeight="1" x14ac:dyDescent="0.25">
      <c r="A390" s="2082">
        <f t="shared" si="1"/>
        <v>383</v>
      </c>
    </row>
    <row r="391" spans="1:1" ht="15" customHeight="1" x14ac:dyDescent="0.25">
      <c r="A391" s="2082">
        <f t="shared" si="1"/>
        <v>384</v>
      </c>
    </row>
    <row r="392" spans="1:1" ht="15" customHeight="1" x14ac:dyDescent="0.25">
      <c r="A392" s="2082">
        <f t="shared" si="1"/>
        <v>385</v>
      </c>
    </row>
    <row r="393" spans="1:1" ht="15" customHeight="1" x14ac:dyDescent="0.25">
      <c r="A393" s="2082">
        <f t="shared" si="1"/>
        <v>386</v>
      </c>
    </row>
    <row r="394" spans="1:1" ht="15" customHeight="1" x14ac:dyDescent="0.25">
      <c r="A394" s="2082">
        <f t="shared" ref="A394:A434" si="2">A393+1</f>
        <v>387</v>
      </c>
    </row>
    <row r="395" spans="1:1" ht="15" customHeight="1" x14ac:dyDescent="0.25">
      <c r="A395" s="2082">
        <f t="shared" si="2"/>
        <v>388</v>
      </c>
    </row>
    <row r="396" spans="1:1" ht="15" customHeight="1" x14ac:dyDescent="0.25">
      <c r="A396" s="2082">
        <f t="shared" si="2"/>
        <v>389</v>
      </c>
    </row>
    <row r="397" spans="1:1" ht="15" customHeight="1" x14ac:dyDescent="0.25">
      <c r="A397" s="2082">
        <f t="shared" si="2"/>
        <v>390</v>
      </c>
    </row>
    <row r="398" spans="1:1" ht="15" customHeight="1" x14ac:dyDescent="0.25">
      <c r="A398" s="2082">
        <f t="shared" si="2"/>
        <v>391</v>
      </c>
    </row>
    <row r="399" spans="1:1" ht="15" customHeight="1" x14ac:dyDescent="0.25">
      <c r="A399" s="2082">
        <f t="shared" si="2"/>
        <v>392</v>
      </c>
    </row>
    <row r="400" spans="1:1" ht="15" customHeight="1" x14ac:dyDescent="0.25">
      <c r="A400" s="2082">
        <f t="shared" si="2"/>
        <v>393</v>
      </c>
    </row>
    <row r="401" spans="1:1" ht="15" customHeight="1" x14ac:dyDescent="0.25">
      <c r="A401" s="2082">
        <f t="shared" si="2"/>
        <v>394</v>
      </c>
    </row>
    <row r="402" spans="1:1" ht="15" customHeight="1" x14ac:dyDescent="0.25">
      <c r="A402" s="2082">
        <f t="shared" si="2"/>
        <v>395</v>
      </c>
    </row>
    <row r="403" spans="1:1" ht="15" customHeight="1" x14ac:dyDescent="0.25">
      <c r="A403" s="2082">
        <f t="shared" si="2"/>
        <v>396</v>
      </c>
    </row>
    <row r="404" spans="1:1" ht="15" customHeight="1" x14ac:dyDescent="0.25">
      <c r="A404" s="2082">
        <f t="shared" si="2"/>
        <v>397</v>
      </c>
    </row>
    <row r="405" spans="1:1" ht="15" customHeight="1" x14ac:dyDescent="0.25">
      <c r="A405" s="2082">
        <f t="shared" si="2"/>
        <v>398</v>
      </c>
    </row>
    <row r="406" spans="1:1" ht="15" customHeight="1" x14ac:dyDescent="0.25">
      <c r="A406" s="2082">
        <f t="shared" si="2"/>
        <v>399</v>
      </c>
    </row>
    <row r="407" spans="1:1" ht="15" customHeight="1" x14ac:dyDescent="0.25">
      <c r="A407" s="2082">
        <f t="shared" si="2"/>
        <v>400</v>
      </c>
    </row>
    <row r="408" spans="1:1" ht="15" customHeight="1" x14ac:dyDescent="0.25">
      <c r="A408" s="2082">
        <f t="shared" si="2"/>
        <v>401</v>
      </c>
    </row>
    <row r="409" spans="1:1" ht="15" customHeight="1" x14ac:dyDescent="0.25">
      <c r="A409" s="2082">
        <f t="shared" si="2"/>
        <v>402</v>
      </c>
    </row>
    <row r="410" spans="1:1" ht="15" customHeight="1" x14ac:dyDescent="0.25">
      <c r="A410" s="2082">
        <f t="shared" si="2"/>
        <v>403</v>
      </c>
    </row>
    <row r="411" spans="1:1" ht="15" customHeight="1" x14ac:dyDescent="0.25">
      <c r="A411" s="2082">
        <f t="shared" si="2"/>
        <v>404</v>
      </c>
    </row>
    <row r="412" spans="1:1" ht="15" customHeight="1" x14ac:dyDescent="0.25">
      <c r="A412" s="2082">
        <f t="shared" si="2"/>
        <v>405</v>
      </c>
    </row>
    <row r="413" spans="1:1" ht="15" customHeight="1" x14ac:dyDescent="0.25">
      <c r="A413" s="2082">
        <f t="shared" si="2"/>
        <v>406</v>
      </c>
    </row>
    <row r="414" spans="1:1" ht="15" customHeight="1" x14ac:dyDescent="0.25">
      <c r="A414" s="2082">
        <f t="shared" si="2"/>
        <v>407</v>
      </c>
    </row>
    <row r="415" spans="1:1" ht="15" customHeight="1" x14ac:dyDescent="0.25">
      <c r="A415" s="2082">
        <f t="shared" si="2"/>
        <v>408</v>
      </c>
    </row>
    <row r="416" spans="1:1" ht="15" customHeight="1" x14ac:dyDescent="0.25">
      <c r="A416" s="2082">
        <f t="shared" si="2"/>
        <v>409</v>
      </c>
    </row>
    <row r="417" spans="1:1" ht="15" customHeight="1" x14ac:dyDescent="0.25">
      <c r="A417" s="2082">
        <f t="shared" si="2"/>
        <v>410</v>
      </c>
    </row>
    <row r="418" spans="1:1" ht="15" customHeight="1" x14ac:dyDescent="0.25">
      <c r="A418" s="2082">
        <f t="shared" si="2"/>
        <v>411</v>
      </c>
    </row>
    <row r="419" spans="1:1" ht="15" customHeight="1" x14ac:dyDescent="0.25">
      <c r="A419" s="2082">
        <f t="shared" si="2"/>
        <v>412</v>
      </c>
    </row>
    <row r="420" spans="1:1" ht="15" customHeight="1" x14ac:dyDescent="0.25">
      <c r="A420" s="2082">
        <f t="shared" si="2"/>
        <v>413</v>
      </c>
    </row>
    <row r="421" spans="1:1" ht="15" customHeight="1" x14ac:dyDescent="0.25">
      <c r="A421" s="2082">
        <f t="shared" si="2"/>
        <v>414</v>
      </c>
    </row>
    <row r="422" spans="1:1" ht="15" customHeight="1" x14ac:dyDescent="0.25">
      <c r="A422" s="2082">
        <f t="shared" si="2"/>
        <v>415</v>
      </c>
    </row>
    <row r="423" spans="1:1" ht="15" customHeight="1" x14ac:dyDescent="0.25">
      <c r="A423" s="2082">
        <f t="shared" si="2"/>
        <v>416</v>
      </c>
    </row>
    <row r="424" spans="1:1" ht="15" customHeight="1" x14ac:dyDescent="0.25">
      <c r="A424" s="2082">
        <f t="shared" si="2"/>
        <v>417</v>
      </c>
    </row>
    <row r="425" spans="1:1" ht="15" customHeight="1" x14ac:dyDescent="0.25">
      <c r="A425" s="2082">
        <f t="shared" si="2"/>
        <v>418</v>
      </c>
    </row>
    <row r="426" spans="1:1" ht="15" customHeight="1" x14ac:dyDescent="0.25">
      <c r="A426" s="2082">
        <f t="shared" si="2"/>
        <v>419</v>
      </c>
    </row>
    <row r="427" spans="1:1" ht="15" customHeight="1" x14ac:dyDescent="0.25">
      <c r="A427" s="2082">
        <f t="shared" si="2"/>
        <v>420</v>
      </c>
    </row>
    <row r="428" spans="1:1" ht="15" customHeight="1" x14ac:dyDescent="0.25">
      <c r="A428" s="2082">
        <f t="shared" si="2"/>
        <v>421</v>
      </c>
    </row>
    <row r="429" spans="1:1" ht="15" customHeight="1" x14ac:dyDescent="0.25">
      <c r="A429" s="2082">
        <f t="shared" si="2"/>
        <v>422</v>
      </c>
    </row>
    <row r="430" spans="1:1" ht="15" customHeight="1" x14ac:dyDescent="0.25">
      <c r="A430" s="2082">
        <f t="shared" si="2"/>
        <v>423</v>
      </c>
    </row>
    <row r="431" spans="1:1" ht="15" customHeight="1" x14ac:dyDescent="0.25">
      <c r="A431" s="2082">
        <f t="shared" si="2"/>
        <v>424</v>
      </c>
    </row>
    <row r="432" spans="1:1" ht="15" customHeight="1" x14ac:dyDescent="0.25">
      <c r="A432" s="2082">
        <f t="shared" si="2"/>
        <v>425</v>
      </c>
    </row>
    <row r="433" spans="1:1" ht="15" customHeight="1" x14ac:dyDescent="0.25">
      <c r="A433" s="2082">
        <f t="shared" si="2"/>
        <v>426</v>
      </c>
    </row>
    <row r="434" spans="1:1" ht="15" customHeight="1" x14ac:dyDescent="0.25">
      <c r="A434" s="2082">
        <f t="shared" si="2"/>
        <v>427</v>
      </c>
    </row>
  </sheetData>
  <autoFilter ref="A7:T434">
    <filterColumn colId="14">
      <filters blank="1"/>
    </filterColumn>
  </autoFilter>
  <mergeCells count="15">
    <mergeCell ref="N6:N7"/>
    <mergeCell ref="O6:P6"/>
    <mergeCell ref="Q6:Q7"/>
    <mergeCell ref="E6:E7"/>
    <mergeCell ref="F6:G6"/>
    <mergeCell ref="H6:J6"/>
    <mergeCell ref="K6:K7"/>
    <mergeCell ref="L6:L7"/>
    <mergeCell ref="M6:M7"/>
    <mergeCell ref="D6:D7"/>
    <mergeCell ref="B3:C3"/>
    <mergeCell ref="B4:C4"/>
    <mergeCell ref="A6:A7"/>
    <mergeCell ref="B6:B7"/>
    <mergeCell ref="C6:C7"/>
  </mergeCells>
  <conditionalFormatting sqref="C21">
    <cfRule type="duplicateValues" dxfId="27" priority="8"/>
  </conditionalFormatting>
  <conditionalFormatting sqref="C19">
    <cfRule type="duplicateValues" dxfId="26" priority="7"/>
  </conditionalFormatting>
  <conditionalFormatting sqref="C8">
    <cfRule type="duplicateValues" dxfId="25" priority="9"/>
  </conditionalFormatting>
  <conditionalFormatting sqref="C48">
    <cfRule type="duplicateValues" dxfId="24" priority="6"/>
  </conditionalFormatting>
  <conditionalFormatting sqref="C44">
    <cfRule type="duplicateValues" dxfId="23" priority="5"/>
  </conditionalFormatting>
  <conditionalFormatting sqref="C80">
    <cfRule type="duplicateValues" dxfId="22" priority="4"/>
  </conditionalFormatting>
  <conditionalFormatting sqref="C85">
    <cfRule type="duplicateValues" dxfId="21" priority="3"/>
  </conditionalFormatting>
  <conditionalFormatting sqref="C117">
    <cfRule type="duplicateValues" dxfId="20" priority="2"/>
  </conditionalFormatting>
  <conditionalFormatting sqref="C121">
    <cfRule type="duplicateValues" dxfId="19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5"/>
  <sheetViews>
    <sheetView zoomScale="59" zoomScaleNormal="59" workbookViewId="0">
      <selection activeCell="A8" sqref="A8:L9"/>
    </sheetView>
  </sheetViews>
  <sheetFormatPr baseColWidth="10" defaultRowHeight="15" customHeight="1" x14ac:dyDescent="0.2"/>
  <cols>
    <col min="1" max="1" width="5" style="31" customWidth="1"/>
    <col min="2" max="2" width="10" style="31" customWidth="1"/>
    <col min="3" max="3" width="62.5703125" style="31" customWidth="1"/>
    <col min="4" max="4" width="7.28515625" style="32" bestFit="1" customWidth="1"/>
    <col min="5" max="5" width="6.7109375" style="32" bestFit="1" customWidth="1"/>
    <col min="6" max="6" width="19.85546875" style="32" customWidth="1"/>
    <col min="7" max="7" width="21.42578125" style="32" customWidth="1"/>
    <col min="8" max="8" width="18.85546875" style="32" bestFit="1" customWidth="1"/>
    <col min="9" max="9" width="20.42578125" style="32" customWidth="1"/>
    <col min="10" max="10" width="22.28515625" style="32" customWidth="1"/>
    <col min="11" max="11" width="19.85546875" style="32" customWidth="1"/>
    <col min="12" max="12" width="43.28515625" style="32" customWidth="1"/>
    <col min="13" max="13" width="9" style="32" bestFit="1" customWidth="1"/>
    <col min="14" max="14" width="12" style="32" bestFit="1" customWidth="1"/>
    <col min="15" max="15" width="5" style="32" customWidth="1"/>
    <col min="16" max="16" width="5.7109375" style="32" customWidth="1"/>
    <col min="17" max="17" width="5.5703125" style="32" customWidth="1"/>
    <col min="18" max="18" width="6.85546875" style="33" customWidth="1"/>
    <col min="19" max="19" width="18.7109375" style="32" bestFit="1" customWidth="1"/>
    <col min="20" max="20" width="18.7109375" style="32" customWidth="1"/>
    <col min="21" max="21" width="17.140625" style="32" customWidth="1"/>
    <col min="22" max="22" width="7.42578125" style="31" customWidth="1"/>
    <col min="23" max="23" width="7.28515625" style="33" customWidth="1"/>
    <col min="24" max="24" width="6.7109375" style="33" customWidth="1"/>
    <col min="25" max="25" width="61.42578125" style="31" customWidth="1"/>
    <col min="26" max="26" width="27.42578125" style="31" customWidth="1"/>
    <col min="27" max="67" width="11.42578125" style="34"/>
    <col min="68" max="256" width="11.42578125" style="31"/>
    <col min="257" max="257" width="5" style="31" customWidth="1"/>
    <col min="258" max="258" width="13.42578125" style="31" customWidth="1"/>
    <col min="259" max="259" width="48.85546875" style="31" customWidth="1"/>
    <col min="260" max="260" width="7.28515625" style="31" bestFit="1" customWidth="1"/>
    <col min="261" max="261" width="6.7109375" style="31" bestFit="1" customWidth="1"/>
    <col min="262" max="262" width="19.85546875" style="31" customWidth="1"/>
    <col min="263" max="263" width="21.42578125" style="31" customWidth="1"/>
    <col min="264" max="264" width="18.85546875" style="31" bestFit="1" customWidth="1"/>
    <col min="265" max="265" width="20.42578125" style="31" customWidth="1"/>
    <col min="266" max="266" width="22.28515625" style="31" customWidth="1"/>
    <col min="267" max="267" width="19.85546875" style="31" customWidth="1"/>
    <col min="268" max="268" width="49" style="31" customWidth="1"/>
    <col min="269" max="269" width="9" style="31" bestFit="1" customWidth="1"/>
    <col min="270" max="270" width="12" style="31" bestFit="1" customWidth="1"/>
    <col min="271" max="271" width="5" style="31" customWidth="1"/>
    <col min="272" max="272" width="5.7109375" style="31" customWidth="1"/>
    <col min="273" max="273" width="5.5703125" style="31" customWidth="1"/>
    <col min="274" max="274" width="6.85546875" style="31" customWidth="1"/>
    <col min="275" max="275" width="18.7109375" style="31" bestFit="1" customWidth="1"/>
    <col min="276" max="276" width="18.7109375" style="31" customWidth="1"/>
    <col min="277" max="277" width="17.140625" style="31" customWidth="1"/>
    <col min="278" max="278" width="7.42578125" style="31" customWidth="1"/>
    <col min="279" max="279" width="7.28515625" style="31" customWidth="1"/>
    <col min="280" max="280" width="6.7109375" style="31" customWidth="1"/>
    <col min="281" max="281" width="119.28515625" style="31" customWidth="1"/>
    <col min="282" max="282" width="4.28515625" style="31" customWidth="1"/>
    <col min="283" max="512" width="11.42578125" style="31"/>
    <col min="513" max="513" width="5" style="31" customWidth="1"/>
    <col min="514" max="514" width="13.42578125" style="31" customWidth="1"/>
    <col min="515" max="515" width="48.85546875" style="31" customWidth="1"/>
    <col min="516" max="516" width="7.28515625" style="31" bestFit="1" customWidth="1"/>
    <col min="517" max="517" width="6.7109375" style="31" bestFit="1" customWidth="1"/>
    <col min="518" max="518" width="19.85546875" style="31" customWidth="1"/>
    <col min="519" max="519" width="21.42578125" style="31" customWidth="1"/>
    <col min="520" max="520" width="18.85546875" style="31" bestFit="1" customWidth="1"/>
    <col min="521" max="521" width="20.42578125" style="31" customWidth="1"/>
    <col min="522" max="522" width="22.28515625" style="31" customWidth="1"/>
    <col min="523" max="523" width="19.85546875" style="31" customWidth="1"/>
    <col min="524" max="524" width="49" style="31" customWidth="1"/>
    <col min="525" max="525" width="9" style="31" bestFit="1" customWidth="1"/>
    <col min="526" max="526" width="12" style="31" bestFit="1" customWidth="1"/>
    <col min="527" max="527" width="5" style="31" customWidth="1"/>
    <col min="528" max="528" width="5.7109375" style="31" customWidth="1"/>
    <col min="529" max="529" width="5.5703125" style="31" customWidth="1"/>
    <col min="530" max="530" width="6.85546875" style="31" customWidth="1"/>
    <col min="531" max="531" width="18.7109375" style="31" bestFit="1" customWidth="1"/>
    <col min="532" max="532" width="18.7109375" style="31" customWidth="1"/>
    <col min="533" max="533" width="17.140625" style="31" customWidth="1"/>
    <col min="534" max="534" width="7.42578125" style="31" customWidth="1"/>
    <col min="535" max="535" width="7.28515625" style="31" customWidth="1"/>
    <col min="536" max="536" width="6.7109375" style="31" customWidth="1"/>
    <col min="537" max="537" width="119.28515625" style="31" customWidth="1"/>
    <col min="538" max="538" width="4.28515625" style="31" customWidth="1"/>
    <col min="539" max="768" width="11.42578125" style="31"/>
    <col min="769" max="769" width="5" style="31" customWidth="1"/>
    <col min="770" max="770" width="13.42578125" style="31" customWidth="1"/>
    <col min="771" max="771" width="48.85546875" style="31" customWidth="1"/>
    <col min="772" max="772" width="7.28515625" style="31" bestFit="1" customWidth="1"/>
    <col min="773" max="773" width="6.7109375" style="31" bestFit="1" customWidth="1"/>
    <col min="774" max="774" width="19.85546875" style="31" customWidth="1"/>
    <col min="775" max="775" width="21.42578125" style="31" customWidth="1"/>
    <col min="776" max="776" width="18.85546875" style="31" bestFit="1" customWidth="1"/>
    <col min="777" max="777" width="20.42578125" style="31" customWidth="1"/>
    <col min="778" max="778" width="22.28515625" style="31" customWidth="1"/>
    <col min="779" max="779" width="19.85546875" style="31" customWidth="1"/>
    <col min="780" max="780" width="49" style="31" customWidth="1"/>
    <col min="781" max="781" width="9" style="31" bestFit="1" customWidth="1"/>
    <col min="782" max="782" width="12" style="31" bestFit="1" customWidth="1"/>
    <col min="783" max="783" width="5" style="31" customWidth="1"/>
    <col min="784" max="784" width="5.7109375" style="31" customWidth="1"/>
    <col min="785" max="785" width="5.5703125" style="31" customWidth="1"/>
    <col min="786" max="786" width="6.85546875" style="31" customWidth="1"/>
    <col min="787" max="787" width="18.7109375" style="31" bestFit="1" customWidth="1"/>
    <col min="788" max="788" width="18.7109375" style="31" customWidth="1"/>
    <col min="789" max="789" width="17.140625" style="31" customWidth="1"/>
    <col min="790" max="790" width="7.42578125" style="31" customWidth="1"/>
    <col min="791" max="791" width="7.28515625" style="31" customWidth="1"/>
    <col min="792" max="792" width="6.7109375" style="31" customWidth="1"/>
    <col min="793" max="793" width="119.28515625" style="31" customWidth="1"/>
    <col min="794" max="794" width="4.28515625" style="31" customWidth="1"/>
    <col min="795" max="1024" width="11.42578125" style="31"/>
    <col min="1025" max="1025" width="5" style="31" customWidth="1"/>
    <col min="1026" max="1026" width="13.42578125" style="31" customWidth="1"/>
    <col min="1027" max="1027" width="48.85546875" style="31" customWidth="1"/>
    <col min="1028" max="1028" width="7.28515625" style="31" bestFit="1" customWidth="1"/>
    <col min="1029" max="1029" width="6.7109375" style="31" bestFit="1" customWidth="1"/>
    <col min="1030" max="1030" width="19.85546875" style="31" customWidth="1"/>
    <col min="1031" max="1031" width="21.42578125" style="31" customWidth="1"/>
    <col min="1032" max="1032" width="18.85546875" style="31" bestFit="1" customWidth="1"/>
    <col min="1033" max="1033" width="20.42578125" style="31" customWidth="1"/>
    <col min="1034" max="1034" width="22.28515625" style="31" customWidth="1"/>
    <col min="1035" max="1035" width="19.85546875" style="31" customWidth="1"/>
    <col min="1036" max="1036" width="49" style="31" customWidth="1"/>
    <col min="1037" max="1037" width="9" style="31" bestFit="1" customWidth="1"/>
    <col min="1038" max="1038" width="12" style="31" bestFit="1" customWidth="1"/>
    <col min="1039" max="1039" width="5" style="31" customWidth="1"/>
    <col min="1040" max="1040" width="5.7109375" style="31" customWidth="1"/>
    <col min="1041" max="1041" width="5.5703125" style="31" customWidth="1"/>
    <col min="1042" max="1042" width="6.85546875" style="31" customWidth="1"/>
    <col min="1043" max="1043" width="18.7109375" style="31" bestFit="1" customWidth="1"/>
    <col min="1044" max="1044" width="18.7109375" style="31" customWidth="1"/>
    <col min="1045" max="1045" width="17.140625" style="31" customWidth="1"/>
    <col min="1046" max="1046" width="7.42578125" style="31" customWidth="1"/>
    <col min="1047" max="1047" width="7.28515625" style="31" customWidth="1"/>
    <col min="1048" max="1048" width="6.7109375" style="31" customWidth="1"/>
    <col min="1049" max="1049" width="119.28515625" style="31" customWidth="1"/>
    <col min="1050" max="1050" width="4.28515625" style="31" customWidth="1"/>
    <col min="1051" max="1280" width="11.42578125" style="31"/>
    <col min="1281" max="1281" width="5" style="31" customWidth="1"/>
    <col min="1282" max="1282" width="13.42578125" style="31" customWidth="1"/>
    <col min="1283" max="1283" width="48.85546875" style="31" customWidth="1"/>
    <col min="1284" max="1284" width="7.28515625" style="31" bestFit="1" customWidth="1"/>
    <col min="1285" max="1285" width="6.7109375" style="31" bestFit="1" customWidth="1"/>
    <col min="1286" max="1286" width="19.85546875" style="31" customWidth="1"/>
    <col min="1287" max="1287" width="21.42578125" style="31" customWidth="1"/>
    <col min="1288" max="1288" width="18.85546875" style="31" bestFit="1" customWidth="1"/>
    <col min="1289" max="1289" width="20.42578125" style="31" customWidth="1"/>
    <col min="1290" max="1290" width="22.28515625" style="31" customWidth="1"/>
    <col min="1291" max="1291" width="19.85546875" style="31" customWidth="1"/>
    <col min="1292" max="1292" width="49" style="31" customWidth="1"/>
    <col min="1293" max="1293" width="9" style="31" bestFit="1" customWidth="1"/>
    <col min="1294" max="1294" width="12" style="31" bestFit="1" customWidth="1"/>
    <col min="1295" max="1295" width="5" style="31" customWidth="1"/>
    <col min="1296" max="1296" width="5.7109375" style="31" customWidth="1"/>
    <col min="1297" max="1297" width="5.5703125" style="31" customWidth="1"/>
    <col min="1298" max="1298" width="6.85546875" style="31" customWidth="1"/>
    <col min="1299" max="1299" width="18.7109375" style="31" bestFit="1" customWidth="1"/>
    <col min="1300" max="1300" width="18.7109375" style="31" customWidth="1"/>
    <col min="1301" max="1301" width="17.140625" style="31" customWidth="1"/>
    <col min="1302" max="1302" width="7.42578125" style="31" customWidth="1"/>
    <col min="1303" max="1303" width="7.28515625" style="31" customWidth="1"/>
    <col min="1304" max="1304" width="6.7109375" style="31" customWidth="1"/>
    <col min="1305" max="1305" width="119.28515625" style="31" customWidth="1"/>
    <col min="1306" max="1306" width="4.28515625" style="31" customWidth="1"/>
    <col min="1307" max="1536" width="11.42578125" style="31"/>
    <col min="1537" max="1537" width="5" style="31" customWidth="1"/>
    <col min="1538" max="1538" width="13.42578125" style="31" customWidth="1"/>
    <col min="1539" max="1539" width="48.85546875" style="31" customWidth="1"/>
    <col min="1540" max="1540" width="7.28515625" style="31" bestFit="1" customWidth="1"/>
    <col min="1541" max="1541" width="6.7109375" style="31" bestFit="1" customWidth="1"/>
    <col min="1542" max="1542" width="19.85546875" style="31" customWidth="1"/>
    <col min="1543" max="1543" width="21.42578125" style="31" customWidth="1"/>
    <col min="1544" max="1544" width="18.85546875" style="31" bestFit="1" customWidth="1"/>
    <col min="1545" max="1545" width="20.42578125" style="31" customWidth="1"/>
    <col min="1546" max="1546" width="22.28515625" style="31" customWidth="1"/>
    <col min="1547" max="1547" width="19.85546875" style="31" customWidth="1"/>
    <col min="1548" max="1548" width="49" style="31" customWidth="1"/>
    <col min="1549" max="1549" width="9" style="31" bestFit="1" customWidth="1"/>
    <col min="1550" max="1550" width="12" style="31" bestFit="1" customWidth="1"/>
    <col min="1551" max="1551" width="5" style="31" customWidth="1"/>
    <col min="1552" max="1552" width="5.7109375" style="31" customWidth="1"/>
    <col min="1553" max="1553" width="5.5703125" style="31" customWidth="1"/>
    <col min="1554" max="1554" width="6.85546875" style="31" customWidth="1"/>
    <col min="1555" max="1555" width="18.7109375" style="31" bestFit="1" customWidth="1"/>
    <col min="1556" max="1556" width="18.7109375" style="31" customWidth="1"/>
    <col min="1557" max="1557" width="17.140625" style="31" customWidth="1"/>
    <col min="1558" max="1558" width="7.42578125" style="31" customWidth="1"/>
    <col min="1559" max="1559" width="7.28515625" style="31" customWidth="1"/>
    <col min="1560" max="1560" width="6.7109375" style="31" customWidth="1"/>
    <col min="1561" max="1561" width="119.28515625" style="31" customWidth="1"/>
    <col min="1562" max="1562" width="4.28515625" style="31" customWidth="1"/>
    <col min="1563" max="1792" width="11.42578125" style="31"/>
    <col min="1793" max="1793" width="5" style="31" customWidth="1"/>
    <col min="1794" max="1794" width="13.42578125" style="31" customWidth="1"/>
    <col min="1795" max="1795" width="48.85546875" style="31" customWidth="1"/>
    <col min="1796" max="1796" width="7.28515625" style="31" bestFit="1" customWidth="1"/>
    <col min="1797" max="1797" width="6.7109375" style="31" bestFit="1" customWidth="1"/>
    <col min="1798" max="1798" width="19.85546875" style="31" customWidth="1"/>
    <col min="1799" max="1799" width="21.42578125" style="31" customWidth="1"/>
    <col min="1800" max="1800" width="18.85546875" style="31" bestFit="1" customWidth="1"/>
    <col min="1801" max="1801" width="20.42578125" style="31" customWidth="1"/>
    <col min="1802" max="1802" width="22.28515625" style="31" customWidth="1"/>
    <col min="1803" max="1803" width="19.85546875" style="31" customWidth="1"/>
    <col min="1804" max="1804" width="49" style="31" customWidth="1"/>
    <col min="1805" max="1805" width="9" style="31" bestFit="1" customWidth="1"/>
    <col min="1806" max="1806" width="12" style="31" bestFit="1" customWidth="1"/>
    <col min="1807" max="1807" width="5" style="31" customWidth="1"/>
    <col min="1808" max="1808" width="5.7109375" style="31" customWidth="1"/>
    <col min="1809" max="1809" width="5.5703125" style="31" customWidth="1"/>
    <col min="1810" max="1810" width="6.85546875" style="31" customWidth="1"/>
    <col min="1811" max="1811" width="18.7109375" style="31" bestFit="1" customWidth="1"/>
    <col min="1812" max="1812" width="18.7109375" style="31" customWidth="1"/>
    <col min="1813" max="1813" width="17.140625" style="31" customWidth="1"/>
    <col min="1814" max="1814" width="7.42578125" style="31" customWidth="1"/>
    <col min="1815" max="1815" width="7.28515625" style="31" customWidth="1"/>
    <col min="1816" max="1816" width="6.7109375" style="31" customWidth="1"/>
    <col min="1817" max="1817" width="119.28515625" style="31" customWidth="1"/>
    <col min="1818" max="1818" width="4.28515625" style="31" customWidth="1"/>
    <col min="1819" max="2048" width="11.42578125" style="31"/>
    <col min="2049" max="2049" width="5" style="31" customWidth="1"/>
    <col min="2050" max="2050" width="13.42578125" style="31" customWidth="1"/>
    <col min="2051" max="2051" width="48.85546875" style="31" customWidth="1"/>
    <col min="2052" max="2052" width="7.28515625" style="31" bestFit="1" customWidth="1"/>
    <col min="2053" max="2053" width="6.7109375" style="31" bestFit="1" customWidth="1"/>
    <col min="2054" max="2054" width="19.85546875" style="31" customWidth="1"/>
    <col min="2055" max="2055" width="21.42578125" style="31" customWidth="1"/>
    <col min="2056" max="2056" width="18.85546875" style="31" bestFit="1" customWidth="1"/>
    <col min="2057" max="2057" width="20.42578125" style="31" customWidth="1"/>
    <col min="2058" max="2058" width="22.28515625" style="31" customWidth="1"/>
    <col min="2059" max="2059" width="19.85546875" style="31" customWidth="1"/>
    <col min="2060" max="2060" width="49" style="31" customWidth="1"/>
    <col min="2061" max="2061" width="9" style="31" bestFit="1" customWidth="1"/>
    <col min="2062" max="2062" width="12" style="31" bestFit="1" customWidth="1"/>
    <col min="2063" max="2063" width="5" style="31" customWidth="1"/>
    <col min="2064" max="2064" width="5.7109375" style="31" customWidth="1"/>
    <col min="2065" max="2065" width="5.5703125" style="31" customWidth="1"/>
    <col min="2066" max="2066" width="6.85546875" style="31" customWidth="1"/>
    <col min="2067" max="2067" width="18.7109375" style="31" bestFit="1" customWidth="1"/>
    <col min="2068" max="2068" width="18.7109375" style="31" customWidth="1"/>
    <col min="2069" max="2069" width="17.140625" style="31" customWidth="1"/>
    <col min="2070" max="2070" width="7.42578125" style="31" customWidth="1"/>
    <col min="2071" max="2071" width="7.28515625" style="31" customWidth="1"/>
    <col min="2072" max="2072" width="6.7109375" style="31" customWidth="1"/>
    <col min="2073" max="2073" width="119.28515625" style="31" customWidth="1"/>
    <col min="2074" max="2074" width="4.28515625" style="31" customWidth="1"/>
    <col min="2075" max="2304" width="11.42578125" style="31"/>
    <col min="2305" max="2305" width="5" style="31" customWidth="1"/>
    <col min="2306" max="2306" width="13.42578125" style="31" customWidth="1"/>
    <col min="2307" max="2307" width="48.85546875" style="31" customWidth="1"/>
    <col min="2308" max="2308" width="7.28515625" style="31" bestFit="1" customWidth="1"/>
    <col min="2309" max="2309" width="6.7109375" style="31" bestFit="1" customWidth="1"/>
    <col min="2310" max="2310" width="19.85546875" style="31" customWidth="1"/>
    <col min="2311" max="2311" width="21.42578125" style="31" customWidth="1"/>
    <col min="2312" max="2312" width="18.85546875" style="31" bestFit="1" customWidth="1"/>
    <col min="2313" max="2313" width="20.42578125" style="31" customWidth="1"/>
    <col min="2314" max="2314" width="22.28515625" style="31" customWidth="1"/>
    <col min="2315" max="2315" width="19.85546875" style="31" customWidth="1"/>
    <col min="2316" max="2316" width="49" style="31" customWidth="1"/>
    <col min="2317" max="2317" width="9" style="31" bestFit="1" customWidth="1"/>
    <col min="2318" max="2318" width="12" style="31" bestFit="1" customWidth="1"/>
    <col min="2319" max="2319" width="5" style="31" customWidth="1"/>
    <col min="2320" max="2320" width="5.7109375" style="31" customWidth="1"/>
    <col min="2321" max="2321" width="5.5703125" style="31" customWidth="1"/>
    <col min="2322" max="2322" width="6.85546875" style="31" customWidth="1"/>
    <col min="2323" max="2323" width="18.7109375" style="31" bestFit="1" customWidth="1"/>
    <col min="2324" max="2324" width="18.7109375" style="31" customWidth="1"/>
    <col min="2325" max="2325" width="17.140625" style="31" customWidth="1"/>
    <col min="2326" max="2326" width="7.42578125" style="31" customWidth="1"/>
    <col min="2327" max="2327" width="7.28515625" style="31" customWidth="1"/>
    <col min="2328" max="2328" width="6.7109375" style="31" customWidth="1"/>
    <col min="2329" max="2329" width="119.28515625" style="31" customWidth="1"/>
    <col min="2330" max="2330" width="4.28515625" style="31" customWidth="1"/>
    <col min="2331" max="2560" width="11.42578125" style="31"/>
    <col min="2561" max="2561" width="5" style="31" customWidth="1"/>
    <col min="2562" max="2562" width="13.42578125" style="31" customWidth="1"/>
    <col min="2563" max="2563" width="48.85546875" style="31" customWidth="1"/>
    <col min="2564" max="2564" width="7.28515625" style="31" bestFit="1" customWidth="1"/>
    <col min="2565" max="2565" width="6.7109375" style="31" bestFit="1" customWidth="1"/>
    <col min="2566" max="2566" width="19.85546875" style="31" customWidth="1"/>
    <col min="2567" max="2567" width="21.42578125" style="31" customWidth="1"/>
    <col min="2568" max="2568" width="18.85546875" style="31" bestFit="1" customWidth="1"/>
    <col min="2569" max="2569" width="20.42578125" style="31" customWidth="1"/>
    <col min="2570" max="2570" width="22.28515625" style="31" customWidth="1"/>
    <col min="2571" max="2571" width="19.85546875" style="31" customWidth="1"/>
    <col min="2572" max="2572" width="49" style="31" customWidth="1"/>
    <col min="2573" max="2573" width="9" style="31" bestFit="1" customWidth="1"/>
    <col min="2574" max="2574" width="12" style="31" bestFit="1" customWidth="1"/>
    <col min="2575" max="2575" width="5" style="31" customWidth="1"/>
    <col min="2576" max="2576" width="5.7109375" style="31" customWidth="1"/>
    <col min="2577" max="2577" width="5.5703125" style="31" customWidth="1"/>
    <col min="2578" max="2578" width="6.85546875" style="31" customWidth="1"/>
    <col min="2579" max="2579" width="18.7109375" style="31" bestFit="1" customWidth="1"/>
    <col min="2580" max="2580" width="18.7109375" style="31" customWidth="1"/>
    <col min="2581" max="2581" width="17.140625" style="31" customWidth="1"/>
    <col min="2582" max="2582" width="7.42578125" style="31" customWidth="1"/>
    <col min="2583" max="2583" width="7.28515625" style="31" customWidth="1"/>
    <col min="2584" max="2584" width="6.7109375" style="31" customWidth="1"/>
    <col min="2585" max="2585" width="119.28515625" style="31" customWidth="1"/>
    <col min="2586" max="2586" width="4.28515625" style="31" customWidth="1"/>
    <col min="2587" max="2816" width="11.42578125" style="31"/>
    <col min="2817" max="2817" width="5" style="31" customWidth="1"/>
    <col min="2818" max="2818" width="13.42578125" style="31" customWidth="1"/>
    <col min="2819" max="2819" width="48.85546875" style="31" customWidth="1"/>
    <col min="2820" max="2820" width="7.28515625" style="31" bestFit="1" customWidth="1"/>
    <col min="2821" max="2821" width="6.7109375" style="31" bestFit="1" customWidth="1"/>
    <col min="2822" max="2822" width="19.85546875" style="31" customWidth="1"/>
    <col min="2823" max="2823" width="21.42578125" style="31" customWidth="1"/>
    <col min="2824" max="2824" width="18.85546875" style="31" bestFit="1" customWidth="1"/>
    <col min="2825" max="2825" width="20.42578125" style="31" customWidth="1"/>
    <col min="2826" max="2826" width="22.28515625" style="31" customWidth="1"/>
    <col min="2827" max="2827" width="19.85546875" style="31" customWidth="1"/>
    <col min="2828" max="2828" width="49" style="31" customWidth="1"/>
    <col min="2829" max="2829" width="9" style="31" bestFit="1" customWidth="1"/>
    <col min="2830" max="2830" width="12" style="31" bestFit="1" customWidth="1"/>
    <col min="2831" max="2831" width="5" style="31" customWidth="1"/>
    <col min="2832" max="2832" width="5.7109375" style="31" customWidth="1"/>
    <col min="2833" max="2833" width="5.5703125" style="31" customWidth="1"/>
    <col min="2834" max="2834" width="6.85546875" style="31" customWidth="1"/>
    <col min="2835" max="2835" width="18.7109375" style="31" bestFit="1" customWidth="1"/>
    <col min="2836" max="2836" width="18.7109375" style="31" customWidth="1"/>
    <col min="2837" max="2837" width="17.140625" style="31" customWidth="1"/>
    <col min="2838" max="2838" width="7.42578125" style="31" customWidth="1"/>
    <col min="2839" max="2839" width="7.28515625" style="31" customWidth="1"/>
    <col min="2840" max="2840" width="6.7109375" style="31" customWidth="1"/>
    <col min="2841" max="2841" width="119.28515625" style="31" customWidth="1"/>
    <col min="2842" max="2842" width="4.28515625" style="31" customWidth="1"/>
    <col min="2843" max="3072" width="11.42578125" style="31"/>
    <col min="3073" max="3073" width="5" style="31" customWidth="1"/>
    <col min="3074" max="3074" width="13.42578125" style="31" customWidth="1"/>
    <col min="3075" max="3075" width="48.85546875" style="31" customWidth="1"/>
    <col min="3076" max="3076" width="7.28515625" style="31" bestFit="1" customWidth="1"/>
    <col min="3077" max="3077" width="6.7109375" style="31" bestFit="1" customWidth="1"/>
    <col min="3078" max="3078" width="19.85546875" style="31" customWidth="1"/>
    <col min="3079" max="3079" width="21.42578125" style="31" customWidth="1"/>
    <col min="3080" max="3080" width="18.85546875" style="31" bestFit="1" customWidth="1"/>
    <col min="3081" max="3081" width="20.42578125" style="31" customWidth="1"/>
    <col min="3082" max="3082" width="22.28515625" style="31" customWidth="1"/>
    <col min="3083" max="3083" width="19.85546875" style="31" customWidth="1"/>
    <col min="3084" max="3084" width="49" style="31" customWidth="1"/>
    <col min="3085" max="3085" width="9" style="31" bestFit="1" customWidth="1"/>
    <col min="3086" max="3086" width="12" style="31" bestFit="1" customWidth="1"/>
    <col min="3087" max="3087" width="5" style="31" customWidth="1"/>
    <col min="3088" max="3088" width="5.7109375" style="31" customWidth="1"/>
    <col min="3089" max="3089" width="5.5703125" style="31" customWidth="1"/>
    <col min="3090" max="3090" width="6.85546875" style="31" customWidth="1"/>
    <col min="3091" max="3091" width="18.7109375" style="31" bestFit="1" customWidth="1"/>
    <col min="3092" max="3092" width="18.7109375" style="31" customWidth="1"/>
    <col min="3093" max="3093" width="17.140625" style="31" customWidth="1"/>
    <col min="3094" max="3094" width="7.42578125" style="31" customWidth="1"/>
    <col min="3095" max="3095" width="7.28515625" style="31" customWidth="1"/>
    <col min="3096" max="3096" width="6.7109375" style="31" customWidth="1"/>
    <col min="3097" max="3097" width="119.28515625" style="31" customWidth="1"/>
    <col min="3098" max="3098" width="4.28515625" style="31" customWidth="1"/>
    <col min="3099" max="3328" width="11.42578125" style="31"/>
    <col min="3329" max="3329" width="5" style="31" customWidth="1"/>
    <col min="3330" max="3330" width="13.42578125" style="31" customWidth="1"/>
    <col min="3331" max="3331" width="48.85546875" style="31" customWidth="1"/>
    <col min="3332" max="3332" width="7.28515625" style="31" bestFit="1" customWidth="1"/>
    <col min="3333" max="3333" width="6.7109375" style="31" bestFit="1" customWidth="1"/>
    <col min="3334" max="3334" width="19.85546875" style="31" customWidth="1"/>
    <col min="3335" max="3335" width="21.42578125" style="31" customWidth="1"/>
    <col min="3336" max="3336" width="18.85546875" style="31" bestFit="1" customWidth="1"/>
    <col min="3337" max="3337" width="20.42578125" style="31" customWidth="1"/>
    <col min="3338" max="3338" width="22.28515625" style="31" customWidth="1"/>
    <col min="3339" max="3339" width="19.85546875" style="31" customWidth="1"/>
    <col min="3340" max="3340" width="49" style="31" customWidth="1"/>
    <col min="3341" max="3341" width="9" style="31" bestFit="1" customWidth="1"/>
    <col min="3342" max="3342" width="12" style="31" bestFit="1" customWidth="1"/>
    <col min="3343" max="3343" width="5" style="31" customWidth="1"/>
    <col min="3344" max="3344" width="5.7109375" style="31" customWidth="1"/>
    <col min="3345" max="3345" width="5.5703125" style="31" customWidth="1"/>
    <col min="3346" max="3346" width="6.85546875" style="31" customWidth="1"/>
    <col min="3347" max="3347" width="18.7109375" style="31" bestFit="1" customWidth="1"/>
    <col min="3348" max="3348" width="18.7109375" style="31" customWidth="1"/>
    <col min="3349" max="3349" width="17.140625" style="31" customWidth="1"/>
    <col min="3350" max="3350" width="7.42578125" style="31" customWidth="1"/>
    <col min="3351" max="3351" width="7.28515625" style="31" customWidth="1"/>
    <col min="3352" max="3352" width="6.7109375" style="31" customWidth="1"/>
    <col min="3353" max="3353" width="119.28515625" style="31" customWidth="1"/>
    <col min="3354" max="3354" width="4.28515625" style="31" customWidth="1"/>
    <col min="3355" max="3584" width="11.42578125" style="31"/>
    <col min="3585" max="3585" width="5" style="31" customWidth="1"/>
    <col min="3586" max="3586" width="13.42578125" style="31" customWidth="1"/>
    <col min="3587" max="3587" width="48.85546875" style="31" customWidth="1"/>
    <col min="3588" max="3588" width="7.28515625" style="31" bestFit="1" customWidth="1"/>
    <col min="3589" max="3589" width="6.7109375" style="31" bestFit="1" customWidth="1"/>
    <col min="3590" max="3590" width="19.85546875" style="31" customWidth="1"/>
    <col min="3591" max="3591" width="21.42578125" style="31" customWidth="1"/>
    <col min="3592" max="3592" width="18.85546875" style="31" bestFit="1" customWidth="1"/>
    <col min="3593" max="3593" width="20.42578125" style="31" customWidth="1"/>
    <col min="3594" max="3594" width="22.28515625" style="31" customWidth="1"/>
    <col min="3595" max="3595" width="19.85546875" style="31" customWidth="1"/>
    <col min="3596" max="3596" width="49" style="31" customWidth="1"/>
    <col min="3597" max="3597" width="9" style="31" bestFit="1" customWidth="1"/>
    <col min="3598" max="3598" width="12" style="31" bestFit="1" customWidth="1"/>
    <col min="3599" max="3599" width="5" style="31" customWidth="1"/>
    <col min="3600" max="3600" width="5.7109375" style="31" customWidth="1"/>
    <col min="3601" max="3601" width="5.5703125" style="31" customWidth="1"/>
    <col min="3602" max="3602" width="6.85546875" style="31" customWidth="1"/>
    <col min="3603" max="3603" width="18.7109375" style="31" bestFit="1" customWidth="1"/>
    <col min="3604" max="3604" width="18.7109375" style="31" customWidth="1"/>
    <col min="3605" max="3605" width="17.140625" style="31" customWidth="1"/>
    <col min="3606" max="3606" width="7.42578125" style="31" customWidth="1"/>
    <col min="3607" max="3607" width="7.28515625" style="31" customWidth="1"/>
    <col min="3608" max="3608" width="6.7109375" style="31" customWidth="1"/>
    <col min="3609" max="3609" width="119.28515625" style="31" customWidth="1"/>
    <col min="3610" max="3610" width="4.28515625" style="31" customWidth="1"/>
    <col min="3611" max="3840" width="11.42578125" style="31"/>
    <col min="3841" max="3841" width="5" style="31" customWidth="1"/>
    <col min="3842" max="3842" width="13.42578125" style="31" customWidth="1"/>
    <col min="3843" max="3843" width="48.85546875" style="31" customWidth="1"/>
    <col min="3844" max="3844" width="7.28515625" style="31" bestFit="1" customWidth="1"/>
    <col min="3845" max="3845" width="6.7109375" style="31" bestFit="1" customWidth="1"/>
    <col min="3846" max="3846" width="19.85546875" style="31" customWidth="1"/>
    <col min="3847" max="3847" width="21.42578125" style="31" customWidth="1"/>
    <col min="3848" max="3848" width="18.85546875" style="31" bestFit="1" customWidth="1"/>
    <col min="3849" max="3849" width="20.42578125" style="31" customWidth="1"/>
    <col min="3850" max="3850" width="22.28515625" style="31" customWidth="1"/>
    <col min="3851" max="3851" width="19.85546875" style="31" customWidth="1"/>
    <col min="3852" max="3852" width="49" style="31" customWidth="1"/>
    <col min="3853" max="3853" width="9" style="31" bestFit="1" customWidth="1"/>
    <col min="3854" max="3854" width="12" style="31" bestFit="1" customWidth="1"/>
    <col min="3855" max="3855" width="5" style="31" customWidth="1"/>
    <col min="3856" max="3856" width="5.7109375" style="31" customWidth="1"/>
    <col min="3857" max="3857" width="5.5703125" style="31" customWidth="1"/>
    <col min="3858" max="3858" width="6.85546875" style="31" customWidth="1"/>
    <col min="3859" max="3859" width="18.7109375" style="31" bestFit="1" customWidth="1"/>
    <col min="3860" max="3860" width="18.7109375" style="31" customWidth="1"/>
    <col min="3861" max="3861" width="17.140625" style="31" customWidth="1"/>
    <col min="3862" max="3862" width="7.42578125" style="31" customWidth="1"/>
    <col min="3863" max="3863" width="7.28515625" style="31" customWidth="1"/>
    <col min="3864" max="3864" width="6.7109375" style="31" customWidth="1"/>
    <col min="3865" max="3865" width="119.28515625" style="31" customWidth="1"/>
    <col min="3866" max="3866" width="4.28515625" style="31" customWidth="1"/>
    <col min="3867" max="4096" width="11.42578125" style="31"/>
    <col min="4097" max="4097" width="5" style="31" customWidth="1"/>
    <col min="4098" max="4098" width="13.42578125" style="31" customWidth="1"/>
    <col min="4099" max="4099" width="48.85546875" style="31" customWidth="1"/>
    <col min="4100" max="4100" width="7.28515625" style="31" bestFit="1" customWidth="1"/>
    <col min="4101" max="4101" width="6.7109375" style="31" bestFit="1" customWidth="1"/>
    <col min="4102" max="4102" width="19.85546875" style="31" customWidth="1"/>
    <col min="4103" max="4103" width="21.42578125" style="31" customWidth="1"/>
    <col min="4104" max="4104" width="18.85546875" style="31" bestFit="1" customWidth="1"/>
    <col min="4105" max="4105" width="20.42578125" style="31" customWidth="1"/>
    <col min="4106" max="4106" width="22.28515625" style="31" customWidth="1"/>
    <col min="4107" max="4107" width="19.85546875" style="31" customWidth="1"/>
    <col min="4108" max="4108" width="49" style="31" customWidth="1"/>
    <col min="4109" max="4109" width="9" style="31" bestFit="1" customWidth="1"/>
    <col min="4110" max="4110" width="12" style="31" bestFit="1" customWidth="1"/>
    <col min="4111" max="4111" width="5" style="31" customWidth="1"/>
    <col min="4112" max="4112" width="5.7109375" style="31" customWidth="1"/>
    <col min="4113" max="4113" width="5.5703125" style="31" customWidth="1"/>
    <col min="4114" max="4114" width="6.85546875" style="31" customWidth="1"/>
    <col min="4115" max="4115" width="18.7109375" style="31" bestFit="1" customWidth="1"/>
    <col min="4116" max="4116" width="18.7109375" style="31" customWidth="1"/>
    <col min="4117" max="4117" width="17.140625" style="31" customWidth="1"/>
    <col min="4118" max="4118" width="7.42578125" style="31" customWidth="1"/>
    <col min="4119" max="4119" width="7.28515625" style="31" customWidth="1"/>
    <col min="4120" max="4120" width="6.7109375" style="31" customWidth="1"/>
    <col min="4121" max="4121" width="119.28515625" style="31" customWidth="1"/>
    <col min="4122" max="4122" width="4.28515625" style="31" customWidth="1"/>
    <col min="4123" max="4352" width="11.42578125" style="31"/>
    <col min="4353" max="4353" width="5" style="31" customWidth="1"/>
    <col min="4354" max="4354" width="13.42578125" style="31" customWidth="1"/>
    <col min="4355" max="4355" width="48.85546875" style="31" customWidth="1"/>
    <col min="4356" max="4356" width="7.28515625" style="31" bestFit="1" customWidth="1"/>
    <col min="4357" max="4357" width="6.7109375" style="31" bestFit="1" customWidth="1"/>
    <col min="4358" max="4358" width="19.85546875" style="31" customWidth="1"/>
    <col min="4359" max="4359" width="21.42578125" style="31" customWidth="1"/>
    <col min="4360" max="4360" width="18.85546875" style="31" bestFit="1" customWidth="1"/>
    <col min="4361" max="4361" width="20.42578125" style="31" customWidth="1"/>
    <col min="4362" max="4362" width="22.28515625" style="31" customWidth="1"/>
    <col min="4363" max="4363" width="19.85546875" style="31" customWidth="1"/>
    <col min="4364" max="4364" width="49" style="31" customWidth="1"/>
    <col min="4365" max="4365" width="9" style="31" bestFit="1" customWidth="1"/>
    <col min="4366" max="4366" width="12" style="31" bestFit="1" customWidth="1"/>
    <col min="4367" max="4367" width="5" style="31" customWidth="1"/>
    <col min="4368" max="4368" width="5.7109375" style="31" customWidth="1"/>
    <col min="4369" max="4369" width="5.5703125" style="31" customWidth="1"/>
    <col min="4370" max="4370" width="6.85546875" style="31" customWidth="1"/>
    <col min="4371" max="4371" width="18.7109375" style="31" bestFit="1" customWidth="1"/>
    <col min="4372" max="4372" width="18.7109375" style="31" customWidth="1"/>
    <col min="4373" max="4373" width="17.140625" style="31" customWidth="1"/>
    <col min="4374" max="4374" width="7.42578125" style="31" customWidth="1"/>
    <col min="4375" max="4375" width="7.28515625" style="31" customWidth="1"/>
    <col min="4376" max="4376" width="6.7109375" style="31" customWidth="1"/>
    <col min="4377" max="4377" width="119.28515625" style="31" customWidth="1"/>
    <col min="4378" max="4378" width="4.28515625" style="31" customWidth="1"/>
    <col min="4379" max="4608" width="11.42578125" style="31"/>
    <col min="4609" max="4609" width="5" style="31" customWidth="1"/>
    <col min="4610" max="4610" width="13.42578125" style="31" customWidth="1"/>
    <col min="4611" max="4611" width="48.85546875" style="31" customWidth="1"/>
    <col min="4612" max="4612" width="7.28515625" style="31" bestFit="1" customWidth="1"/>
    <col min="4613" max="4613" width="6.7109375" style="31" bestFit="1" customWidth="1"/>
    <col min="4614" max="4614" width="19.85546875" style="31" customWidth="1"/>
    <col min="4615" max="4615" width="21.42578125" style="31" customWidth="1"/>
    <col min="4616" max="4616" width="18.85546875" style="31" bestFit="1" customWidth="1"/>
    <col min="4617" max="4617" width="20.42578125" style="31" customWidth="1"/>
    <col min="4618" max="4618" width="22.28515625" style="31" customWidth="1"/>
    <col min="4619" max="4619" width="19.85546875" style="31" customWidth="1"/>
    <col min="4620" max="4620" width="49" style="31" customWidth="1"/>
    <col min="4621" max="4621" width="9" style="31" bestFit="1" customWidth="1"/>
    <col min="4622" max="4622" width="12" style="31" bestFit="1" customWidth="1"/>
    <col min="4623" max="4623" width="5" style="31" customWidth="1"/>
    <col min="4624" max="4624" width="5.7109375" style="31" customWidth="1"/>
    <col min="4625" max="4625" width="5.5703125" style="31" customWidth="1"/>
    <col min="4626" max="4626" width="6.85546875" style="31" customWidth="1"/>
    <col min="4627" max="4627" width="18.7109375" style="31" bestFit="1" customWidth="1"/>
    <col min="4628" max="4628" width="18.7109375" style="31" customWidth="1"/>
    <col min="4629" max="4629" width="17.140625" style="31" customWidth="1"/>
    <col min="4630" max="4630" width="7.42578125" style="31" customWidth="1"/>
    <col min="4631" max="4631" width="7.28515625" style="31" customWidth="1"/>
    <col min="4632" max="4632" width="6.7109375" style="31" customWidth="1"/>
    <col min="4633" max="4633" width="119.28515625" style="31" customWidth="1"/>
    <col min="4634" max="4634" width="4.28515625" style="31" customWidth="1"/>
    <col min="4635" max="4864" width="11.42578125" style="31"/>
    <col min="4865" max="4865" width="5" style="31" customWidth="1"/>
    <col min="4866" max="4866" width="13.42578125" style="31" customWidth="1"/>
    <col min="4867" max="4867" width="48.85546875" style="31" customWidth="1"/>
    <col min="4868" max="4868" width="7.28515625" style="31" bestFit="1" customWidth="1"/>
    <col min="4869" max="4869" width="6.7109375" style="31" bestFit="1" customWidth="1"/>
    <col min="4870" max="4870" width="19.85546875" style="31" customWidth="1"/>
    <col min="4871" max="4871" width="21.42578125" style="31" customWidth="1"/>
    <col min="4872" max="4872" width="18.85546875" style="31" bestFit="1" customWidth="1"/>
    <col min="4873" max="4873" width="20.42578125" style="31" customWidth="1"/>
    <col min="4874" max="4874" width="22.28515625" style="31" customWidth="1"/>
    <col min="4875" max="4875" width="19.85546875" style="31" customWidth="1"/>
    <col min="4876" max="4876" width="49" style="31" customWidth="1"/>
    <col min="4877" max="4877" width="9" style="31" bestFit="1" customWidth="1"/>
    <col min="4878" max="4878" width="12" style="31" bestFit="1" customWidth="1"/>
    <col min="4879" max="4879" width="5" style="31" customWidth="1"/>
    <col min="4880" max="4880" width="5.7109375" style="31" customWidth="1"/>
    <col min="4881" max="4881" width="5.5703125" style="31" customWidth="1"/>
    <col min="4882" max="4882" width="6.85546875" style="31" customWidth="1"/>
    <col min="4883" max="4883" width="18.7109375" style="31" bestFit="1" customWidth="1"/>
    <col min="4884" max="4884" width="18.7109375" style="31" customWidth="1"/>
    <col min="4885" max="4885" width="17.140625" style="31" customWidth="1"/>
    <col min="4886" max="4886" width="7.42578125" style="31" customWidth="1"/>
    <col min="4887" max="4887" width="7.28515625" style="31" customWidth="1"/>
    <col min="4888" max="4888" width="6.7109375" style="31" customWidth="1"/>
    <col min="4889" max="4889" width="119.28515625" style="31" customWidth="1"/>
    <col min="4890" max="4890" width="4.28515625" style="31" customWidth="1"/>
    <col min="4891" max="5120" width="11.42578125" style="31"/>
    <col min="5121" max="5121" width="5" style="31" customWidth="1"/>
    <col min="5122" max="5122" width="13.42578125" style="31" customWidth="1"/>
    <col min="5123" max="5123" width="48.85546875" style="31" customWidth="1"/>
    <col min="5124" max="5124" width="7.28515625" style="31" bestFit="1" customWidth="1"/>
    <col min="5125" max="5125" width="6.7109375" style="31" bestFit="1" customWidth="1"/>
    <col min="5126" max="5126" width="19.85546875" style="31" customWidth="1"/>
    <col min="5127" max="5127" width="21.42578125" style="31" customWidth="1"/>
    <col min="5128" max="5128" width="18.85546875" style="31" bestFit="1" customWidth="1"/>
    <col min="5129" max="5129" width="20.42578125" style="31" customWidth="1"/>
    <col min="5130" max="5130" width="22.28515625" style="31" customWidth="1"/>
    <col min="5131" max="5131" width="19.85546875" style="31" customWidth="1"/>
    <col min="5132" max="5132" width="49" style="31" customWidth="1"/>
    <col min="5133" max="5133" width="9" style="31" bestFit="1" customWidth="1"/>
    <col min="5134" max="5134" width="12" style="31" bestFit="1" customWidth="1"/>
    <col min="5135" max="5135" width="5" style="31" customWidth="1"/>
    <col min="5136" max="5136" width="5.7109375" style="31" customWidth="1"/>
    <col min="5137" max="5137" width="5.5703125" style="31" customWidth="1"/>
    <col min="5138" max="5138" width="6.85546875" style="31" customWidth="1"/>
    <col min="5139" max="5139" width="18.7109375" style="31" bestFit="1" customWidth="1"/>
    <col min="5140" max="5140" width="18.7109375" style="31" customWidth="1"/>
    <col min="5141" max="5141" width="17.140625" style="31" customWidth="1"/>
    <col min="5142" max="5142" width="7.42578125" style="31" customWidth="1"/>
    <col min="5143" max="5143" width="7.28515625" style="31" customWidth="1"/>
    <col min="5144" max="5144" width="6.7109375" style="31" customWidth="1"/>
    <col min="5145" max="5145" width="119.28515625" style="31" customWidth="1"/>
    <col min="5146" max="5146" width="4.28515625" style="31" customWidth="1"/>
    <col min="5147" max="5376" width="11.42578125" style="31"/>
    <col min="5377" max="5377" width="5" style="31" customWidth="1"/>
    <col min="5378" max="5378" width="13.42578125" style="31" customWidth="1"/>
    <col min="5379" max="5379" width="48.85546875" style="31" customWidth="1"/>
    <col min="5380" max="5380" width="7.28515625" style="31" bestFit="1" customWidth="1"/>
    <col min="5381" max="5381" width="6.7109375" style="31" bestFit="1" customWidth="1"/>
    <col min="5382" max="5382" width="19.85546875" style="31" customWidth="1"/>
    <col min="5383" max="5383" width="21.42578125" style="31" customWidth="1"/>
    <col min="5384" max="5384" width="18.85546875" style="31" bestFit="1" customWidth="1"/>
    <col min="5385" max="5385" width="20.42578125" style="31" customWidth="1"/>
    <col min="5386" max="5386" width="22.28515625" style="31" customWidth="1"/>
    <col min="5387" max="5387" width="19.85546875" style="31" customWidth="1"/>
    <col min="5388" max="5388" width="49" style="31" customWidth="1"/>
    <col min="5389" max="5389" width="9" style="31" bestFit="1" customWidth="1"/>
    <col min="5390" max="5390" width="12" style="31" bestFit="1" customWidth="1"/>
    <col min="5391" max="5391" width="5" style="31" customWidth="1"/>
    <col min="5392" max="5392" width="5.7109375" style="31" customWidth="1"/>
    <col min="5393" max="5393" width="5.5703125" style="31" customWidth="1"/>
    <col min="5394" max="5394" width="6.85546875" style="31" customWidth="1"/>
    <col min="5395" max="5395" width="18.7109375" style="31" bestFit="1" customWidth="1"/>
    <col min="5396" max="5396" width="18.7109375" style="31" customWidth="1"/>
    <col min="5397" max="5397" width="17.140625" style="31" customWidth="1"/>
    <col min="5398" max="5398" width="7.42578125" style="31" customWidth="1"/>
    <col min="5399" max="5399" width="7.28515625" style="31" customWidth="1"/>
    <col min="5400" max="5400" width="6.7109375" style="31" customWidth="1"/>
    <col min="5401" max="5401" width="119.28515625" style="31" customWidth="1"/>
    <col min="5402" max="5402" width="4.28515625" style="31" customWidth="1"/>
    <col min="5403" max="5632" width="11.42578125" style="31"/>
    <col min="5633" max="5633" width="5" style="31" customWidth="1"/>
    <col min="5634" max="5634" width="13.42578125" style="31" customWidth="1"/>
    <col min="5635" max="5635" width="48.85546875" style="31" customWidth="1"/>
    <col min="5636" max="5636" width="7.28515625" style="31" bestFit="1" customWidth="1"/>
    <col min="5637" max="5637" width="6.7109375" style="31" bestFit="1" customWidth="1"/>
    <col min="5638" max="5638" width="19.85546875" style="31" customWidth="1"/>
    <col min="5639" max="5639" width="21.42578125" style="31" customWidth="1"/>
    <col min="5640" max="5640" width="18.85546875" style="31" bestFit="1" customWidth="1"/>
    <col min="5641" max="5641" width="20.42578125" style="31" customWidth="1"/>
    <col min="5642" max="5642" width="22.28515625" style="31" customWidth="1"/>
    <col min="5643" max="5643" width="19.85546875" style="31" customWidth="1"/>
    <col min="5644" max="5644" width="49" style="31" customWidth="1"/>
    <col min="5645" max="5645" width="9" style="31" bestFit="1" customWidth="1"/>
    <col min="5646" max="5646" width="12" style="31" bestFit="1" customWidth="1"/>
    <col min="5647" max="5647" width="5" style="31" customWidth="1"/>
    <col min="5648" max="5648" width="5.7109375" style="31" customWidth="1"/>
    <col min="5649" max="5649" width="5.5703125" style="31" customWidth="1"/>
    <col min="5650" max="5650" width="6.85546875" style="31" customWidth="1"/>
    <col min="5651" max="5651" width="18.7109375" style="31" bestFit="1" customWidth="1"/>
    <col min="5652" max="5652" width="18.7109375" style="31" customWidth="1"/>
    <col min="5653" max="5653" width="17.140625" style="31" customWidth="1"/>
    <col min="5654" max="5654" width="7.42578125" style="31" customWidth="1"/>
    <col min="5655" max="5655" width="7.28515625" style="31" customWidth="1"/>
    <col min="5656" max="5656" width="6.7109375" style="31" customWidth="1"/>
    <col min="5657" max="5657" width="119.28515625" style="31" customWidth="1"/>
    <col min="5658" max="5658" width="4.28515625" style="31" customWidth="1"/>
    <col min="5659" max="5888" width="11.42578125" style="31"/>
    <col min="5889" max="5889" width="5" style="31" customWidth="1"/>
    <col min="5890" max="5890" width="13.42578125" style="31" customWidth="1"/>
    <col min="5891" max="5891" width="48.85546875" style="31" customWidth="1"/>
    <col min="5892" max="5892" width="7.28515625" style="31" bestFit="1" customWidth="1"/>
    <col min="5893" max="5893" width="6.7109375" style="31" bestFit="1" customWidth="1"/>
    <col min="5894" max="5894" width="19.85546875" style="31" customWidth="1"/>
    <col min="5895" max="5895" width="21.42578125" style="31" customWidth="1"/>
    <col min="5896" max="5896" width="18.85546875" style="31" bestFit="1" customWidth="1"/>
    <col min="5897" max="5897" width="20.42578125" style="31" customWidth="1"/>
    <col min="5898" max="5898" width="22.28515625" style="31" customWidth="1"/>
    <col min="5899" max="5899" width="19.85546875" style="31" customWidth="1"/>
    <col min="5900" max="5900" width="49" style="31" customWidth="1"/>
    <col min="5901" max="5901" width="9" style="31" bestFit="1" customWidth="1"/>
    <col min="5902" max="5902" width="12" style="31" bestFit="1" customWidth="1"/>
    <col min="5903" max="5903" width="5" style="31" customWidth="1"/>
    <col min="5904" max="5904" width="5.7109375" style="31" customWidth="1"/>
    <col min="5905" max="5905" width="5.5703125" style="31" customWidth="1"/>
    <col min="5906" max="5906" width="6.85546875" style="31" customWidth="1"/>
    <col min="5907" max="5907" width="18.7109375" style="31" bestFit="1" customWidth="1"/>
    <col min="5908" max="5908" width="18.7109375" style="31" customWidth="1"/>
    <col min="5909" max="5909" width="17.140625" style="31" customWidth="1"/>
    <col min="5910" max="5910" width="7.42578125" style="31" customWidth="1"/>
    <col min="5911" max="5911" width="7.28515625" style="31" customWidth="1"/>
    <col min="5912" max="5912" width="6.7109375" style="31" customWidth="1"/>
    <col min="5913" max="5913" width="119.28515625" style="31" customWidth="1"/>
    <col min="5914" max="5914" width="4.28515625" style="31" customWidth="1"/>
    <col min="5915" max="6144" width="11.42578125" style="31"/>
    <col min="6145" max="6145" width="5" style="31" customWidth="1"/>
    <col min="6146" max="6146" width="13.42578125" style="31" customWidth="1"/>
    <col min="6147" max="6147" width="48.85546875" style="31" customWidth="1"/>
    <col min="6148" max="6148" width="7.28515625" style="31" bestFit="1" customWidth="1"/>
    <col min="6149" max="6149" width="6.7109375" style="31" bestFit="1" customWidth="1"/>
    <col min="6150" max="6150" width="19.85546875" style="31" customWidth="1"/>
    <col min="6151" max="6151" width="21.42578125" style="31" customWidth="1"/>
    <col min="6152" max="6152" width="18.85546875" style="31" bestFit="1" customWidth="1"/>
    <col min="6153" max="6153" width="20.42578125" style="31" customWidth="1"/>
    <col min="6154" max="6154" width="22.28515625" style="31" customWidth="1"/>
    <col min="6155" max="6155" width="19.85546875" style="31" customWidth="1"/>
    <col min="6156" max="6156" width="49" style="31" customWidth="1"/>
    <col min="6157" max="6157" width="9" style="31" bestFit="1" customWidth="1"/>
    <col min="6158" max="6158" width="12" style="31" bestFit="1" customWidth="1"/>
    <col min="6159" max="6159" width="5" style="31" customWidth="1"/>
    <col min="6160" max="6160" width="5.7109375" style="31" customWidth="1"/>
    <col min="6161" max="6161" width="5.5703125" style="31" customWidth="1"/>
    <col min="6162" max="6162" width="6.85546875" style="31" customWidth="1"/>
    <col min="6163" max="6163" width="18.7109375" style="31" bestFit="1" customWidth="1"/>
    <col min="6164" max="6164" width="18.7109375" style="31" customWidth="1"/>
    <col min="6165" max="6165" width="17.140625" style="31" customWidth="1"/>
    <col min="6166" max="6166" width="7.42578125" style="31" customWidth="1"/>
    <col min="6167" max="6167" width="7.28515625" style="31" customWidth="1"/>
    <col min="6168" max="6168" width="6.7109375" style="31" customWidth="1"/>
    <col min="6169" max="6169" width="119.28515625" style="31" customWidth="1"/>
    <col min="6170" max="6170" width="4.28515625" style="31" customWidth="1"/>
    <col min="6171" max="6400" width="11.42578125" style="31"/>
    <col min="6401" max="6401" width="5" style="31" customWidth="1"/>
    <col min="6402" max="6402" width="13.42578125" style="31" customWidth="1"/>
    <col min="6403" max="6403" width="48.85546875" style="31" customWidth="1"/>
    <col min="6404" max="6404" width="7.28515625" style="31" bestFit="1" customWidth="1"/>
    <col min="6405" max="6405" width="6.7109375" style="31" bestFit="1" customWidth="1"/>
    <col min="6406" max="6406" width="19.85546875" style="31" customWidth="1"/>
    <col min="6407" max="6407" width="21.42578125" style="31" customWidth="1"/>
    <col min="6408" max="6408" width="18.85546875" style="31" bestFit="1" customWidth="1"/>
    <col min="6409" max="6409" width="20.42578125" style="31" customWidth="1"/>
    <col min="6410" max="6410" width="22.28515625" style="31" customWidth="1"/>
    <col min="6411" max="6411" width="19.85546875" style="31" customWidth="1"/>
    <col min="6412" max="6412" width="49" style="31" customWidth="1"/>
    <col min="6413" max="6413" width="9" style="31" bestFit="1" customWidth="1"/>
    <col min="6414" max="6414" width="12" style="31" bestFit="1" customWidth="1"/>
    <col min="6415" max="6415" width="5" style="31" customWidth="1"/>
    <col min="6416" max="6416" width="5.7109375" style="31" customWidth="1"/>
    <col min="6417" max="6417" width="5.5703125" style="31" customWidth="1"/>
    <col min="6418" max="6418" width="6.85546875" style="31" customWidth="1"/>
    <col min="6419" max="6419" width="18.7109375" style="31" bestFit="1" customWidth="1"/>
    <col min="6420" max="6420" width="18.7109375" style="31" customWidth="1"/>
    <col min="6421" max="6421" width="17.140625" style="31" customWidth="1"/>
    <col min="6422" max="6422" width="7.42578125" style="31" customWidth="1"/>
    <col min="6423" max="6423" width="7.28515625" style="31" customWidth="1"/>
    <col min="6424" max="6424" width="6.7109375" style="31" customWidth="1"/>
    <col min="6425" max="6425" width="119.28515625" style="31" customWidth="1"/>
    <col min="6426" max="6426" width="4.28515625" style="31" customWidth="1"/>
    <col min="6427" max="6656" width="11.42578125" style="31"/>
    <col min="6657" max="6657" width="5" style="31" customWidth="1"/>
    <col min="6658" max="6658" width="13.42578125" style="31" customWidth="1"/>
    <col min="6659" max="6659" width="48.85546875" style="31" customWidth="1"/>
    <col min="6660" max="6660" width="7.28515625" style="31" bestFit="1" customWidth="1"/>
    <col min="6661" max="6661" width="6.7109375" style="31" bestFit="1" customWidth="1"/>
    <col min="6662" max="6662" width="19.85546875" style="31" customWidth="1"/>
    <col min="6663" max="6663" width="21.42578125" style="31" customWidth="1"/>
    <col min="6664" max="6664" width="18.85546875" style="31" bestFit="1" customWidth="1"/>
    <col min="6665" max="6665" width="20.42578125" style="31" customWidth="1"/>
    <col min="6666" max="6666" width="22.28515625" style="31" customWidth="1"/>
    <col min="6667" max="6667" width="19.85546875" style="31" customWidth="1"/>
    <col min="6668" max="6668" width="49" style="31" customWidth="1"/>
    <col min="6669" max="6669" width="9" style="31" bestFit="1" customWidth="1"/>
    <col min="6670" max="6670" width="12" style="31" bestFit="1" customWidth="1"/>
    <col min="6671" max="6671" width="5" style="31" customWidth="1"/>
    <col min="6672" max="6672" width="5.7109375" style="31" customWidth="1"/>
    <col min="6673" max="6673" width="5.5703125" style="31" customWidth="1"/>
    <col min="6674" max="6674" width="6.85546875" style="31" customWidth="1"/>
    <col min="6675" max="6675" width="18.7109375" style="31" bestFit="1" customWidth="1"/>
    <col min="6676" max="6676" width="18.7109375" style="31" customWidth="1"/>
    <col min="6677" max="6677" width="17.140625" style="31" customWidth="1"/>
    <col min="6678" max="6678" width="7.42578125" style="31" customWidth="1"/>
    <col min="6679" max="6679" width="7.28515625" style="31" customWidth="1"/>
    <col min="6680" max="6680" width="6.7109375" style="31" customWidth="1"/>
    <col min="6681" max="6681" width="119.28515625" style="31" customWidth="1"/>
    <col min="6682" max="6682" width="4.28515625" style="31" customWidth="1"/>
    <col min="6683" max="6912" width="11.42578125" style="31"/>
    <col min="6913" max="6913" width="5" style="31" customWidth="1"/>
    <col min="6914" max="6914" width="13.42578125" style="31" customWidth="1"/>
    <col min="6915" max="6915" width="48.85546875" style="31" customWidth="1"/>
    <col min="6916" max="6916" width="7.28515625" style="31" bestFit="1" customWidth="1"/>
    <col min="6917" max="6917" width="6.7109375" style="31" bestFit="1" customWidth="1"/>
    <col min="6918" max="6918" width="19.85546875" style="31" customWidth="1"/>
    <col min="6919" max="6919" width="21.42578125" style="31" customWidth="1"/>
    <col min="6920" max="6920" width="18.85546875" style="31" bestFit="1" customWidth="1"/>
    <col min="6921" max="6921" width="20.42578125" style="31" customWidth="1"/>
    <col min="6922" max="6922" width="22.28515625" style="31" customWidth="1"/>
    <col min="6923" max="6923" width="19.85546875" style="31" customWidth="1"/>
    <col min="6924" max="6924" width="49" style="31" customWidth="1"/>
    <col min="6925" max="6925" width="9" style="31" bestFit="1" customWidth="1"/>
    <col min="6926" max="6926" width="12" style="31" bestFit="1" customWidth="1"/>
    <col min="6927" max="6927" width="5" style="31" customWidth="1"/>
    <col min="6928" max="6928" width="5.7109375" style="31" customWidth="1"/>
    <col min="6929" max="6929" width="5.5703125" style="31" customWidth="1"/>
    <col min="6930" max="6930" width="6.85546875" style="31" customWidth="1"/>
    <col min="6931" max="6931" width="18.7109375" style="31" bestFit="1" customWidth="1"/>
    <col min="6932" max="6932" width="18.7109375" style="31" customWidth="1"/>
    <col min="6933" max="6933" width="17.140625" style="31" customWidth="1"/>
    <col min="6934" max="6934" width="7.42578125" style="31" customWidth="1"/>
    <col min="6935" max="6935" width="7.28515625" style="31" customWidth="1"/>
    <col min="6936" max="6936" width="6.7109375" style="31" customWidth="1"/>
    <col min="6937" max="6937" width="119.28515625" style="31" customWidth="1"/>
    <col min="6938" max="6938" width="4.28515625" style="31" customWidth="1"/>
    <col min="6939" max="7168" width="11.42578125" style="31"/>
    <col min="7169" max="7169" width="5" style="31" customWidth="1"/>
    <col min="7170" max="7170" width="13.42578125" style="31" customWidth="1"/>
    <col min="7171" max="7171" width="48.85546875" style="31" customWidth="1"/>
    <col min="7172" max="7172" width="7.28515625" style="31" bestFit="1" customWidth="1"/>
    <col min="7173" max="7173" width="6.7109375" style="31" bestFit="1" customWidth="1"/>
    <col min="7174" max="7174" width="19.85546875" style="31" customWidth="1"/>
    <col min="7175" max="7175" width="21.42578125" style="31" customWidth="1"/>
    <col min="7176" max="7176" width="18.85546875" style="31" bestFit="1" customWidth="1"/>
    <col min="7177" max="7177" width="20.42578125" style="31" customWidth="1"/>
    <col min="7178" max="7178" width="22.28515625" style="31" customWidth="1"/>
    <col min="7179" max="7179" width="19.85546875" style="31" customWidth="1"/>
    <col min="7180" max="7180" width="49" style="31" customWidth="1"/>
    <col min="7181" max="7181" width="9" style="31" bestFit="1" customWidth="1"/>
    <col min="7182" max="7182" width="12" style="31" bestFit="1" customWidth="1"/>
    <col min="7183" max="7183" width="5" style="31" customWidth="1"/>
    <col min="7184" max="7184" width="5.7109375" style="31" customWidth="1"/>
    <col min="7185" max="7185" width="5.5703125" style="31" customWidth="1"/>
    <col min="7186" max="7186" width="6.85546875" style="31" customWidth="1"/>
    <col min="7187" max="7187" width="18.7109375" style="31" bestFit="1" customWidth="1"/>
    <col min="7188" max="7188" width="18.7109375" style="31" customWidth="1"/>
    <col min="7189" max="7189" width="17.140625" style="31" customWidth="1"/>
    <col min="7190" max="7190" width="7.42578125" style="31" customWidth="1"/>
    <col min="7191" max="7191" width="7.28515625" style="31" customWidth="1"/>
    <col min="7192" max="7192" width="6.7109375" style="31" customWidth="1"/>
    <col min="7193" max="7193" width="119.28515625" style="31" customWidth="1"/>
    <col min="7194" max="7194" width="4.28515625" style="31" customWidth="1"/>
    <col min="7195" max="7424" width="11.42578125" style="31"/>
    <col min="7425" max="7425" width="5" style="31" customWidth="1"/>
    <col min="7426" max="7426" width="13.42578125" style="31" customWidth="1"/>
    <col min="7427" max="7427" width="48.85546875" style="31" customWidth="1"/>
    <col min="7428" max="7428" width="7.28515625" style="31" bestFit="1" customWidth="1"/>
    <col min="7429" max="7429" width="6.7109375" style="31" bestFit="1" customWidth="1"/>
    <col min="7430" max="7430" width="19.85546875" style="31" customWidth="1"/>
    <col min="7431" max="7431" width="21.42578125" style="31" customWidth="1"/>
    <col min="7432" max="7432" width="18.85546875" style="31" bestFit="1" customWidth="1"/>
    <col min="7433" max="7433" width="20.42578125" style="31" customWidth="1"/>
    <col min="7434" max="7434" width="22.28515625" style="31" customWidth="1"/>
    <col min="7435" max="7435" width="19.85546875" style="31" customWidth="1"/>
    <col min="7436" max="7436" width="49" style="31" customWidth="1"/>
    <col min="7437" max="7437" width="9" style="31" bestFit="1" customWidth="1"/>
    <col min="7438" max="7438" width="12" style="31" bestFit="1" customWidth="1"/>
    <col min="7439" max="7439" width="5" style="31" customWidth="1"/>
    <col min="7440" max="7440" width="5.7109375" style="31" customWidth="1"/>
    <col min="7441" max="7441" width="5.5703125" style="31" customWidth="1"/>
    <col min="7442" max="7442" width="6.85546875" style="31" customWidth="1"/>
    <col min="7443" max="7443" width="18.7109375" style="31" bestFit="1" customWidth="1"/>
    <col min="7444" max="7444" width="18.7109375" style="31" customWidth="1"/>
    <col min="7445" max="7445" width="17.140625" style="31" customWidth="1"/>
    <col min="7446" max="7446" width="7.42578125" style="31" customWidth="1"/>
    <col min="7447" max="7447" width="7.28515625" style="31" customWidth="1"/>
    <col min="7448" max="7448" width="6.7109375" style="31" customWidth="1"/>
    <col min="7449" max="7449" width="119.28515625" style="31" customWidth="1"/>
    <col min="7450" max="7450" width="4.28515625" style="31" customWidth="1"/>
    <col min="7451" max="7680" width="11.42578125" style="31"/>
    <col min="7681" max="7681" width="5" style="31" customWidth="1"/>
    <col min="7682" max="7682" width="13.42578125" style="31" customWidth="1"/>
    <col min="7683" max="7683" width="48.85546875" style="31" customWidth="1"/>
    <col min="7684" max="7684" width="7.28515625" style="31" bestFit="1" customWidth="1"/>
    <col min="7685" max="7685" width="6.7109375" style="31" bestFit="1" customWidth="1"/>
    <col min="7686" max="7686" width="19.85546875" style="31" customWidth="1"/>
    <col min="7687" max="7687" width="21.42578125" style="31" customWidth="1"/>
    <col min="7688" max="7688" width="18.85546875" style="31" bestFit="1" customWidth="1"/>
    <col min="7689" max="7689" width="20.42578125" style="31" customWidth="1"/>
    <col min="7690" max="7690" width="22.28515625" style="31" customWidth="1"/>
    <col min="7691" max="7691" width="19.85546875" style="31" customWidth="1"/>
    <col min="7692" max="7692" width="49" style="31" customWidth="1"/>
    <col min="7693" max="7693" width="9" style="31" bestFit="1" customWidth="1"/>
    <col min="7694" max="7694" width="12" style="31" bestFit="1" customWidth="1"/>
    <col min="7695" max="7695" width="5" style="31" customWidth="1"/>
    <col min="7696" max="7696" width="5.7109375" style="31" customWidth="1"/>
    <col min="7697" max="7697" width="5.5703125" style="31" customWidth="1"/>
    <col min="7698" max="7698" width="6.85546875" style="31" customWidth="1"/>
    <col min="7699" max="7699" width="18.7109375" style="31" bestFit="1" customWidth="1"/>
    <col min="7700" max="7700" width="18.7109375" style="31" customWidth="1"/>
    <col min="7701" max="7701" width="17.140625" style="31" customWidth="1"/>
    <col min="7702" max="7702" width="7.42578125" style="31" customWidth="1"/>
    <col min="7703" max="7703" width="7.28515625" style="31" customWidth="1"/>
    <col min="7704" max="7704" width="6.7109375" style="31" customWidth="1"/>
    <col min="7705" max="7705" width="119.28515625" style="31" customWidth="1"/>
    <col min="7706" max="7706" width="4.28515625" style="31" customWidth="1"/>
    <col min="7707" max="7936" width="11.42578125" style="31"/>
    <col min="7937" max="7937" width="5" style="31" customWidth="1"/>
    <col min="7938" max="7938" width="13.42578125" style="31" customWidth="1"/>
    <col min="7939" max="7939" width="48.85546875" style="31" customWidth="1"/>
    <col min="7940" max="7940" width="7.28515625" style="31" bestFit="1" customWidth="1"/>
    <col min="7941" max="7941" width="6.7109375" style="31" bestFit="1" customWidth="1"/>
    <col min="7942" max="7942" width="19.85546875" style="31" customWidth="1"/>
    <col min="7943" max="7943" width="21.42578125" style="31" customWidth="1"/>
    <col min="7944" max="7944" width="18.85546875" style="31" bestFit="1" customWidth="1"/>
    <col min="7945" max="7945" width="20.42578125" style="31" customWidth="1"/>
    <col min="7946" max="7946" width="22.28515625" style="31" customWidth="1"/>
    <col min="7947" max="7947" width="19.85546875" style="31" customWidth="1"/>
    <col min="7948" max="7948" width="49" style="31" customWidth="1"/>
    <col min="7949" max="7949" width="9" style="31" bestFit="1" customWidth="1"/>
    <col min="7950" max="7950" width="12" style="31" bestFit="1" customWidth="1"/>
    <col min="7951" max="7951" width="5" style="31" customWidth="1"/>
    <col min="7952" max="7952" width="5.7109375" style="31" customWidth="1"/>
    <col min="7953" max="7953" width="5.5703125" style="31" customWidth="1"/>
    <col min="7954" max="7954" width="6.85546875" style="31" customWidth="1"/>
    <col min="7955" max="7955" width="18.7109375" style="31" bestFit="1" customWidth="1"/>
    <col min="7956" max="7956" width="18.7109375" style="31" customWidth="1"/>
    <col min="7957" max="7957" width="17.140625" style="31" customWidth="1"/>
    <col min="7958" max="7958" width="7.42578125" style="31" customWidth="1"/>
    <col min="7959" max="7959" width="7.28515625" style="31" customWidth="1"/>
    <col min="7960" max="7960" width="6.7109375" style="31" customWidth="1"/>
    <col min="7961" max="7961" width="119.28515625" style="31" customWidth="1"/>
    <col min="7962" max="7962" width="4.28515625" style="31" customWidth="1"/>
    <col min="7963" max="8192" width="11.42578125" style="31"/>
    <col min="8193" max="8193" width="5" style="31" customWidth="1"/>
    <col min="8194" max="8194" width="13.42578125" style="31" customWidth="1"/>
    <col min="8195" max="8195" width="48.85546875" style="31" customWidth="1"/>
    <col min="8196" max="8196" width="7.28515625" style="31" bestFit="1" customWidth="1"/>
    <col min="8197" max="8197" width="6.7109375" style="31" bestFit="1" customWidth="1"/>
    <col min="8198" max="8198" width="19.85546875" style="31" customWidth="1"/>
    <col min="8199" max="8199" width="21.42578125" style="31" customWidth="1"/>
    <col min="8200" max="8200" width="18.85546875" style="31" bestFit="1" customWidth="1"/>
    <col min="8201" max="8201" width="20.42578125" style="31" customWidth="1"/>
    <col min="8202" max="8202" width="22.28515625" style="31" customWidth="1"/>
    <col min="8203" max="8203" width="19.85546875" style="31" customWidth="1"/>
    <col min="8204" max="8204" width="49" style="31" customWidth="1"/>
    <col min="8205" max="8205" width="9" style="31" bestFit="1" customWidth="1"/>
    <col min="8206" max="8206" width="12" style="31" bestFit="1" customWidth="1"/>
    <col min="8207" max="8207" width="5" style="31" customWidth="1"/>
    <col min="8208" max="8208" width="5.7109375" style="31" customWidth="1"/>
    <col min="8209" max="8209" width="5.5703125" style="31" customWidth="1"/>
    <col min="8210" max="8210" width="6.85546875" style="31" customWidth="1"/>
    <col min="8211" max="8211" width="18.7109375" style="31" bestFit="1" customWidth="1"/>
    <col min="8212" max="8212" width="18.7109375" style="31" customWidth="1"/>
    <col min="8213" max="8213" width="17.140625" style="31" customWidth="1"/>
    <col min="8214" max="8214" width="7.42578125" style="31" customWidth="1"/>
    <col min="8215" max="8215" width="7.28515625" style="31" customWidth="1"/>
    <col min="8216" max="8216" width="6.7109375" style="31" customWidth="1"/>
    <col min="8217" max="8217" width="119.28515625" style="31" customWidth="1"/>
    <col min="8218" max="8218" width="4.28515625" style="31" customWidth="1"/>
    <col min="8219" max="8448" width="11.42578125" style="31"/>
    <col min="8449" max="8449" width="5" style="31" customWidth="1"/>
    <col min="8450" max="8450" width="13.42578125" style="31" customWidth="1"/>
    <col min="8451" max="8451" width="48.85546875" style="31" customWidth="1"/>
    <col min="8452" max="8452" width="7.28515625" style="31" bestFit="1" customWidth="1"/>
    <col min="8453" max="8453" width="6.7109375" style="31" bestFit="1" customWidth="1"/>
    <col min="8454" max="8454" width="19.85546875" style="31" customWidth="1"/>
    <col min="8455" max="8455" width="21.42578125" style="31" customWidth="1"/>
    <col min="8456" max="8456" width="18.85546875" style="31" bestFit="1" customWidth="1"/>
    <col min="8457" max="8457" width="20.42578125" style="31" customWidth="1"/>
    <col min="8458" max="8458" width="22.28515625" style="31" customWidth="1"/>
    <col min="8459" max="8459" width="19.85546875" style="31" customWidth="1"/>
    <col min="8460" max="8460" width="49" style="31" customWidth="1"/>
    <col min="8461" max="8461" width="9" style="31" bestFit="1" customWidth="1"/>
    <col min="8462" max="8462" width="12" style="31" bestFit="1" customWidth="1"/>
    <col min="8463" max="8463" width="5" style="31" customWidth="1"/>
    <col min="8464" max="8464" width="5.7109375" style="31" customWidth="1"/>
    <col min="8465" max="8465" width="5.5703125" style="31" customWidth="1"/>
    <col min="8466" max="8466" width="6.85546875" style="31" customWidth="1"/>
    <col min="8467" max="8467" width="18.7109375" style="31" bestFit="1" customWidth="1"/>
    <col min="8468" max="8468" width="18.7109375" style="31" customWidth="1"/>
    <col min="8469" max="8469" width="17.140625" style="31" customWidth="1"/>
    <col min="8470" max="8470" width="7.42578125" style="31" customWidth="1"/>
    <col min="8471" max="8471" width="7.28515625" style="31" customWidth="1"/>
    <col min="8472" max="8472" width="6.7109375" style="31" customWidth="1"/>
    <col min="8473" max="8473" width="119.28515625" style="31" customWidth="1"/>
    <col min="8474" max="8474" width="4.28515625" style="31" customWidth="1"/>
    <col min="8475" max="8704" width="11.42578125" style="31"/>
    <col min="8705" max="8705" width="5" style="31" customWidth="1"/>
    <col min="8706" max="8706" width="13.42578125" style="31" customWidth="1"/>
    <col min="8707" max="8707" width="48.85546875" style="31" customWidth="1"/>
    <col min="8708" max="8708" width="7.28515625" style="31" bestFit="1" customWidth="1"/>
    <col min="8709" max="8709" width="6.7109375" style="31" bestFit="1" customWidth="1"/>
    <col min="8710" max="8710" width="19.85546875" style="31" customWidth="1"/>
    <col min="8711" max="8711" width="21.42578125" style="31" customWidth="1"/>
    <col min="8712" max="8712" width="18.85546875" style="31" bestFit="1" customWidth="1"/>
    <col min="8713" max="8713" width="20.42578125" style="31" customWidth="1"/>
    <col min="8714" max="8714" width="22.28515625" style="31" customWidth="1"/>
    <col min="8715" max="8715" width="19.85546875" style="31" customWidth="1"/>
    <col min="8716" max="8716" width="49" style="31" customWidth="1"/>
    <col min="8717" max="8717" width="9" style="31" bestFit="1" customWidth="1"/>
    <col min="8718" max="8718" width="12" style="31" bestFit="1" customWidth="1"/>
    <col min="8719" max="8719" width="5" style="31" customWidth="1"/>
    <col min="8720" max="8720" width="5.7109375" style="31" customWidth="1"/>
    <col min="8721" max="8721" width="5.5703125" style="31" customWidth="1"/>
    <col min="8722" max="8722" width="6.85546875" style="31" customWidth="1"/>
    <col min="8723" max="8723" width="18.7109375" style="31" bestFit="1" customWidth="1"/>
    <col min="8724" max="8724" width="18.7109375" style="31" customWidth="1"/>
    <col min="8725" max="8725" width="17.140625" style="31" customWidth="1"/>
    <col min="8726" max="8726" width="7.42578125" style="31" customWidth="1"/>
    <col min="8727" max="8727" width="7.28515625" style="31" customWidth="1"/>
    <col min="8728" max="8728" width="6.7109375" style="31" customWidth="1"/>
    <col min="8729" max="8729" width="119.28515625" style="31" customWidth="1"/>
    <col min="8730" max="8730" width="4.28515625" style="31" customWidth="1"/>
    <col min="8731" max="8960" width="11.42578125" style="31"/>
    <col min="8961" max="8961" width="5" style="31" customWidth="1"/>
    <col min="8962" max="8962" width="13.42578125" style="31" customWidth="1"/>
    <col min="8963" max="8963" width="48.85546875" style="31" customWidth="1"/>
    <col min="8964" max="8964" width="7.28515625" style="31" bestFit="1" customWidth="1"/>
    <col min="8965" max="8965" width="6.7109375" style="31" bestFit="1" customWidth="1"/>
    <col min="8966" max="8966" width="19.85546875" style="31" customWidth="1"/>
    <col min="8967" max="8967" width="21.42578125" style="31" customWidth="1"/>
    <col min="8968" max="8968" width="18.85546875" style="31" bestFit="1" customWidth="1"/>
    <col min="8969" max="8969" width="20.42578125" style="31" customWidth="1"/>
    <col min="8970" max="8970" width="22.28515625" style="31" customWidth="1"/>
    <col min="8971" max="8971" width="19.85546875" style="31" customWidth="1"/>
    <col min="8972" max="8972" width="49" style="31" customWidth="1"/>
    <col min="8973" max="8973" width="9" style="31" bestFit="1" customWidth="1"/>
    <col min="8974" max="8974" width="12" style="31" bestFit="1" customWidth="1"/>
    <col min="8975" max="8975" width="5" style="31" customWidth="1"/>
    <col min="8976" max="8976" width="5.7109375" style="31" customWidth="1"/>
    <col min="8977" max="8977" width="5.5703125" style="31" customWidth="1"/>
    <col min="8978" max="8978" width="6.85546875" style="31" customWidth="1"/>
    <col min="8979" max="8979" width="18.7109375" style="31" bestFit="1" customWidth="1"/>
    <col min="8980" max="8980" width="18.7109375" style="31" customWidth="1"/>
    <col min="8981" max="8981" width="17.140625" style="31" customWidth="1"/>
    <col min="8982" max="8982" width="7.42578125" style="31" customWidth="1"/>
    <col min="8983" max="8983" width="7.28515625" style="31" customWidth="1"/>
    <col min="8984" max="8984" width="6.7109375" style="31" customWidth="1"/>
    <col min="8985" max="8985" width="119.28515625" style="31" customWidth="1"/>
    <col min="8986" max="8986" width="4.28515625" style="31" customWidth="1"/>
    <col min="8987" max="9216" width="11.42578125" style="31"/>
    <col min="9217" max="9217" width="5" style="31" customWidth="1"/>
    <col min="9218" max="9218" width="13.42578125" style="31" customWidth="1"/>
    <col min="9219" max="9219" width="48.85546875" style="31" customWidth="1"/>
    <col min="9220" max="9220" width="7.28515625" style="31" bestFit="1" customWidth="1"/>
    <col min="9221" max="9221" width="6.7109375" style="31" bestFit="1" customWidth="1"/>
    <col min="9222" max="9222" width="19.85546875" style="31" customWidth="1"/>
    <col min="9223" max="9223" width="21.42578125" style="31" customWidth="1"/>
    <col min="9224" max="9224" width="18.85546875" style="31" bestFit="1" customWidth="1"/>
    <col min="9225" max="9225" width="20.42578125" style="31" customWidth="1"/>
    <col min="9226" max="9226" width="22.28515625" style="31" customWidth="1"/>
    <col min="9227" max="9227" width="19.85546875" style="31" customWidth="1"/>
    <col min="9228" max="9228" width="49" style="31" customWidth="1"/>
    <col min="9229" max="9229" width="9" style="31" bestFit="1" customWidth="1"/>
    <col min="9230" max="9230" width="12" style="31" bestFit="1" customWidth="1"/>
    <col min="9231" max="9231" width="5" style="31" customWidth="1"/>
    <col min="9232" max="9232" width="5.7109375" style="31" customWidth="1"/>
    <col min="9233" max="9233" width="5.5703125" style="31" customWidth="1"/>
    <col min="9234" max="9234" width="6.85546875" style="31" customWidth="1"/>
    <col min="9235" max="9235" width="18.7109375" style="31" bestFit="1" customWidth="1"/>
    <col min="9236" max="9236" width="18.7109375" style="31" customWidth="1"/>
    <col min="9237" max="9237" width="17.140625" style="31" customWidth="1"/>
    <col min="9238" max="9238" width="7.42578125" style="31" customWidth="1"/>
    <col min="9239" max="9239" width="7.28515625" style="31" customWidth="1"/>
    <col min="9240" max="9240" width="6.7109375" style="31" customWidth="1"/>
    <col min="9241" max="9241" width="119.28515625" style="31" customWidth="1"/>
    <col min="9242" max="9242" width="4.28515625" style="31" customWidth="1"/>
    <col min="9243" max="9472" width="11.42578125" style="31"/>
    <col min="9473" max="9473" width="5" style="31" customWidth="1"/>
    <col min="9474" max="9474" width="13.42578125" style="31" customWidth="1"/>
    <col min="9475" max="9475" width="48.85546875" style="31" customWidth="1"/>
    <col min="9476" max="9476" width="7.28515625" style="31" bestFit="1" customWidth="1"/>
    <col min="9477" max="9477" width="6.7109375" style="31" bestFit="1" customWidth="1"/>
    <col min="9478" max="9478" width="19.85546875" style="31" customWidth="1"/>
    <col min="9479" max="9479" width="21.42578125" style="31" customWidth="1"/>
    <col min="9480" max="9480" width="18.85546875" style="31" bestFit="1" customWidth="1"/>
    <col min="9481" max="9481" width="20.42578125" style="31" customWidth="1"/>
    <col min="9482" max="9482" width="22.28515625" style="31" customWidth="1"/>
    <col min="9483" max="9483" width="19.85546875" style="31" customWidth="1"/>
    <col min="9484" max="9484" width="49" style="31" customWidth="1"/>
    <col min="9485" max="9485" width="9" style="31" bestFit="1" customWidth="1"/>
    <col min="9486" max="9486" width="12" style="31" bestFit="1" customWidth="1"/>
    <col min="9487" max="9487" width="5" style="31" customWidth="1"/>
    <col min="9488" max="9488" width="5.7109375" style="31" customWidth="1"/>
    <col min="9489" max="9489" width="5.5703125" style="31" customWidth="1"/>
    <col min="9490" max="9490" width="6.85546875" style="31" customWidth="1"/>
    <col min="9491" max="9491" width="18.7109375" style="31" bestFit="1" customWidth="1"/>
    <col min="9492" max="9492" width="18.7109375" style="31" customWidth="1"/>
    <col min="9493" max="9493" width="17.140625" style="31" customWidth="1"/>
    <col min="9494" max="9494" width="7.42578125" style="31" customWidth="1"/>
    <col min="9495" max="9495" width="7.28515625" style="31" customWidth="1"/>
    <col min="9496" max="9496" width="6.7109375" style="31" customWidth="1"/>
    <col min="9497" max="9497" width="119.28515625" style="31" customWidth="1"/>
    <col min="9498" max="9498" width="4.28515625" style="31" customWidth="1"/>
    <col min="9499" max="9728" width="11.42578125" style="31"/>
    <col min="9729" max="9729" width="5" style="31" customWidth="1"/>
    <col min="9730" max="9730" width="13.42578125" style="31" customWidth="1"/>
    <col min="9731" max="9731" width="48.85546875" style="31" customWidth="1"/>
    <col min="9732" max="9732" width="7.28515625" style="31" bestFit="1" customWidth="1"/>
    <col min="9733" max="9733" width="6.7109375" style="31" bestFit="1" customWidth="1"/>
    <col min="9734" max="9734" width="19.85546875" style="31" customWidth="1"/>
    <col min="9735" max="9735" width="21.42578125" style="31" customWidth="1"/>
    <col min="9736" max="9736" width="18.85546875" style="31" bestFit="1" customWidth="1"/>
    <col min="9737" max="9737" width="20.42578125" style="31" customWidth="1"/>
    <col min="9738" max="9738" width="22.28515625" style="31" customWidth="1"/>
    <col min="9739" max="9739" width="19.85546875" style="31" customWidth="1"/>
    <col min="9740" max="9740" width="49" style="31" customWidth="1"/>
    <col min="9741" max="9741" width="9" style="31" bestFit="1" customWidth="1"/>
    <col min="9742" max="9742" width="12" style="31" bestFit="1" customWidth="1"/>
    <col min="9743" max="9743" width="5" style="31" customWidth="1"/>
    <col min="9744" max="9744" width="5.7109375" style="31" customWidth="1"/>
    <col min="9745" max="9745" width="5.5703125" style="31" customWidth="1"/>
    <col min="9746" max="9746" width="6.85546875" style="31" customWidth="1"/>
    <col min="9747" max="9747" width="18.7109375" style="31" bestFit="1" customWidth="1"/>
    <col min="9748" max="9748" width="18.7109375" style="31" customWidth="1"/>
    <col min="9749" max="9749" width="17.140625" style="31" customWidth="1"/>
    <col min="9750" max="9750" width="7.42578125" style="31" customWidth="1"/>
    <col min="9751" max="9751" width="7.28515625" style="31" customWidth="1"/>
    <col min="9752" max="9752" width="6.7109375" style="31" customWidth="1"/>
    <col min="9753" max="9753" width="119.28515625" style="31" customWidth="1"/>
    <col min="9754" max="9754" width="4.28515625" style="31" customWidth="1"/>
    <col min="9755" max="9984" width="11.42578125" style="31"/>
    <col min="9985" max="9985" width="5" style="31" customWidth="1"/>
    <col min="9986" max="9986" width="13.42578125" style="31" customWidth="1"/>
    <col min="9987" max="9987" width="48.85546875" style="31" customWidth="1"/>
    <col min="9988" max="9988" width="7.28515625" style="31" bestFit="1" customWidth="1"/>
    <col min="9989" max="9989" width="6.7109375" style="31" bestFit="1" customWidth="1"/>
    <col min="9990" max="9990" width="19.85546875" style="31" customWidth="1"/>
    <col min="9991" max="9991" width="21.42578125" style="31" customWidth="1"/>
    <col min="9992" max="9992" width="18.85546875" style="31" bestFit="1" customWidth="1"/>
    <col min="9993" max="9993" width="20.42578125" style="31" customWidth="1"/>
    <col min="9994" max="9994" width="22.28515625" style="31" customWidth="1"/>
    <col min="9995" max="9995" width="19.85546875" style="31" customWidth="1"/>
    <col min="9996" max="9996" width="49" style="31" customWidth="1"/>
    <col min="9997" max="9997" width="9" style="31" bestFit="1" customWidth="1"/>
    <col min="9998" max="9998" width="12" style="31" bestFit="1" customWidth="1"/>
    <col min="9999" max="9999" width="5" style="31" customWidth="1"/>
    <col min="10000" max="10000" width="5.7109375" style="31" customWidth="1"/>
    <col min="10001" max="10001" width="5.5703125" style="31" customWidth="1"/>
    <col min="10002" max="10002" width="6.85546875" style="31" customWidth="1"/>
    <col min="10003" max="10003" width="18.7109375" style="31" bestFit="1" customWidth="1"/>
    <col min="10004" max="10004" width="18.7109375" style="31" customWidth="1"/>
    <col min="10005" max="10005" width="17.140625" style="31" customWidth="1"/>
    <col min="10006" max="10006" width="7.42578125" style="31" customWidth="1"/>
    <col min="10007" max="10007" width="7.28515625" style="31" customWidth="1"/>
    <col min="10008" max="10008" width="6.7109375" style="31" customWidth="1"/>
    <col min="10009" max="10009" width="119.28515625" style="31" customWidth="1"/>
    <col min="10010" max="10010" width="4.28515625" style="31" customWidth="1"/>
    <col min="10011" max="10240" width="11.42578125" style="31"/>
    <col min="10241" max="10241" width="5" style="31" customWidth="1"/>
    <col min="10242" max="10242" width="13.42578125" style="31" customWidth="1"/>
    <col min="10243" max="10243" width="48.85546875" style="31" customWidth="1"/>
    <col min="10244" max="10244" width="7.28515625" style="31" bestFit="1" customWidth="1"/>
    <col min="10245" max="10245" width="6.7109375" style="31" bestFit="1" customWidth="1"/>
    <col min="10246" max="10246" width="19.85546875" style="31" customWidth="1"/>
    <col min="10247" max="10247" width="21.42578125" style="31" customWidth="1"/>
    <col min="10248" max="10248" width="18.85546875" style="31" bestFit="1" customWidth="1"/>
    <col min="10249" max="10249" width="20.42578125" style="31" customWidth="1"/>
    <col min="10250" max="10250" width="22.28515625" style="31" customWidth="1"/>
    <col min="10251" max="10251" width="19.85546875" style="31" customWidth="1"/>
    <col min="10252" max="10252" width="49" style="31" customWidth="1"/>
    <col min="10253" max="10253" width="9" style="31" bestFit="1" customWidth="1"/>
    <col min="10254" max="10254" width="12" style="31" bestFit="1" customWidth="1"/>
    <col min="10255" max="10255" width="5" style="31" customWidth="1"/>
    <col min="10256" max="10256" width="5.7109375" style="31" customWidth="1"/>
    <col min="10257" max="10257" width="5.5703125" style="31" customWidth="1"/>
    <col min="10258" max="10258" width="6.85546875" style="31" customWidth="1"/>
    <col min="10259" max="10259" width="18.7109375" style="31" bestFit="1" customWidth="1"/>
    <col min="10260" max="10260" width="18.7109375" style="31" customWidth="1"/>
    <col min="10261" max="10261" width="17.140625" style="31" customWidth="1"/>
    <col min="10262" max="10262" width="7.42578125" style="31" customWidth="1"/>
    <col min="10263" max="10263" width="7.28515625" style="31" customWidth="1"/>
    <col min="10264" max="10264" width="6.7109375" style="31" customWidth="1"/>
    <col min="10265" max="10265" width="119.28515625" style="31" customWidth="1"/>
    <col min="10266" max="10266" width="4.28515625" style="31" customWidth="1"/>
    <col min="10267" max="10496" width="11.42578125" style="31"/>
    <col min="10497" max="10497" width="5" style="31" customWidth="1"/>
    <col min="10498" max="10498" width="13.42578125" style="31" customWidth="1"/>
    <col min="10499" max="10499" width="48.85546875" style="31" customWidth="1"/>
    <col min="10500" max="10500" width="7.28515625" style="31" bestFit="1" customWidth="1"/>
    <col min="10501" max="10501" width="6.7109375" style="31" bestFit="1" customWidth="1"/>
    <col min="10502" max="10502" width="19.85546875" style="31" customWidth="1"/>
    <col min="10503" max="10503" width="21.42578125" style="31" customWidth="1"/>
    <col min="10504" max="10504" width="18.85546875" style="31" bestFit="1" customWidth="1"/>
    <col min="10505" max="10505" width="20.42578125" style="31" customWidth="1"/>
    <col min="10506" max="10506" width="22.28515625" style="31" customWidth="1"/>
    <col min="10507" max="10507" width="19.85546875" style="31" customWidth="1"/>
    <col min="10508" max="10508" width="49" style="31" customWidth="1"/>
    <col min="10509" max="10509" width="9" style="31" bestFit="1" customWidth="1"/>
    <col min="10510" max="10510" width="12" style="31" bestFit="1" customWidth="1"/>
    <col min="10511" max="10511" width="5" style="31" customWidth="1"/>
    <col min="10512" max="10512" width="5.7109375" style="31" customWidth="1"/>
    <col min="10513" max="10513" width="5.5703125" style="31" customWidth="1"/>
    <col min="10514" max="10514" width="6.85546875" style="31" customWidth="1"/>
    <col min="10515" max="10515" width="18.7109375" style="31" bestFit="1" customWidth="1"/>
    <col min="10516" max="10516" width="18.7109375" style="31" customWidth="1"/>
    <col min="10517" max="10517" width="17.140625" style="31" customWidth="1"/>
    <col min="10518" max="10518" width="7.42578125" style="31" customWidth="1"/>
    <col min="10519" max="10519" width="7.28515625" style="31" customWidth="1"/>
    <col min="10520" max="10520" width="6.7109375" style="31" customWidth="1"/>
    <col min="10521" max="10521" width="119.28515625" style="31" customWidth="1"/>
    <col min="10522" max="10522" width="4.28515625" style="31" customWidth="1"/>
    <col min="10523" max="10752" width="11.42578125" style="31"/>
    <col min="10753" max="10753" width="5" style="31" customWidth="1"/>
    <col min="10754" max="10754" width="13.42578125" style="31" customWidth="1"/>
    <col min="10755" max="10755" width="48.85546875" style="31" customWidth="1"/>
    <col min="10756" max="10756" width="7.28515625" style="31" bestFit="1" customWidth="1"/>
    <col min="10757" max="10757" width="6.7109375" style="31" bestFit="1" customWidth="1"/>
    <col min="10758" max="10758" width="19.85546875" style="31" customWidth="1"/>
    <col min="10759" max="10759" width="21.42578125" style="31" customWidth="1"/>
    <col min="10760" max="10760" width="18.85546875" style="31" bestFit="1" customWidth="1"/>
    <col min="10761" max="10761" width="20.42578125" style="31" customWidth="1"/>
    <col min="10762" max="10762" width="22.28515625" style="31" customWidth="1"/>
    <col min="10763" max="10763" width="19.85546875" style="31" customWidth="1"/>
    <col min="10764" max="10764" width="49" style="31" customWidth="1"/>
    <col min="10765" max="10765" width="9" style="31" bestFit="1" customWidth="1"/>
    <col min="10766" max="10766" width="12" style="31" bestFit="1" customWidth="1"/>
    <col min="10767" max="10767" width="5" style="31" customWidth="1"/>
    <col min="10768" max="10768" width="5.7109375" style="31" customWidth="1"/>
    <col min="10769" max="10769" width="5.5703125" style="31" customWidth="1"/>
    <col min="10770" max="10770" width="6.85546875" style="31" customWidth="1"/>
    <col min="10771" max="10771" width="18.7109375" style="31" bestFit="1" customWidth="1"/>
    <col min="10772" max="10772" width="18.7109375" style="31" customWidth="1"/>
    <col min="10773" max="10773" width="17.140625" style="31" customWidth="1"/>
    <col min="10774" max="10774" width="7.42578125" style="31" customWidth="1"/>
    <col min="10775" max="10775" width="7.28515625" style="31" customWidth="1"/>
    <col min="10776" max="10776" width="6.7109375" style="31" customWidth="1"/>
    <col min="10777" max="10777" width="119.28515625" style="31" customWidth="1"/>
    <col min="10778" max="10778" width="4.28515625" style="31" customWidth="1"/>
    <col min="10779" max="11008" width="11.42578125" style="31"/>
    <col min="11009" max="11009" width="5" style="31" customWidth="1"/>
    <col min="11010" max="11010" width="13.42578125" style="31" customWidth="1"/>
    <col min="11011" max="11011" width="48.85546875" style="31" customWidth="1"/>
    <col min="11012" max="11012" width="7.28515625" style="31" bestFit="1" customWidth="1"/>
    <col min="11013" max="11013" width="6.7109375" style="31" bestFit="1" customWidth="1"/>
    <col min="11014" max="11014" width="19.85546875" style="31" customWidth="1"/>
    <col min="11015" max="11015" width="21.42578125" style="31" customWidth="1"/>
    <col min="11016" max="11016" width="18.85546875" style="31" bestFit="1" customWidth="1"/>
    <col min="11017" max="11017" width="20.42578125" style="31" customWidth="1"/>
    <col min="11018" max="11018" width="22.28515625" style="31" customWidth="1"/>
    <col min="11019" max="11019" width="19.85546875" style="31" customWidth="1"/>
    <col min="11020" max="11020" width="49" style="31" customWidth="1"/>
    <col min="11021" max="11021" width="9" style="31" bestFit="1" customWidth="1"/>
    <col min="11022" max="11022" width="12" style="31" bestFit="1" customWidth="1"/>
    <col min="11023" max="11023" width="5" style="31" customWidth="1"/>
    <col min="11024" max="11024" width="5.7109375" style="31" customWidth="1"/>
    <col min="11025" max="11025" width="5.5703125" style="31" customWidth="1"/>
    <col min="11026" max="11026" width="6.85546875" style="31" customWidth="1"/>
    <col min="11027" max="11027" width="18.7109375" style="31" bestFit="1" customWidth="1"/>
    <col min="11028" max="11028" width="18.7109375" style="31" customWidth="1"/>
    <col min="11029" max="11029" width="17.140625" style="31" customWidth="1"/>
    <col min="11030" max="11030" width="7.42578125" style="31" customWidth="1"/>
    <col min="11031" max="11031" width="7.28515625" style="31" customWidth="1"/>
    <col min="11032" max="11032" width="6.7109375" style="31" customWidth="1"/>
    <col min="11033" max="11033" width="119.28515625" style="31" customWidth="1"/>
    <col min="11034" max="11034" width="4.28515625" style="31" customWidth="1"/>
    <col min="11035" max="11264" width="11.42578125" style="31"/>
    <col min="11265" max="11265" width="5" style="31" customWidth="1"/>
    <col min="11266" max="11266" width="13.42578125" style="31" customWidth="1"/>
    <col min="11267" max="11267" width="48.85546875" style="31" customWidth="1"/>
    <col min="11268" max="11268" width="7.28515625" style="31" bestFit="1" customWidth="1"/>
    <col min="11269" max="11269" width="6.7109375" style="31" bestFit="1" customWidth="1"/>
    <col min="11270" max="11270" width="19.85546875" style="31" customWidth="1"/>
    <col min="11271" max="11271" width="21.42578125" style="31" customWidth="1"/>
    <col min="11272" max="11272" width="18.85546875" style="31" bestFit="1" customWidth="1"/>
    <col min="11273" max="11273" width="20.42578125" style="31" customWidth="1"/>
    <col min="11274" max="11274" width="22.28515625" style="31" customWidth="1"/>
    <col min="11275" max="11275" width="19.85546875" style="31" customWidth="1"/>
    <col min="11276" max="11276" width="49" style="31" customWidth="1"/>
    <col min="11277" max="11277" width="9" style="31" bestFit="1" customWidth="1"/>
    <col min="11278" max="11278" width="12" style="31" bestFit="1" customWidth="1"/>
    <col min="11279" max="11279" width="5" style="31" customWidth="1"/>
    <col min="11280" max="11280" width="5.7109375" style="31" customWidth="1"/>
    <col min="11281" max="11281" width="5.5703125" style="31" customWidth="1"/>
    <col min="11282" max="11282" width="6.85546875" style="31" customWidth="1"/>
    <col min="11283" max="11283" width="18.7109375" style="31" bestFit="1" customWidth="1"/>
    <col min="11284" max="11284" width="18.7109375" style="31" customWidth="1"/>
    <col min="11285" max="11285" width="17.140625" style="31" customWidth="1"/>
    <col min="11286" max="11286" width="7.42578125" style="31" customWidth="1"/>
    <col min="11287" max="11287" width="7.28515625" style="31" customWidth="1"/>
    <col min="11288" max="11288" width="6.7109375" style="31" customWidth="1"/>
    <col min="11289" max="11289" width="119.28515625" style="31" customWidth="1"/>
    <col min="11290" max="11290" width="4.28515625" style="31" customWidth="1"/>
    <col min="11291" max="11520" width="11.42578125" style="31"/>
    <col min="11521" max="11521" width="5" style="31" customWidth="1"/>
    <col min="11522" max="11522" width="13.42578125" style="31" customWidth="1"/>
    <col min="11523" max="11523" width="48.85546875" style="31" customWidth="1"/>
    <col min="11524" max="11524" width="7.28515625" style="31" bestFit="1" customWidth="1"/>
    <col min="11525" max="11525" width="6.7109375" style="31" bestFit="1" customWidth="1"/>
    <col min="11526" max="11526" width="19.85546875" style="31" customWidth="1"/>
    <col min="11527" max="11527" width="21.42578125" style="31" customWidth="1"/>
    <col min="11528" max="11528" width="18.85546875" style="31" bestFit="1" customWidth="1"/>
    <col min="11529" max="11529" width="20.42578125" style="31" customWidth="1"/>
    <col min="11530" max="11530" width="22.28515625" style="31" customWidth="1"/>
    <col min="11531" max="11531" width="19.85546875" style="31" customWidth="1"/>
    <col min="11532" max="11532" width="49" style="31" customWidth="1"/>
    <col min="11533" max="11533" width="9" style="31" bestFit="1" customWidth="1"/>
    <col min="11534" max="11534" width="12" style="31" bestFit="1" customWidth="1"/>
    <col min="11535" max="11535" width="5" style="31" customWidth="1"/>
    <col min="11536" max="11536" width="5.7109375" style="31" customWidth="1"/>
    <col min="11537" max="11537" width="5.5703125" style="31" customWidth="1"/>
    <col min="11538" max="11538" width="6.85546875" style="31" customWidth="1"/>
    <col min="11539" max="11539" width="18.7109375" style="31" bestFit="1" customWidth="1"/>
    <col min="11540" max="11540" width="18.7109375" style="31" customWidth="1"/>
    <col min="11541" max="11541" width="17.140625" style="31" customWidth="1"/>
    <col min="11542" max="11542" width="7.42578125" style="31" customWidth="1"/>
    <col min="11543" max="11543" width="7.28515625" style="31" customWidth="1"/>
    <col min="11544" max="11544" width="6.7109375" style="31" customWidth="1"/>
    <col min="11545" max="11545" width="119.28515625" style="31" customWidth="1"/>
    <col min="11546" max="11546" width="4.28515625" style="31" customWidth="1"/>
    <col min="11547" max="11776" width="11.42578125" style="31"/>
    <col min="11777" max="11777" width="5" style="31" customWidth="1"/>
    <col min="11778" max="11778" width="13.42578125" style="31" customWidth="1"/>
    <col min="11779" max="11779" width="48.85546875" style="31" customWidth="1"/>
    <col min="11780" max="11780" width="7.28515625" style="31" bestFit="1" customWidth="1"/>
    <col min="11781" max="11781" width="6.7109375" style="31" bestFit="1" customWidth="1"/>
    <col min="11782" max="11782" width="19.85546875" style="31" customWidth="1"/>
    <col min="11783" max="11783" width="21.42578125" style="31" customWidth="1"/>
    <col min="11784" max="11784" width="18.85546875" style="31" bestFit="1" customWidth="1"/>
    <col min="11785" max="11785" width="20.42578125" style="31" customWidth="1"/>
    <col min="11786" max="11786" width="22.28515625" style="31" customWidth="1"/>
    <col min="11787" max="11787" width="19.85546875" style="31" customWidth="1"/>
    <col min="11788" max="11788" width="49" style="31" customWidth="1"/>
    <col min="11789" max="11789" width="9" style="31" bestFit="1" customWidth="1"/>
    <col min="11790" max="11790" width="12" style="31" bestFit="1" customWidth="1"/>
    <col min="11791" max="11791" width="5" style="31" customWidth="1"/>
    <col min="11792" max="11792" width="5.7109375" style="31" customWidth="1"/>
    <col min="11793" max="11793" width="5.5703125" style="31" customWidth="1"/>
    <col min="11794" max="11794" width="6.85546875" style="31" customWidth="1"/>
    <col min="11795" max="11795" width="18.7109375" style="31" bestFit="1" customWidth="1"/>
    <col min="11796" max="11796" width="18.7109375" style="31" customWidth="1"/>
    <col min="11797" max="11797" width="17.140625" style="31" customWidth="1"/>
    <col min="11798" max="11798" width="7.42578125" style="31" customWidth="1"/>
    <col min="11799" max="11799" width="7.28515625" style="31" customWidth="1"/>
    <col min="11800" max="11800" width="6.7109375" style="31" customWidth="1"/>
    <col min="11801" max="11801" width="119.28515625" style="31" customWidth="1"/>
    <col min="11802" max="11802" width="4.28515625" style="31" customWidth="1"/>
    <col min="11803" max="12032" width="11.42578125" style="31"/>
    <col min="12033" max="12033" width="5" style="31" customWidth="1"/>
    <col min="12034" max="12034" width="13.42578125" style="31" customWidth="1"/>
    <col min="12035" max="12035" width="48.85546875" style="31" customWidth="1"/>
    <col min="12036" max="12036" width="7.28515625" style="31" bestFit="1" customWidth="1"/>
    <col min="12037" max="12037" width="6.7109375" style="31" bestFit="1" customWidth="1"/>
    <col min="12038" max="12038" width="19.85546875" style="31" customWidth="1"/>
    <col min="12039" max="12039" width="21.42578125" style="31" customWidth="1"/>
    <col min="12040" max="12040" width="18.85546875" style="31" bestFit="1" customWidth="1"/>
    <col min="12041" max="12041" width="20.42578125" style="31" customWidth="1"/>
    <col min="12042" max="12042" width="22.28515625" style="31" customWidth="1"/>
    <col min="12043" max="12043" width="19.85546875" style="31" customWidth="1"/>
    <col min="12044" max="12044" width="49" style="31" customWidth="1"/>
    <col min="12045" max="12045" width="9" style="31" bestFit="1" customWidth="1"/>
    <col min="12046" max="12046" width="12" style="31" bestFit="1" customWidth="1"/>
    <col min="12047" max="12047" width="5" style="31" customWidth="1"/>
    <col min="12048" max="12048" width="5.7109375" style="31" customWidth="1"/>
    <col min="12049" max="12049" width="5.5703125" style="31" customWidth="1"/>
    <col min="12050" max="12050" width="6.85546875" style="31" customWidth="1"/>
    <col min="12051" max="12051" width="18.7109375" style="31" bestFit="1" customWidth="1"/>
    <col min="12052" max="12052" width="18.7109375" style="31" customWidth="1"/>
    <col min="12053" max="12053" width="17.140625" style="31" customWidth="1"/>
    <col min="12054" max="12054" width="7.42578125" style="31" customWidth="1"/>
    <col min="12055" max="12055" width="7.28515625" style="31" customWidth="1"/>
    <col min="12056" max="12056" width="6.7109375" style="31" customWidth="1"/>
    <col min="12057" max="12057" width="119.28515625" style="31" customWidth="1"/>
    <col min="12058" max="12058" width="4.28515625" style="31" customWidth="1"/>
    <col min="12059" max="12288" width="11.42578125" style="31"/>
    <col min="12289" max="12289" width="5" style="31" customWidth="1"/>
    <col min="12290" max="12290" width="13.42578125" style="31" customWidth="1"/>
    <col min="12291" max="12291" width="48.85546875" style="31" customWidth="1"/>
    <col min="12292" max="12292" width="7.28515625" style="31" bestFit="1" customWidth="1"/>
    <col min="12293" max="12293" width="6.7109375" style="31" bestFit="1" customWidth="1"/>
    <col min="12294" max="12294" width="19.85546875" style="31" customWidth="1"/>
    <col min="12295" max="12295" width="21.42578125" style="31" customWidth="1"/>
    <col min="12296" max="12296" width="18.85546875" style="31" bestFit="1" customWidth="1"/>
    <col min="12297" max="12297" width="20.42578125" style="31" customWidth="1"/>
    <col min="12298" max="12298" width="22.28515625" style="31" customWidth="1"/>
    <col min="12299" max="12299" width="19.85546875" style="31" customWidth="1"/>
    <col min="12300" max="12300" width="49" style="31" customWidth="1"/>
    <col min="12301" max="12301" width="9" style="31" bestFit="1" customWidth="1"/>
    <col min="12302" max="12302" width="12" style="31" bestFit="1" customWidth="1"/>
    <col min="12303" max="12303" width="5" style="31" customWidth="1"/>
    <col min="12304" max="12304" width="5.7109375" style="31" customWidth="1"/>
    <col min="12305" max="12305" width="5.5703125" style="31" customWidth="1"/>
    <col min="12306" max="12306" width="6.85546875" style="31" customWidth="1"/>
    <col min="12307" max="12307" width="18.7109375" style="31" bestFit="1" customWidth="1"/>
    <col min="12308" max="12308" width="18.7109375" style="31" customWidth="1"/>
    <col min="12309" max="12309" width="17.140625" style="31" customWidth="1"/>
    <col min="12310" max="12310" width="7.42578125" style="31" customWidth="1"/>
    <col min="12311" max="12311" width="7.28515625" style="31" customWidth="1"/>
    <col min="12312" max="12312" width="6.7109375" style="31" customWidth="1"/>
    <col min="12313" max="12313" width="119.28515625" style="31" customWidth="1"/>
    <col min="12314" max="12314" width="4.28515625" style="31" customWidth="1"/>
    <col min="12315" max="12544" width="11.42578125" style="31"/>
    <col min="12545" max="12545" width="5" style="31" customWidth="1"/>
    <col min="12546" max="12546" width="13.42578125" style="31" customWidth="1"/>
    <col min="12547" max="12547" width="48.85546875" style="31" customWidth="1"/>
    <col min="12548" max="12548" width="7.28515625" style="31" bestFit="1" customWidth="1"/>
    <col min="12549" max="12549" width="6.7109375" style="31" bestFit="1" customWidth="1"/>
    <col min="12550" max="12550" width="19.85546875" style="31" customWidth="1"/>
    <col min="12551" max="12551" width="21.42578125" style="31" customWidth="1"/>
    <col min="12552" max="12552" width="18.85546875" style="31" bestFit="1" customWidth="1"/>
    <col min="12553" max="12553" width="20.42578125" style="31" customWidth="1"/>
    <col min="12554" max="12554" width="22.28515625" style="31" customWidth="1"/>
    <col min="12555" max="12555" width="19.85546875" style="31" customWidth="1"/>
    <col min="12556" max="12556" width="49" style="31" customWidth="1"/>
    <col min="12557" max="12557" width="9" style="31" bestFit="1" customWidth="1"/>
    <col min="12558" max="12558" width="12" style="31" bestFit="1" customWidth="1"/>
    <col min="12559" max="12559" width="5" style="31" customWidth="1"/>
    <col min="12560" max="12560" width="5.7109375" style="31" customWidth="1"/>
    <col min="12561" max="12561" width="5.5703125" style="31" customWidth="1"/>
    <col min="12562" max="12562" width="6.85546875" style="31" customWidth="1"/>
    <col min="12563" max="12563" width="18.7109375" style="31" bestFit="1" customWidth="1"/>
    <col min="12564" max="12564" width="18.7109375" style="31" customWidth="1"/>
    <col min="12565" max="12565" width="17.140625" style="31" customWidth="1"/>
    <col min="12566" max="12566" width="7.42578125" style="31" customWidth="1"/>
    <col min="12567" max="12567" width="7.28515625" style="31" customWidth="1"/>
    <col min="12568" max="12568" width="6.7109375" style="31" customWidth="1"/>
    <col min="12569" max="12569" width="119.28515625" style="31" customWidth="1"/>
    <col min="12570" max="12570" width="4.28515625" style="31" customWidth="1"/>
    <col min="12571" max="12800" width="11.42578125" style="31"/>
    <col min="12801" max="12801" width="5" style="31" customWidth="1"/>
    <col min="12802" max="12802" width="13.42578125" style="31" customWidth="1"/>
    <col min="12803" max="12803" width="48.85546875" style="31" customWidth="1"/>
    <col min="12804" max="12804" width="7.28515625" style="31" bestFit="1" customWidth="1"/>
    <col min="12805" max="12805" width="6.7109375" style="31" bestFit="1" customWidth="1"/>
    <col min="12806" max="12806" width="19.85546875" style="31" customWidth="1"/>
    <col min="12807" max="12807" width="21.42578125" style="31" customWidth="1"/>
    <col min="12808" max="12808" width="18.85546875" style="31" bestFit="1" customWidth="1"/>
    <col min="12809" max="12809" width="20.42578125" style="31" customWidth="1"/>
    <col min="12810" max="12810" width="22.28515625" style="31" customWidth="1"/>
    <col min="12811" max="12811" width="19.85546875" style="31" customWidth="1"/>
    <col min="12812" max="12812" width="49" style="31" customWidth="1"/>
    <col min="12813" max="12813" width="9" style="31" bestFit="1" customWidth="1"/>
    <col min="12814" max="12814" width="12" style="31" bestFit="1" customWidth="1"/>
    <col min="12815" max="12815" width="5" style="31" customWidth="1"/>
    <col min="12816" max="12816" width="5.7109375" style="31" customWidth="1"/>
    <col min="12817" max="12817" width="5.5703125" style="31" customWidth="1"/>
    <col min="12818" max="12818" width="6.85546875" style="31" customWidth="1"/>
    <col min="12819" max="12819" width="18.7109375" style="31" bestFit="1" customWidth="1"/>
    <col min="12820" max="12820" width="18.7109375" style="31" customWidth="1"/>
    <col min="12821" max="12821" width="17.140625" style="31" customWidth="1"/>
    <col min="12822" max="12822" width="7.42578125" style="31" customWidth="1"/>
    <col min="12823" max="12823" width="7.28515625" style="31" customWidth="1"/>
    <col min="12824" max="12824" width="6.7109375" style="31" customWidth="1"/>
    <col min="12825" max="12825" width="119.28515625" style="31" customWidth="1"/>
    <col min="12826" max="12826" width="4.28515625" style="31" customWidth="1"/>
    <col min="12827" max="13056" width="11.42578125" style="31"/>
    <col min="13057" max="13057" width="5" style="31" customWidth="1"/>
    <col min="13058" max="13058" width="13.42578125" style="31" customWidth="1"/>
    <col min="13059" max="13059" width="48.85546875" style="31" customWidth="1"/>
    <col min="13060" max="13060" width="7.28515625" style="31" bestFit="1" customWidth="1"/>
    <col min="13061" max="13061" width="6.7109375" style="31" bestFit="1" customWidth="1"/>
    <col min="13062" max="13062" width="19.85546875" style="31" customWidth="1"/>
    <col min="13063" max="13063" width="21.42578125" style="31" customWidth="1"/>
    <col min="13064" max="13064" width="18.85546875" style="31" bestFit="1" customWidth="1"/>
    <col min="13065" max="13065" width="20.42578125" style="31" customWidth="1"/>
    <col min="13066" max="13066" width="22.28515625" style="31" customWidth="1"/>
    <col min="13067" max="13067" width="19.85546875" style="31" customWidth="1"/>
    <col min="13068" max="13068" width="49" style="31" customWidth="1"/>
    <col min="13069" max="13069" width="9" style="31" bestFit="1" customWidth="1"/>
    <col min="13070" max="13070" width="12" style="31" bestFit="1" customWidth="1"/>
    <col min="13071" max="13071" width="5" style="31" customWidth="1"/>
    <col min="13072" max="13072" width="5.7109375" style="31" customWidth="1"/>
    <col min="13073" max="13073" width="5.5703125" style="31" customWidth="1"/>
    <col min="13074" max="13074" width="6.85546875" style="31" customWidth="1"/>
    <col min="13075" max="13075" width="18.7109375" style="31" bestFit="1" customWidth="1"/>
    <col min="13076" max="13076" width="18.7109375" style="31" customWidth="1"/>
    <col min="13077" max="13077" width="17.140625" style="31" customWidth="1"/>
    <col min="13078" max="13078" width="7.42578125" style="31" customWidth="1"/>
    <col min="13079" max="13079" width="7.28515625" style="31" customWidth="1"/>
    <col min="13080" max="13080" width="6.7109375" style="31" customWidth="1"/>
    <col min="13081" max="13081" width="119.28515625" style="31" customWidth="1"/>
    <col min="13082" max="13082" width="4.28515625" style="31" customWidth="1"/>
    <col min="13083" max="13312" width="11.42578125" style="31"/>
    <col min="13313" max="13313" width="5" style="31" customWidth="1"/>
    <col min="13314" max="13314" width="13.42578125" style="31" customWidth="1"/>
    <col min="13315" max="13315" width="48.85546875" style="31" customWidth="1"/>
    <col min="13316" max="13316" width="7.28515625" style="31" bestFit="1" customWidth="1"/>
    <col min="13317" max="13317" width="6.7109375" style="31" bestFit="1" customWidth="1"/>
    <col min="13318" max="13318" width="19.85546875" style="31" customWidth="1"/>
    <col min="13319" max="13319" width="21.42578125" style="31" customWidth="1"/>
    <col min="13320" max="13320" width="18.85546875" style="31" bestFit="1" customWidth="1"/>
    <col min="13321" max="13321" width="20.42578125" style="31" customWidth="1"/>
    <col min="13322" max="13322" width="22.28515625" style="31" customWidth="1"/>
    <col min="13323" max="13323" width="19.85546875" style="31" customWidth="1"/>
    <col min="13324" max="13324" width="49" style="31" customWidth="1"/>
    <col min="13325" max="13325" width="9" style="31" bestFit="1" customWidth="1"/>
    <col min="13326" max="13326" width="12" style="31" bestFit="1" customWidth="1"/>
    <col min="13327" max="13327" width="5" style="31" customWidth="1"/>
    <col min="13328" max="13328" width="5.7109375" style="31" customWidth="1"/>
    <col min="13329" max="13329" width="5.5703125" style="31" customWidth="1"/>
    <col min="13330" max="13330" width="6.85546875" style="31" customWidth="1"/>
    <col min="13331" max="13331" width="18.7109375" style="31" bestFit="1" customWidth="1"/>
    <col min="13332" max="13332" width="18.7109375" style="31" customWidth="1"/>
    <col min="13333" max="13333" width="17.140625" style="31" customWidth="1"/>
    <col min="13334" max="13334" width="7.42578125" style="31" customWidth="1"/>
    <col min="13335" max="13335" width="7.28515625" style="31" customWidth="1"/>
    <col min="13336" max="13336" width="6.7109375" style="31" customWidth="1"/>
    <col min="13337" max="13337" width="119.28515625" style="31" customWidth="1"/>
    <col min="13338" max="13338" width="4.28515625" style="31" customWidth="1"/>
    <col min="13339" max="13568" width="11.42578125" style="31"/>
    <col min="13569" max="13569" width="5" style="31" customWidth="1"/>
    <col min="13570" max="13570" width="13.42578125" style="31" customWidth="1"/>
    <col min="13571" max="13571" width="48.85546875" style="31" customWidth="1"/>
    <col min="13572" max="13572" width="7.28515625" style="31" bestFit="1" customWidth="1"/>
    <col min="13573" max="13573" width="6.7109375" style="31" bestFit="1" customWidth="1"/>
    <col min="13574" max="13574" width="19.85546875" style="31" customWidth="1"/>
    <col min="13575" max="13575" width="21.42578125" style="31" customWidth="1"/>
    <col min="13576" max="13576" width="18.85546875" style="31" bestFit="1" customWidth="1"/>
    <col min="13577" max="13577" width="20.42578125" style="31" customWidth="1"/>
    <col min="13578" max="13578" width="22.28515625" style="31" customWidth="1"/>
    <col min="13579" max="13579" width="19.85546875" style="31" customWidth="1"/>
    <col min="13580" max="13580" width="49" style="31" customWidth="1"/>
    <col min="13581" max="13581" width="9" style="31" bestFit="1" customWidth="1"/>
    <col min="13582" max="13582" width="12" style="31" bestFit="1" customWidth="1"/>
    <col min="13583" max="13583" width="5" style="31" customWidth="1"/>
    <col min="13584" max="13584" width="5.7109375" style="31" customWidth="1"/>
    <col min="13585" max="13585" width="5.5703125" style="31" customWidth="1"/>
    <col min="13586" max="13586" width="6.85546875" style="31" customWidth="1"/>
    <col min="13587" max="13587" width="18.7109375" style="31" bestFit="1" customWidth="1"/>
    <col min="13588" max="13588" width="18.7109375" style="31" customWidth="1"/>
    <col min="13589" max="13589" width="17.140625" style="31" customWidth="1"/>
    <col min="13590" max="13590" width="7.42578125" style="31" customWidth="1"/>
    <col min="13591" max="13591" width="7.28515625" style="31" customWidth="1"/>
    <col min="13592" max="13592" width="6.7109375" style="31" customWidth="1"/>
    <col min="13593" max="13593" width="119.28515625" style="31" customWidth="1"/>
    <col min="13594" max="13594" width="4.28515625" style="31" customWidth="1"/>
    <col min="13595" max="13824" width="11.42578125" style="31"/>
    <col min="13825" max="13825" width="5" style="31" customWidth="1"/>
    <col min="13826" max="13826" width="13.42578125" style="31" customWidth="1"/>
    <col min="13827" max="13827" width="48.85546875" style="31" customWidth="1"/>
    <col min="13828" max="13828" width="7.28515625" style="31" bestFit="1" customWidth="1"/>
    <col min="13829" max="13829" width="6.7109375" style="31" bestFit="1" customWidth="1"/>
    <col min="13830" max="13830" width="19.85546875" style="31" customWidth="1"/>
    <col min="13831" max="13831" width="21.42578125" style="31" customWidth="1"/>
    <col min="13832" max="13832" width="18.85546875" style="31" bestFit="1" customWidth="1"/>
    <col min="13833" max="13833" width="20.42578125" style="31" customWidth="1"/>
    <col min="13834" max="13834" width="22.28515625" style="31" customWidth="1"/>
    <col min="13835" max="13835" width="19.85546875" style="31" customWidth="1"/>
    <col min="13836" max="13836" width="49" style="31" customWidth="1"/>
    <col min="13837" max="13837" width="9" style="31" bestFit="1" customWidth="1"/>
    <col min="13838" max="13838" width="12" style="31" bestFit="1" customWidth="1"/>
    <col min="13839" max="13839" width="5" style="31" customWidth="1"/>
    <col min="13840" max="13840" width="5.7109375" style="31" customWidth="1"/>
    <col min="13841" max="13841" width="5.5703125" style="31" customWidth="1"/>
    <col min="13842" max="13842" width="6.85546875" style="31" customWidth="1"/>
    <col min="13843" max="13843" width="18.7109375" style="31" bestFit="1" customWidth="1"/>
    <col min="13844" max="13844" width="18.7109375" style="31" customWidth="1"/>
    <col min="13845" max="13845" width="17.140625" style="31" customWidth="1"/>
    <col min="13846" max="13846" width="7.42578125" style="31" customWidth="1"/>
    <col min="13847" max="13847" width="7.28515625" style="31" customWidth="1"/>
    <col min="13848" max="13848" width="6.7109375" style="31" customWidth="1"/>
    <col min="13849" max="13849" width="119.28515625" style="31" customWidth="1"/>
    <col min="13850" max="13850" width="4.28515625" style="31" customWidth="1"/>
    <col min="13851" max="14080" width="11.42578125" style="31"/>
    <col min="14081" max="14081" width="5" style="31" customWidth="1"/>
    <col min="14082" max="14082" width="13.42578125" style="31" customWidth="1"/>
    <col min="14083" max="14083" width="48.85546875" style="31" customWidth="1"/>
    <col min="14084" max="14084" width="7.28515625" style="31" bestFit="1" customWidth="1"/>
    <col min="14085" max="14085" width="6.7109375" style="31" bestFit="1" customWidth="1"/>
    <col min="14086" max="14086" width="19.85546875" style="31" customWidth="1"/>
    <col min="14087" max="14087" width="21.42578125" style="31" customWidth="1"/>
    <col min="14088" max="14088" width="18.85546875" style="31" bestFit="1" customWidth="1"/>
    <col min="14089" max="14089" width="20.42578125" style="31" customWidth="1"/>
    <col min="14090" max="14090" width="22.28515625" style="31" customWidth="1"/>
    <col min="14091" max="14091" width="19.85546875" style="31" customWidth="1"/>
    <col min="14092" max="14092" width="49" style="31" customWidth="1"/>
    <col min="14093" max="14093" width="9" style="31" bestFit="1" customWidth="1"/>
    <col min="14094" max="14094" width="12" style="31" bestFit="1" customWidth="1"/>
    <col min="14095" max="14095" width="5" style="31" customWidth="1"/>
    <col min="14096" max="14096" width="5.7109375" style="31" customWidth="1"/>
    <col min="14097" max="14097" width="5.5703125" style="31" customWidth="1"/>
    <col min="14098" max="14098" width="6.85546875" style="31" customWidth="1"/>
    <col min="14099" max="14099" width="18.7109375" style="31" bestFit="1" customWidth="1"/>
    <col min="14100" max="14100" width="18.7109375" style="31" customWidth="1"/>
    <col min="14101" max="14101" width="17.140625" style="31" customWidth="1"/>
    <col min="14102" max="14102" width="7.42578125" style="31" customWidth="1"/>
    <col min="14103" max="14103" width="7.28515625" style="31" customWidth="1"/>
    <col min="14104" max="14104" width="6.7109375" style="31" customWidth="1"/>
    <col min="14105" max="14105" width="119.28515625" style="31" customWidth="1"/>
    <col min="14106" max="14106" width="4.28515625" style="31" customWidth="1"/>
    <col min="14107" max="14336" width="11.42578125" style="31"/>
    <col min="14337" max="14337" width="5" style="31" customWidth="1"/>
    <col min="14338" max="14338" width="13.42578125" style="31" customWidth="1"/>
    <col min="14339" max="14339" width="48.85546875" style="31" customWidth="1"/>
    <col min="14340" max="14340" width="7.28515625" style="31" bestFit="1" customWidth="1"/>
    <col min="14341" max="14341" width="6.7109375" style="31" bestFit="1" customWidth="1"/>
    <col min="14342" max="14342" width="19.85546875" style="31" customWidth="1"/>
    <col min="14343" max="14343" width="21.42578125" style="31" customWidth="1"/>
    <col min="14344" max="14344" width="18.85546875" style="31" bestFit="1" customWidth="1"/>
    <col min="14345" max="14345" width="20.42578125" style="31" customWidth="1"/>
    <col min="14346" max="14346" width="22.28515625" style="31" customWidth="1"/>
    <col min="14347" max="14347" width="19.85546875" style="31" customWidth="1"/>
    <col min="14348" max="14348" width="49" style="31" customWidth="1"/>
    <col min="14349" max="14349" width="9" style="31" bestFit="1" customWidth="1"/>
    <col min="14350" max="14350" width="12" style="31" bestFit="1" customWidth="1"/>
    <col min="14351" max="14351" width="5" style="31" customWidth="1"/>
    <col min="14352" max="14352" width="5.7109375" style="31" customWidth="1"/>
    <col min="14353" max="14353" width="5.5703125" style="31" customWidth="1"/>
    <col min="14354" max="14354" width="6.85546875" style="31" customWidth="1"/>
    <col min="14355" max="14355" width="18.7109375" style="31" bestFit="1" customWidth="1"/>
    <col min="14356" max="14356" width="18.7109375" style="31" customWidth="1"/>
    <col min="14357" max="14357" width="17.140625" style="31" customWidth="1"/>
    <col min="14358" max="14358" width="7.42578125" style="31" customWidth="1"/>
    <col min="14359" max="14359" width="7.28515625" style="31" customWidth="1"/>
    <col min="14360" max="14360" width="6.7109375" style="31" customWidth="1"/>
    <col min="14361" max="14361" width="119.28515625" style="31" customWidth="1"/>
    <col min="14362" max="14362" width="4.28515625" style="31" customWidth="1"/>
    <col min="14363" max="14592" width="11.42578125" style="31"/>
    <col min="14593" max="14593" width="5" style="31" customWidth="1"/>
    <col min="14594" max="14594" width="13.42578125" style="31" customWidth="1"/>
    <col min="14595" max="14595" width="48.85546875" style="31" customWidth="1"/>
    <col min="14596" max="14596" width="7.28515625" style="31" bestFit="1" customWidth="1"/>
    <col min="14597" max="14597" width="6.7109375" style="31" bestFit="1" customWidth="1"/>
    <col min="14598" max="14598" width="19.85546875" style="31" customWidth="1"/>
    <col min="14599" max="14599" width="21.42578125" style="31" customWidth="1"/>
    <col min="14600" max="14600" width="18.85546875" style="31" bestFit="1" customWidth="1"/>
    <col min="14601" max="14601" width="20.42578125" style="31" customWidth="1"/>
    <col min="14602" max="14602" width="22.28515625" style="31" customWidth="1"/>
    <col min="14603" max="14603" width="19.85546875" style="31" customWidth="1"/>
    <col min="14604" max="14604" width="49" style="31" customWidth="1"/>
    <col min="14605" max="14605" width="9" style="31" bestFit="1" customWidth="1"/>
    <col min="14606" max="14606" width="12" style="31" bestFit="1" customWidth="1"/>
    <col min="14607" max="14607" width="5" style="31" customWidth="1"/>
    <col min="14608" max="14608" width="5.7109375" style="31" customWidth="1"/>
    <col min="14609" max="14609" width="5.5703125" style="31" customWidth="1"/>
    <col min="14610" max="14610" width="6.85546875" style="31" customWidth="1"/>
    <col min="14611" max="14611" width="18.7109375" style="31" bestFit="1" customWidth="1"/>
    <col min="14612" max="14612" width="18.7109375" style="31" customWidth="1"/>
    <col min="14613" max="14613" width="17.140625" style="31" customWidth="1"/>
    <col min="14614" max="14614" width="7.42578125" style="31" customWidth="1"/>
    <col min="14615" max="14615" width="7.28515625" style="31" customWidth="1"/>
    <col min="14616" max="14616" width="6.7109375" style="31" customWidth="1"/>
    <col min="14617" max="14617" width="119.28515625" style="31" customWidth="1"/>
    <col min="14618" max="14618" width="4.28515625" style="31" customWidth="1"/>
    <col min="14619" max="14848" width="11.42578125" style="31"/>
    <col min="14849" max="14849" width="5" style="31" customWidth="1"/>
    <col min="14850" max="14850" width="13.42578125" style="31" customWidth="1"/>
    <col min="14851" max="14851" width="48.85546875" style="31" customWidth="1"/>
    <col min="14852" max="14852" width="7.28515625" style="31" bestFit="1" customWidth="1"/>
    <col min="14853" max="14853" width="6.7109375" style="31" bestFit="1" customWidth="1"/>
    <col min="14854" max="14854" width="19.85546875" style="31" customWidth="1"/>
    <col min="14855" max="14855" width="21.42578125" style="31" customWidth="1"/>
    <col min="14856" max="14856" width="18.85546875" style="31" bestFit="1" customWidth="1"/>
    <col min="14857" max="14857" width="20.42578125" style="31" customWidth="1"/>
    <col min="14858" max="14858" width="22.28515625" style="31" customWidth="1"/>
    <col min="14859" max="14859" width="19.85546875" style="31" customWidth="1"/>
    <col min="14860" max="14860" width="49" style="31" customWidth="1"/>
    <col min="14861" max="14861" width="9" style="31" bestFit="1" customWidth="1"/>
    <col min="14862" max="14862" width="12" style="31" bestFit="1" customWidth="1"/>
    <col min="14863" max="14863" width="5" style="31" customWidth="1"/>
    <col min="14864" max="14864" width="5.7109375" style="31" customWidth="1"/>
    <col min="14865" max="14865" width="5.5703125" style="31" customWidth="1"/>
    <col min="14866" max="14866" width="6.85546875" style="31" customWidth="1"/>
    <col min="14867" max="14867" width="18.7109375" style="31" bestFit="1" customWidth="1"/>
    <col min="14868" max="14868" width="18.7109375" style="31" customWidth="1"/>
    <col min="14869" max="14869" width="17.140625" style="31" customWidth="1"/>
    <col min="14870" max="14870" width="7.42578125" style="31" customWidth="1"/>
    <col min="14871" max="14871" width="7.28515625" style="31" customWidth="1"/>
    <col min="14872" max="14872" width="6.7109375" style="31" customWidth="1"/>
    <col min="14873" max="14873" width="119.28515625" style="31" customWidth="1"/>
    <col min="14874" max="14874" width="4.28515625" style="31" customWidth="1"/>
    <col min="14875" max="15104" width="11.42578125" style="31"/>
    <col min="15105" max="15105" width="5" style="31" customWidth="1"/>
    <col min="15106" max="15106" width="13.42578125" style="31" customWidth="1"/>
    <col min="15107" max="15107" width="48.85546875" style="31" customWidth="1"/>
    <col min="15108" max="15108" width="7.28515625" style="31" bestFit="1" customWidth="1"/>
    <col min="15109" max="15109" width="6.7109375" style="31" bestFit="1" customWidth="1"/>
    <col min="15110" max="15110" width="19.85546875" style="31" customWidth="1"/>
    <col min="15111" max="15111" width="21.42578125" style="31" customWidth="1"/>
    <col min="15112" max="15112" width="18.85546875" style="31" bestFit="1" customWidth="1"/>
    <col min="15113" max="15113" width="20.42578125" style="31" customWidth="1"/>
    <col min="15114" max="15114" width="22.28515625" style="31" customWidth="1"/>
    <col min="15115" max="15115" width="19.85546875" style="31" customWidth="1"/>
    <col min="15116" max="15116" width="49" style="31" customWidth="1"/>
    <col min="15117" max="15117" width="9" style="31" bestFit="1" customWidth="1"/>
    <col min="15118" max="15118" width="12" style="31" bestFit="1" customWidth="1"/>
    <col min="15119" max="15119" width="5" style="31" customWidth="1"/>
    <col min="15120" max="15120" width="5.7109375" style="31" customWidth="1"/>
    <col min="15121" max="15121" width="5.5703125" style="31" customWidth="1"/>
    <col min="15122" max="15122" width="6.85546875" style="31" customWidth="1"/>
    <col min="15123" max="15123" width="18.7109375" style="31" bestFit="1" customWidth="1"/>
    <col min="15124" max="15124" width="18.7109375" style="31" customWidth="1"/>
    <col min="15125" max="15125" width="17.140625" style="31" customWidth="1"/>
    <col min="15126" max="15126" width="7.42578125" style="31" customWidth="1"/>
    <col min="15127" max="15127" width="7.28515625" style="31" customWidth="1"/>
    <col min="15128" max="15128" width="6.7109375" style="31" customWidth="1"/>
    <col min="15129" max="15129" width="119.28515625" style="31" customWidth="1"/>
    <col min="15130" max="15130" width="4.28515625" style="31" customWidth="1"/>
    <col min="15131" max="15360" width="11.42578125" style="31"/>
    <col min="15361" max="15361" width="5" style="31" customWidth="1"/>
    <col min="15362" max="15362" width="13.42578125" style="31" customWidth="1"/>
    <col min="15363" max="15363" width="48.85546875" style="31" customWidth="1"/>
    <col min="15364" max="15364" width="7.28515625" style="31" bestFit="1" customWidth="1"/>
    <col min="15365" max="15365" width="6.7109375" style="31" bestFit="1" customWidth="1"/>
    <col min="15366" max="15366" width="19.85546875" style="31" customWidth="1"/>
    <col min="15367" max="15367" width="21.42578125" style="31" customWidth="1"/>
    <col min="15368" max="15368" width="18.85546875" style="31" bestFit="1" customWidth="1"/>
    <col min="15369" max="15369" width="20.42578125" style="31" customWidth="1"/>
    <col min="15370" max="15370" width="22.28515625" style="31" customWidth="1"/>
    <col min="15371" max="15371" width="19.85546875" style="31" customWidth="1"/>
    <col min="15372" max="15372" width="49" style="31" customWidth="1"/>
    <col min="15373" max="15373" width="9" style="31" bestFit="1" customWidth="1"/>
    <col min="15374" max="15374" width="12" style="31" bestFit="1" customWidth="1"/>
    <col min="15375" max="15375" width="5" style="31" customWidth="1"/>
    <col min="15376" max="15376" width="5.7109375" style="31" customWidth="1"/>
    <col min="15377" max="15377" width="5.5703125" style="31" customWidth="1"/>
    <col min="15378" max="15378" width="6.85546875" style="31" customWidth="1"/>
    <col min="15379" max="15379" width="18.7109375" style="31" bestFit="1" customWidth="1"/>
    <col min="15380" max="15380" width="18.7109375" style="31" customWidth="1"/>
    <col min="15381" max="15381" width="17.140625" style="31" customWidth="1"/>
    <col min="15382" max="15382" width="7.42578125" style="31" customWidth="1"/>
    <col min="15383" max="15383" width="7.28515625" style="31" customWidth="1"/>
    <col min="15384" max="15384" width="6.7109375" style="31" customWidth="1"/>
    <col min="15385" max="15385" width="119.28515625" style="31" customWidth="1"/>
    <col min="15386" max="15386" width="4.28515625" style="31" customWidth="1"/>
    <col min="15387" max="15616" width="11.42578125" style="31"/>
    <col min="15617" max="15617" width="5" style="31" customWidth="1"/>
    <col min="15618" max="15618" width="13.42578125" style="31" customWidth="1"/>
    <col min="15619" max="15619" width="48.85546875" style="31" customWidth="1"/>
    <col min="15620" max="15620" width="7.28515625" style="31" bestFit="1" customWidth="1"/>
    <col min="15621" max="15621" width="6.7109375" style="31" bestFit="1" customWidth="1"/>
    <col min="15622" max="15622" width="19.85546875" style="31" customWidth="1"/>
    <col min="15623" max="15623" width="21.42578125" style="31" customWidth="1"/>
    <col min="15624" max="15624" width="18.85546875" style="31" bestFit="1" customWidth="1"/>
    <col min="15625" max="15625" width="20.42578125" style="31" customWidth="1"/>
    <col min="15626" max="15626" width="22.28515625" style="31" customWidth="1"/>
    <col min="15627" max="15627" width="19.85546875" style="31" customWidth="1"/>
    <col min="15628" max="15628" width="49" style="31" customWidth="1"/>
    <col min="15629" max="15629" width="9" style="31" bestFit="1" customWidth="1"/>
    <col min="15630" max="15630" width="12" style="31" bestFit="1" customWidth="1"/>
    <col min="15631" max="15631" width="5" style="31" customWidth="1"/>
    <col min="15632" max="15632" width="5.7109375" style="31" customWidth="1"/>
    <col min="15633" max="15633" width="5.5703125" style="31" customWidth="1"/>
    <col min="15634" max="15634" width="6.85546875" style="31" customWidth="1"/>
    <col min="15635" max="15635" width="18.7109375" style="31" bestFit="1" customWidth="1"/>
    <col min="15636" max="15636" width="18.7109375" style="31" customWidth="1"/>
    <col min="15637" max="15637" width="17.140625" style="31" customWidth="1"/>
    <col min="15638" max="15638" width="7.42578125" style="31" customWidth="1"/>
    <col min="15639" max="15639" width="7.28515625" style="31" customWidth="1"/>
    <col min="15640" max="15640" width="6.7109375" style="31" customWidth="1"/>
    <col min="15641" max="15641" width="119.28515625" style="31" customWidth="1"/>
    <col min="15642" max="15642" width="4.28515625" style="31" customWidth="1"/>
    <col min="15643" max="15872" width="11.42578125" style="31"/>
    <col min="15873" max="15873" width="5" style="31" customWidth="1"/>
    <col min="15874" max="15874" width="13.42578125" style="31" customWidth="1"/>
    <col min="15875" max="15875" width="48.85546875" style="31" customWidth="1"/>
    <col min="15876" max="15876" width="7.28515625" style="31" bestFit="1" customWidth="1"/>
    <col min="15877" max="15877" width="6.7109375" style="31" bestFit="1" customWidth="1"/>
    <col min="15878" max="15878" width="19.85546875" style="31" customWidth="1"/>
    <col min="15879" max="15879" width="21.42578125" style="31" customWidth="1"/>
    <col min="15880" max="15880" width="18.85546875" style="31" bestFit="1" customWidth="1"/>
    <col min="15881" max="15881" width="20.42578125" style="31" customWidth="1"/>
    <col min="15882" max="15882" width="22.28515625" style="31" customWidth="1"/>
    <col min="15883" max="15883" width="19.85546875" style="31" customWidth="1"/>
    <col min="15884" max="15884" width="49" style="31" customWidth="1"/>
    <col min="15885" max="15885" width="9" style="31" bestFit="1" customWidth="1"/>
    <col min="15886" max="15886" width="12" style="31" bestFit="1" customWidth="1"/>
    <col min="15887" max="15887" width="5" style="31" customWidth="1"/>
    <col min="15888" max="15888" width="5.7109375" style="31" customWidth="1"/>
    <col min="15889" max="15889" width="5.5703125" style="31" customWidth="1"/>
    <col min="15890" max="15890" width="6.85546875" style="31" customWidth="1"/>
    <col min="15891" max="15891" width="18.7109375" style="31" bestFit="1" customWidth="1"/>
    <col min="15892" max="15892" width="18.7109375" style="31" customWidth="1"/>
    <col min="15893" max="15893" width="17.140625" style="31" customWidth="1"/>
    <col min="15894" max="15894" width="7.42578125" style="31" customWidth="1"/>
    <col min="15895" max="15895" width="7.28515625" style="31" customWidth="1"/>
    <col min="15896" max="15896" width="6.7109375" style="31" customWidth="1"/>
    <col min="15897" max="15897" width="119.28515625" style="31" customWidth="1"/>
    <col min="15898" max="15898" width="4.28515625" style="31" customWidth="1"/>
    <col min="15899" max="16128" width="11.42578125" style="31"/>
    <col min="16129" max="16129" width="5" style="31" customWidth="1"/>
    <col min="16130" max="16130" width="13.42578125" style="31" customWidth="1"/>
    <col min="16131" max="16131" width="48.85546875" style="31" customWidth="1"/>
    <col min="16132" max="16132" width="7.28515625" style="31" bestFit="1" customWidth="1"/>
    <col min="16133" max="16133" width="6.7109375" style="31" bestFit="1" customWidth="1"/>
    <col min="16134" max="16134" width="19.85546875" style="31" customWidth="1"/>
    <col min="16135" max="16135" width="21.42578125" style="31" customWidth="1"/>
    <col min="16136" max="16136" width="18.85546875" style="31" bestFit="1" customWidth="1"/>
    <col min="16137" max="16137" width="20.42578125" style="31" customWidth="1"/>
    <col min="16138" max="16138" width="22.28515625" style="31" customWidth="1"/>
    <col min="16139" max="16139" width="19.85546875" style="31" customWidth="1"/>
    <col min="16140" max="16140" width="49" style="31" customWidth="1"/>
    <col min="16141" max="16141" width="9" style="31" bestFit="1" customWidth="1"/>
    <col min="16142" max="16142" width="12" style="31" bestFit="1" customWidth="1"/>
    <col min="16143" max="16143" width="5" style="31" customWidth="1"/>
    <col min="16144" max="16144" width="5.7109375" style="31" customWidth="1"/>
    <col min="16145" max="16145" width="5.5703125" style="31" customWidth="1"/>
    <col min="16146" max="16146" width="6.85546875" style="31" customWidth="1"/>
    <col min="16147" max="16147" width="18.7109375" style="31" bestFit="1" customWidth="1"/>
    <col min="16148" max="16148" width="18.7109375" style="31" customWidth="1"/>
    <col min="16149" max="16149" width="17.140625" style="31" customWidth="1"/>
    <col min="16150" max="16150" width="7.42578125" style="31" customWidth="1"/>
    <col min="16151" max="16151" width="7.28515625" style="31" customWidth="1"/>
    <col min="16152" max="16152" width="6.7109375" style="31" customWidth="1"/>
    <col min="16153" max="16153" width="119.28515625" style="31" customWidth="1"/>
    <col min="16154" max="16154" width="4.28515625" style="31" customWidth="1"/>
    <col min="16155" max="16384" width="11.42578125" style="31"/>
  </cols>
  <sheetData>
    <row r="1" spans="1:25" ht="15" customHeight="1" x14ac:dyDescent="0.2">
      <c r="N1" s="32" t="s">
        <v>527</v>
      </c>
    </row>
    <row r="2" spans="1:25" ht="15" customHeight="1" x14ac:dyDescent="0.25">
      <c r="B2" s="2374" t="s">
        <v>0</v>
      </c>
      <c r="C2" s="2374"/>
      <c r="D2" s="2374"/>
      <c r="E2" s="2374"/>
      <c r="F2" s="2374"/>
      <c r="G2" s="2374"/>
      <c r="H2" s="2374"/>
      <c r="I2" s="2374"/>
      <c r="J2" s="2374"/>
      <c r="K2" s="2374"/>
      <c r="L2" s="2374"/>
      <c r="M2" s="2374"/>
      <c r="N2" s="2374"/>
      <c r="O2" s="2374"/>
      <c r="P2" s="2374"/>
      <c r="Q2" s="2374"/>
      <c r="R2" s="2375"/>
      <c r="S2" s="2374"/>
      <c r="T2" s="2374"/>
      <c r="U2" s="2374"/>
      <c r="V2" s="2374"/>
      <c r="W2" s="2374"/>
      <c r="X2" s="2374"/>
    </row>
    <row r="4" spans="1:25" ht="15" customHeight="1" x14ac:dyDescent="0.25">
      <c r="B4" s="35"/>
      <c r="O4" s="36"/>
      <c r="P4" s="36"/>
      <c r="Q4" s="36"/>
      <c r="R4" s="37"/>
      <c r="S4" s="36"/>
      <c r="T4" s="36"/>
      <c r="U4" s="36"/>
    </row>
    <row r="5" spans="1:25" ht="15" customHeight="1" thickBot="1" x14ac:dyDescent="0.25">
      <c r="B5" s="38" t="s">
        <v>528</v>
      </c>
      <c r="O5" s="36"/>
      <c r="P5" s="36"/>
      <c r="Q5" s="36"/>
      <c r="R5" s="37"/>
      <c r="S5" s="36"/>
      <c r="T5" s="36"/>
      <c r="U5" s="36"/>
    </row>
    <row r="6" spans="1:25" ht="15" customHeight="1" thickBot="1" x14ac:dyDescent="0.25">
      <c r="B6" s="38" t="s">
        <v>529</v>
      </c>
      <c r="F6" s="32">
        <v>2020</v>
      </c>
      <c r="G6" s="39"/>
      <c r="H6" s="40">
        <v>2020</v>
      </c>
      <c r="O6" s="36"/>
      <c r="P6" s="31"/>
      <c r="Q6" s="36"/>
      <c r="R6" s="37"/>
      <c r="S6" s="36"/>
      <c r="T6" s="36"/>
      <c r="U6" s="36"/>
    </row>
    <row r="7" spans="1:25" ht="15" customHeight="1" thickBot="1" x14ac:dyDescent="0.25">
      <c r="A7" s="31" t="s">
        <v>530</v>
      </c>
      <c r="D7" s="41"/>
      <c r="E7" s="41"/>
      <c r="F7" s="41"/>
      <c r="G7" s="41"/>
      <c r="O7" s="42"/>
      <c r="P7" s="42"/>
      <c r="Q7" s="42"/>
      <c r="R7" s="43"/>
      <c r="S7" s="42"/>
      <c r="T7" s="42"/>
      <c r="U7" s="42"/>
    </row>
    <row r="8" spans="1:25" ht="15" customHeight="1" thickBot="1" x14ac:dyDescent="0.25">
      <c r="A8" s="2376" t="s">
        <v>531</v>
      </c>
      <c r="B8" s="2378" t="s">
        <v>3</v>
      </c>
      <c r="C8" s="2380" t="s">
        <v>4</v>
      </c>
      <c r="D8" s="2382" t="s">
        <v>5</v>
      </c>
      <c r="E8" s="2382" t="s">
        <v>6</v>
      </c>
      <c r="F8" s="44"/>
      <c r="G8" s="44"/>
      <c r="H8" s="44"/>
      <c r="I8" s="2378" t="s">
        <v>9</v>
      </c>
      <c r="J8" s="44"/>
      <c r="K8" s="2378" t="s">
        <v>532</v>
      </c>
      <c r="L8" s="44"/>
      <c r="M8" s="44"/>
      <c r="N8" s="44"/>
      <c r="O8" s="2372" t="s">
        <v>8</v>
      </c>
      <c r="P8" s="2384"/>
      <c r="Q8" s="2385"/>
      <c r="R8" s="45"/>
      <c r="S8" s="45"/>
      <c r="T8" s="45"/>
      <c r="U8" s="45"/>
      <c r="V8" s="2386" t="s">
        <v>12</v>
      </c>
      <c r="W8" s="2372" t="s">
        <v>533</v>
      </c>
      <c r="X8" s="2373"/>
      <c r="Y8" s="46"/>
    </row>
    <row r="9" spans="1:25" ht="81.75" customHeight="1" thickBot="1" x14ac:dyDescent="0.3">
      <c r="A9" s="2377"/>
      <c r="B9" s="2379"/>
      <c r="C9" s="2381"/>
      <c r="D9" s="2383"/>
      <c r="E9" s="2383"/>
      <c r="F9" s="47" t="s">
        <v>534</v>
      </c>
      <c r="G9" s="47" t="s">
        <v>535</v>
      </c>
      <c r="H9" s="47" t="s">
        <v>536</v>
      </c>
      <c r="I9" s="2379"/>
      <c r="J9" s="47" t="s">
        <v>537</v>
      </c>
      <c r="K9" s="2379"/>
      <c r="L9" s="47" t="s">
        <v>538</v>
      </c>
      <c r="M9" s="47" t="s">
        <v>539</v>
      </c>
      <c r="N9" s="47" t="s">
        <v>540</v>
      </c>
      <c r="O9" s="48" t="s">
        <v>17</v>
      </c>
      <c r="P9" s="49" t="s">
        <v>18</v>
      </c>
      <c r="Q9" s="50" t="s">
        <v>19</v>
      </c>
      <c r="R9" s="50" t="s">
        <v>541</v>
      </c>
      <c r="S9" s="51" t="s">
        <v>542</v>
      </c>
      <c r="T9" s="51" t="s">
        <v>543</v>
      </c>
      <c r="U9" s="51" t="s">
        <v>544</v>
      </c>
      <c r="V9" s="2387"/>
      <c r="W9" s="52" t="s">
        <v>15</v>
      </c>
      <c r="X9" s="53" t="s">
        <v>16</v>
      </c>
      <c r="Y9" s="54" t="s">
        <v>545</v>
      </c>
    </row>
    <row r="10" spans="1:25" s="34" customFormat="1" ht="15" customHeight="1" thickBot="1" x14ac:dyDescent="0.3">
      <c r="A10" s="55">
        <v>1</v>
      </c>
      <c r="B10" s="1469" t="s">
        <v>546</v>
      </c>
      <c r="C10" s="1470" t="s">
        <v>547</v>
      </c>
      <c r="D10" s="1471">
        <v>63</v>
      </c>
      <c r="E10" s="1472" t="s">
        <v>27</v>
      </c>
      <c r="F10" s="1473">
        <v>43901</v>
      </c>
      <c r="G10" s="1473">
        <v>43901</v>
      </c>
      <c r="H10" s="1473">
        <v>43899</v>
      </c>
      <c r="I10" s="1472" t="s">
        <v>548</v>
      </c>
      <c r="J10" s="1472" t="s">
        <v>548</v>
      </c>
      <c r="K10" s="1472" t="s">
        <v>549</v>
      </c>
      <c r="L10" s="1474" t="s">
        <v>550</v>
      </c>
      <c r="M10" s="1473" t="s">
        <v>551</v>
      </c>
      <c r="N10" s="1473" t="s">
        <v>552</v>
      </c>
      <c r="O10" s="1475"/>
      <c r="P10" s="1476" t="s">
        <v>552</v>
      </c>
      <c r="Q10" s="1477"/>
      <c r="R10" s="1478">
        <v>9</v>
      </c>
      <c r="S10" s="1479">
        <v>43903</v>
      </c>
      <c r="T10" s="1479">
        <v>43905</v>
      </c>
      <c r="U10" s="1479" t="s">
        <v>553</v>
      </c>
      <c r="V10" s="205" t="s">
        <v>554</v>
      </c>
      <c r="W10" s="1480">
        <v>16</v>
      </c>
      <c r="X10" s="1481">
        <v>3</v>
      </c>
      <c r="Y10" s="1470" t="s">
        <v>555</v>
      </c>
    </row>
    <row r="11" spans="1:25" s="34" customFormat="1" ht="15" customHeight="1" thickBot="1" x14ac:dyDescent="0.3">
      <c r="A11" s="55">
        <v>2</v>
      </c>
      <c r="B11" s="1469" t="s">
        <v>546</v>
      </c>
      <c r="C11" s="1482" t="s">
        <v>556</v>
      </c>
      <c r="D11" s="1471">
        <v>57</v>
      </c>
      <c r="E11" s="1472" t="s">
        <v>30</v>
      </c>
      <c r="F11" s="1473" t="s">
        <v>557</v>
      </c>
      <c r="G11" s="1473">
        <v>43901</v>
      </c>
      <c r="H11" s="1473">
        <v>43892</v>
      </c>
      <c r="I11" s="1472" t="s">
        <v>558</v>
      </c>
      <c r="J11" s="1472" t="s">
        <v>559</v>
      </c>
      <c r="K11" s="1472" t="s">
        <v>549</v>
      </c>
      <c r="L11" s="1473" t="s">
        <v>557</v>
      </c>
      <c r="M11" s="1473" t="s">
        <v>551</v>
      </c>
      <c r="N11" s="1473" t="s">
        <v>552</v>
      </c>
      <c r="O11" s="1475"/>
      <c r="P11" s="1476" t="s">
        <v>552</v>
      </c>
      <c r="Q11" s="1477"/>
      <c r="R11" s="1478">
        <v>4</v>
      </c>
      <c r="S11" s="1479">
        <v>43903</v>
      </c>
      <c r="T11" s="1479">
        <v>43905</v>
      </c>
      <c r="U11" s="1479" t="s">
        <v>553</v>
      </c>
      <c r="V11" s="205" t="s">
        <v>554</v>
      </c>
      <c r="W11" s="1480">
        <v>16</v>
      </c>
      <c r="X11" s="1483">
        <v>3</v>
      </c>
      <c r="Y11" s="1470" t="s">
        <v>555</v>
      </c>
    </row>
    <row r="12" spans="1:25" s="34" customFormat="1" ht="15" customHeight="1" thickBot="1" x14ac:dyDescent="0.3">
      <c r="A12" s="55">
        <v>3</v>
      </c>
      <c r="B12" s="1469" t="s">
        <v>546</v>
      </c>
      <c r="C12" s="1482" t="s">
        <v>560</v>
      </c>
      <c r="D12" s="1471">
        <v>52</v>
      </c>
      <c r="E12" s="1472" t="s">
        <v>27</v>
      </c>
      <c r="F12" s="1473">
        <v>43901</v>
      </c>
      <c r="G12" s="1473">
        <v>43901</v>
      </c>
      <c r="H12" s="1473">
        <v>43892</v>
      </c>
      <c r="I12" s="1472" t="s">
        <v>558</v>
      </c>
      <c r="J12" s="1472" t="s">
        <v>559</v>
      </c>
      <c r="K12" s="1472" t="s">
        <v>549</v>
      </c>
      <c r="L12" s="1473" t="s">
        <v>561</v>
      </c>
      <c r="M12" s="1473" t="s">
        <v>551</v>
      </c>
      <c r="N12" s="1473" t="s">
        <v>552</v>
      </c>
      <c r="O12" s="1475"/>
      <c r="P12" s="1476" t="s">
        <v>552</v>
      </c>
      <c r="Q12" s="1477"/>
      <c r="R12" s="1478">
        <v>4</v>
      </c>
      <c r="S12" s="1479">
        <v>43903</v>
      </c>
      <c r="T12" s="1479">
        <v>43905</v>
      </c>
      <c r="U12" s="1479" t="s">
        <v>553</v>
      </c>
      <c r="V12" s="205" t="s">
        <v>554</v>
      </c>
      <c r="W12" s="1480">
        <v>16</v>
      </c>
      <c r="X12" s="1483">
        <v>3</v>
      </c>
      <c r="Y12" s="1470" t="s">
        <v>555</v>
      </c>
    </row>
    <row r="13" spans="1:25" s="34" customFormat="1" ht="15" customHeight="1" thickBot="1" x14ac:dyDescent="0.3">
      <c r="A13" s="55">
        <v>4</v>
      </c>
      <c r="B13" s="1469" t="s">
        <v>546</v>
      </c>
      <c r="C13" s="1482" t="s">
        <v>562</v>
      </c>
      <c r="D13" s="1471">
        <v>63</v>
      </c>
      <c r="E13" s="1472" t="s">
        <v>27</v>
      </c>
      <c r="F13" s="1473" t="s">
        <v>557</v>
      </c>
      <c r="G13" s="1473">
        <v>43901</v>
      </c>
      <c r="H13" s="1473">
        <v>43892</v>
      </c>
      <c r="I13" s="1472" t="s">
        <v>559</v>
      </c>
      <c r="J13" s="1472" t="s">
        <v>559</v>
      </c>
      <c r="K13" s="1472" t="s">
        <v>549</v>
      </c>
      <c r="L13" s="1473" t="s">
        <v>557</v>
      </c>
      <c r="M13" s="1473" t="s">
        <v>551</v>
      </c>
      <c r="N13" s="1473" t="s">
        <v>552</v>
      </c>
      <c r="O13" s="1475"/>
      <c r="P13" s="1476" t="s">
        <v>552</v>
      </c>
      <c r="Q13" s="1477"/>
      <c r="R13" s="1478">
        <v>5</v>
      </c>
      <c r="S13" s="1479" t="s">
        <v>563</v>
      </c>
      <c r="T13" s="1479" t="s">
        <v>563</v>
      </c>
      <c r="U13" s="1479" t="s">
        <v>563</v>
      </c>
      <c r="V13" s="205" t="s">
        <v>554</v>
      </c>
      <c r="W13" s="1480">
        <v>16</v>
      </c>
      <c r="X13" s="1483">
        <v>3</v>
      </c>
      <c r="Y13" s="1470" t="s">
        <v>555</v>
      </c>
    </row>
    <row r="14" spans="1:25" s="34" customFormat="1" ht="15" customHeight="1" thickBot="1" x14ac:dyDescent="0.3">
      <c r="A14" s="55">
        <v>5</v>
      </c>
      <c r="B14" s="1469" t="s">
        <v>546</v>
      </c>
      <c r="C14" s="1482" t="s">
        <v>564</v>
      </c>
      <c r="D14" s="1471">
        <v>61</v>
      </c>
      <c r="E14" s="1472" t="s">
        <v>30</v>
      </c>
      <c r="F14" s="1473" t="s">
        <v>557</v>
      </c>
      <c r="G14" s="1473">
        <v>43902</v>
      </c>
      <c r="H14" s="1473">
        <v>43898</v>
      </c>
      <c r="I14" s="1472" t="s">
        <v>565</v>
      </c>
      <c r="J14" s="1472" t="s">
        <v>566</v>
      </c>
      <c r="K14" s="1472" t="s">
        <v>549</v>
      </c>
      <c r="L14" s="1473" t="s">
        <v>557</v>
      </c>
      <c r="M14" s="1473" t="s">
        <v>551</v>
      </c>
      <c r="N14" s="1473" t="s">
        <v>552</v>
      </c>
      <c r="O14" s="1475"/>
      <c r="P14" s="1476" t="s">
        <v>552</v>
      </c>
      <c r="Q14" s="1477"/>
      <c r="R14" s="1478">
        <v>7</v>
      </c>
      <c r="S14" s="1479">
        <v>43903</v>
      </c>
      <c r="T14" s="1479">
        <v>43905</v>
      </c>
      <c r="U14" s="1479" t="s">
        <v>553</v>
      </c>
      <c r="V14" s="205" t="s">
        <v>554</v>
      </c>
      <c r="W14" s="1480">
        <v>16</v>
      </c>
      <c r="X14" s="1483">
        <v>3</v>
      </c>
      <c r="Y14" s="1470" t="s">
        <v>555</v>
      </c>
    </row>
    <row r="15" spans="1:25" s="34" customFormat="1" ht="15" customHeight="1" thickBot="1" x14ac:dyDescent="0.3">
      <c r="A15" s="55">
        <v>6</v>
      </c>
      <c r="B15" s="1469" t="s">
        <v>546</v>
      </c>
      <c r="C15" s="1482" t="s">
        <v>567</v>
      </c>
      <c r="D15" s="1471">
        <v>53</v>
      </c>
      <c r="E15" s="1472" t="s">
        <v>27</v>
      </c>
      <c r="F15" s="1473">
        <v>43902</v>
      </c>
      <c r="G15" s="1473">
        <v>43902</v>
      </c>
      <c r="H15" s="1473">
        <v>43898</v>
      </c>
      <c r="I15" s="1472" t="s">
        <v>565</v>
      </c>
      <c r="J15" s="1472" t="s">
        <v>566</v>
      </c>
      <c r="K15" s="1472" t="s">
        <v>549</v>
      </c>
      <c r="L15" s="1473" t="s">
        <v>561</v>
      </c>
      <c r="M15" s="1473" t="s">
        <v>551</v>
      </c>
      <c r="N15" s="1473" t="s">
        <v>552</v>
      </c>
      <c r="O15" s="1475"/>
      <c r="P15" s="1476" t="s">
        <v>552</v>
      </c>
      <c r="Q15" s="1477"/>
      <c r="R15" s="1478">
        <v>7</v>
      </c>
      <c r="S15" s="1479">
        <v>43903</v>
      </c>
      <c r="T15" s="1479">
        <v>43905</v>
      </c>
      <c r="U15" s="1479" t="s">
        <v>568</v>
      </c>
      <c r="V15" s="205" t="s">
        <v>554</v>
      </c>
      <c r="W15" s="1480">
        <v>16</v>
      </c>
      <c r="X15" s="1483">
        <v>3</v>
      </c>
      <c r="Y15" s="1470" t="s">
        <v>555</v>
      </c>
    </row>
    <row r="16" spans="1:25" s="56" customFormat="1" ht="15" customHeight="1" thickBot="1" x14ac:dyDescent="0.3">
      <c r="A16" s="55">
        <v>7</v>
      </c>
      <c r="B16" s="1469" t="s">
        <v>569</v>
      </c>
      <c r="C16" s="1482" t="s">
        <v>570</v>
      </c>
      <c r="D16" s="1471">
        <v>67</v>
      </c>
      <c r="E16" s="1472" t="s">
        <v>30</v>
      </c>
      <c r="F16" s="1473">
        <v>43903</v>
      </c>
      <c r="G16" s="1473">
        <v>43903</v>
      </c>
      <c r="H16" s="1473">
        <v>43890</v>
      </c>
      <c r="I16" s="1472" t="s">
        <v>565</v>
      </c>
      <c r="J16" s="1472" t="s">
        <v>566</v>
      </c>
      <c r="K16" s="1472" t="s">
        <v>571</v>
      </c>
      <c r="L16" s="1473" t="s">
        <v>557</v>
      </c>
      <c r="M16" s="1473" t="s">
        <v>551</v>
      </c>
      <c r="N16" s="1473" t="s">
        <v>552</v>
      </c>
      <c r="O16" s="1484"/>
      <c r="P16" s="1476" t="s">
        <v>552</v>
      </c>
      <c r="Q16" s="1477"/>
      <c r="R16" s="1478">
        <v>105</v>
      </c>
      <c r="S16" s="1479">
        <v>43907</v>
      </c>
      <c r="T16" s="1479">
        <v>43908</v>
      </c>
      <c r="U16" s="1477" t="s">
        <v>553</v>
      </c>
      <c r="V16" s="205" t="s">
        <v>554</v>
      </c>
      <c r="W16" s="1480">
        <v>17</v>
      </c>
      <c r="X16" s="1480">
        <v>3</v>
      </c>
      <c r="Y16" s="1470" t="s">
        <v>555</v>
      </c>
    </row>
    <row r="17" spans="1:26" s="56" customFormat="1" ht="15" customHeight="1" thickBot="1" x14ac:dyDescent="0.3">
      <c r="A17" s="55">
        <v>8</v>
      </c>
      <c r="B17" s="1469" t="s">
        <v>569</v>
      </c>
      <c r="C17" s="1482" t="s">
        <v>572</v>
      </c>
      <c r="D17" s="1471">
        <v>76</v>
      </c>
      <c r="E17" s="1472" t="s">
        <v>27</v>
      </c>
      <c r="F17" s="1473">
        <v>43903</v>
      </c>
      <c r="G17" s="1473">
        <v>43903</v>
      </c>
      <c r="H17" s="1473">
        <v>43890</v>
      </c>
      <c r="I17" s="1472" t="s">
        <v>565</v>
      </c>
      <c r="J17" s="1472" t="s">
        <v>566</v>
      </c>
      <c r="K17" s="1472" t="s">
        <v>571</v>
      </c>
      <c r="L17" s="1473" t="s">
        <v>573</v>
      </c>
      <c r="M17" s="1473" t="s">
        <v>551</v>
      </c>
      <c r="N17" s="1473" t="s">
        <v>552</v>
      </c>
      <c r="O17" s="1475"/>
      <c r="P17" s="1476" t="s">
        <v>552</v>
      </c>
      <c r="Q17" s="1477"/>
      <c r="R17" s="1478">
        <v>105</v>
      </c>
      <c r="S17" s="1479">
        <v>43906</v>
      </c>
      <c r="T17" s="1479">
        <v>43907</v>
      </c>
      <c r="U17" s="1477" t="s">
        <v>553</v>
      </c>
      <c r="V17" s="205" t="s">
        <v>554</v>
      </c>
      <c r="W17" s="1480">
        <v>17</v>
      </c>
      <c r="X17" s="1480">
        <v>3</v>
      </c>
      <c r="Y17" s="1470" t="s">
        <v>555</v>
      </c>
    </row>
    <row r="18" spans="1:26" s="56" customFormat="1" ht="15" customHeight="1" thickBot="1" x14ac:dyDescent="0.3">
      <c r="A18" s="55">
        <v>9</v>
      </c>
      <c r="B18" s="1469" t="s">
        <v>569</v>
      </c>
      <c r="C18" s="1482" t="s">
        <v>574</v>
      </c>
      <c r="D18" s="1471">
        <v>53</v>
      </c>
      <c r="E18" s="1472" t="s">
        <v>27</v>
      </c>
      <c r="F18" s="1473">
        <v>43903</v>
      </c>
      <c r="G18" s="1473">
        <v>43903</v>
      </c>
      <c r="H18" s="1473">
        <v>43890</v>
      </c>
      <c r="I18" s="1472" t="s">
        <v>565</v>
      </c>
      <c r="J18" s="1472" t="s">
        <v>566</v>
      </c>
      <c r="K18" s="1472" t="s">
        <v>571</v>
      </c>
      <c r="L18" s="1473" t="s">
        <v>575</v>
      </c>
      <c r="M18" s="1473" t="s">
        <v>551</v>
      </c>
      <c r="N18" s="1473" t="s">
        <v>552</v>
      </c>
      <c r="O18" s="1475"/>
      <c r="P18" s="1476" t="s">
        <v>552</v>
      </c>
      <c r="Q18" s="1477"/>
      <c r="R18" s="1478">
        <v>101</v>
      </c>
      <c r="S18" s="1479">
        <v>43906</v>
      </c>
      <c r="T18" s="1479">
        <v>43907</v>
      </c>
      <c r="U18" s="1477" t="s">
        <v>553</v>
      </c>
      <c r="V18" s="205" t="s">
        <v>554</v>
      </c>
      <c r="W18" s="1480">
        <v>17</v>
      </c>
      <c r="X18" s="1480">
        <v>3</v>
      </c>
      <c r="Y18" s="1470" t="s">
        <v>555</v>
      </c>
    </row>
    <row r="19" spans="1:26" s="57" customFormat="1" ht="15" customHeight="1" thickBot="1" x14ac:dyDescent="0.3">
      <c r="A19" s="55">
        <v>10</v>
      </c>
      <c r="B19" s="1469" t="s">
        <v>569</v>
      </c>
      <c r="C19" s="1482" t="s">
        <v>576</v>
      </c>
      <c r="D19" s="1471">
        <v>54</v>
      </c>
      <c r="E19" s="1472" t="s">
        <v>30</v>
      </c>
      <c r="F19" s="1485" t="s">
        <v>557</v>
      </c>
      <c r="G19" s="1473">
        <v>43903</v>
      </c>
      <c r="H19" s="1473">
        <v>43890</v>
      </c>
      <c r="I19" s="1472" t="s">
        <v>565</v>
      </c>
      <c r="J19" s="1472" t="s">
        <v>566</v>
      </c>
      <c r="K19" s="1472" t="s">
        <v>571</v>
      </c>
      <c r="L19" s="1473" t="s">
        <v>557</v>
      </c>
      <c r="M19" s="1473" t="s">
        <v>551</v>
      </c>
      <c r="N19" s="1473" t="s">
        <v>552</v>
      </c>
      <c r="O19" s="1475"/>
      <c r="P19" s="1476" t="s">
        <v>552</v>
      </c>
      <c r="Q19" s="1477"/>
      <c r="R19" s="1478">
        <v>101</v>
      </c>
      <c r="S19" s="1477" t="s">
        <v>563</v>
      </c>
      <c r="T19" s="1477" t="s">
        <v>563</v>
      </c>
      <c r="U19" s="1477" t="s">
        <v>563</v>
      </c>
      <c r="V19" s="205" t="s">
        <v>554</v>
      </c>
      <c r="W19" s="1480">
        <v>17</v>
      </c>
      <c r="X19" s="1480">
        <v>3</v>
      </c>
      <c r="Y19" s="1470" t="s">
        <v>555</v>
      </c>
    </row>
    <row r="20" spans="1:26" s="56" customFormat="1" ht="15" customHeight="1" x14ac:dyDescent="0.25">
      <c r="A20" s="55">
        <v>11</v>
      </c>
      <c r="B20" s="1469" t="s">
        <v>569</v>
      </c>
      <c r="C20" s="1482" t="s">
        <v>577</v>
      </c>
      <c r="D20" s="1471">
        <v>67</v>
      </c>
      <c r="E20" s="1472" t="s">
        <v>30</v>
      </c>
      <c r="F20" s="1473">
        <v>43900</v>
      </c>
      <c r="G20" s="1473">
        <v>43903</v>
      </c>
      <c r="H20" s="1473">
        <v>43896</v>
      </c>
      <c r="I20" s="1472" t="s">
        <v>565</v>
      </c>
      <c r="J20" s="1472" t="s">
        <v>566</v>
      </c>
      <c r="K20" s="1472" t="s">
        <v>571</v>
      </c>
      <c r="L20" s="1473" t="s">
        <v>561</v>
      </c>
      <c r="M20" s="1473" t="s">
        <v>551</v>
      </c>
      <c r="N20" s="1473" t="s">
        <v>552</v>
      </c>
      <c r="O20" s="1475"/>
      <c r="P20" s="1476" t="s">
        <v>552</v>
      </c>
      <c r="Q20" s="1477"/>
      <c r="R20" s="1478">
        <v>103</v>
      </c>
      <c r="S20" s="1479">
        <v>43907</v>
      </c>
      <c r="T20" s="1479">
        <v>43908</v>
      </c>
      <c r="U20" s="1477" t="s">
        <v>553</v>
      </c>
      <c r="V20" s="205" t="s">
        <v>554</v>
      </c>
      <c r="W20" s="1480">
        <v>17</v>
      </c>
      <c r="X20" s="1480">
        <v>3</v>
      </c>
      <c r="Y20" s="1470" t="s">
        <v>555</v>
      </c>
    </row>
    <row r="21" spans="1:26" s="56" customFormat="1" ht="15" customHeight="1" x14ac:dyDescent="0.25">
      <c r="A21" s="55">
        <v>12</v>
      </c>
      <c r="B21" s="1469" t="s">
        <v>546</v>
      </c>
      <c r="C21" s="1482" t="s">
        <v>578</v>
      </c>
      <c r="D21" s="1471">
        <v>53</v>
      </c>
      <c r="E21" s="1472" t="s">
        <v>27</v>
      </c>
      <c r="F21" s="1473">
        <v>43896</v>
      </c>
      <c r="G21" s="1473">
        <v>43903</v>
      </c>
      <c r="H21" s="1473">
        <v>43886</v>
      </c>
      <c r="I21" s="1472" t="s">
        <v>579</v>
      </c>
      <c r="J21" s="1472" t="s">
        <v>579</v>
      </c>
      <c r="K21" s="1472" t="s">
        <v>580</v>
      </c>
      <c r="L21" s="1474" t="s">
        <v>581</v>
      </c>
      <c r="M21" s="1473" t="s">
        <v>551</v>
      </c>
      <c r="N21" s="1473" t="s">
        <v>552</v>
      </c>
      <c r="O21" s="1475"/>
      <c r="P21" s="1484" t="s">
        <v>552</v>
      </c>
      <c r="Q21" s="1477"/>
      <c r="R21" s="1478">
        <v>1</v>
      </c>
      <c r="S21" s="1479">
        <v>43907</v>
      </c>
      <c r="T21" s="1479">
        <v>43908</v>
      </c>
      <c r="U21" s="1477" t="s">
        <v>553</v>
      </c>
      <c r="V21" s="205" t="s">
        <v>554</v>
      </c>
      <c r="W21" s="1480">
        <v>19</v>
      </c>
      <c r="X21" s="1480">
        <v>3</v>
      </c>
      <c r="Y21" s="1486" t="s">
        <v>555</v>
      </c>
    </row>
    <row r="22" spans="1:26" s="57" customFormat="1" ht="15" customHeight="1" x14ac:dyDescent="0.25">
      <c r="A22" s="55">
        <v>13</v>
      </c>
      <c r="B22" s="1469" t="s">
        <v>569</v>
      </c>
      <c r="C22" s="1482" t="s">
        <v>582</v>
      </c>
      <c r="D22" s="1471">
        <v>52</v>
      </c>
      <c r="E22" s="1472" t="s">
        <v>27</v>
      </c>
      <c r="F22" s="1473" t="s">
        <v>557</v>
      </c>
      <c r="G22" s="1473">
        <v>43904</v>
      </c>
      <c r="H22" s="1473" t="s">
        <v>583</v>
      </c>
      <c r="I22" s="1472" t="s">
        <v>565</v>
      </c>
      <c r="J22" s="1472" t="s">
        <v>566</v>
      </c>
      <c r="K22" s="1472" t="s">
        <v>571</v>
      </c>
      <c r="L22" s="1473" t="s">
        <v>557</v>
      </c>
      <c r="M22" s="1473" t="s">
        <v>551</v>
      </c>
      <c r="N22" s="1473" t="s">
        <v>552</v>
      </c>
      <c r="O22" s="1475"/>
      <c r="P22" s="1484" t="s">
        <v>552</v>
      </c>
      <c r="Q22" s="1477"/>
      <c r="R22" s="1478">
        <v>103</v>
      </c>
      <c r="S22" s="1477" t="s">
        <v>563</v>
      </c>
      <c r="T22" s="1477" t="s">
        <v>563</v>
      </c>
      <c r="U22" s="1477" t="s">
        <v>563</v>
      </c>
      <c r="V22" s="205" t="s">
        <v>554</v>
      </c>
      <c r="W22" s="1480">
        <v>17</v>
      </c>
      <c r="X22" s="1480">
        <v>3</v>
      </c>
      <c r="Y22" s="1486" t="s">
        <v>555</v>
      </c>
    </row>
    <row r="23" spans="1:26" s="56" customFormat="1" ht="15" customHeight="1" x14ac:dyDescent="0.25">
      <c r="A23" s="55">
        <v>14</v>
      </c>
      <c r="B23" s="1469" t="s">
        <v>546</v>
      </c>
      <c r="C23" s="1482" t="s">
        <v>584</v>
      </c>
      <c r="D23" s="1471">
        <v>70</v>
      </c>
      <c r="E23" s="1472" t="s">
        <v>27</v>
      </c>
      <c r="F23" s="1473">
        <v>43903</v>
      </c>
      <c r="G23" s="1473">
        <v>43904</v>
      </c>
      <c r="H23" s="1473">
        <v>43896</v>
      </c>
      <c r="I23" s="1472" t="s">
        <v>585</v>
      </c>
      <c r="J23" s="1472" t="s">
        <v>585</v>
      </c>
      <c r="K23" s="1472" t="s">
        <v>571</v>
      </c>
      <c r="L23" s="1473" t="s">
        <v>586</v>
      </c>
      <c r="M23" s="1473" t="s">
        <v>551</v>
      </c>
      <c r="N23" s="1473" t="s">
        <v>552</v>
      </c>
      <c r="O23" s="1475"/>
      <c r="P23" s="1484" t="s">
        <v>552</v>
      </c>
      <c r="Q23" s="1477"/>
      <c r="R23" s="1478">
        <v>2</v>
      </c>
      <c r="S23" s="1479">
        <v>43906</v>
      </c>
      <c r="T23" s="1479">
        <v>43907</v>
      </c>
      <c r="U23" s="1477" t="s">
        <v>553</v>
      </c>
      <c r="V23" s="205" t="s">
        <v>554</v>
      </c>
      <c r="W23" s="1480">
        <v>17</v>
      </c>
      <c r="X23" s="1480">
        <v>3</v>
      </c>
      <c r="Y23" s="1486" t="s">
        <v>555</v>
      </c>
    </row>
    <row r="24" spans="1:26" s="58" customFormat="1" ht="15" customHeight="1" x14ac:dyDescent="0.25">
      <c r="A24" s="55">
        <v>15</v>
      </c>
      <c r="B24" s="1469" t="s">
        <v>546</v>
      </c>
      <c r="C24" s="1482" t="s">
        <v>587</v>
      </c>
      <c r="D24" s="1471">
        <v>80</v>
      </c>
      <c r="E24" s="1472" t="s">
        <v>30</v>
      </c>
      <c r="F24" s="1473">
        <v>43903</v>
      </c>
      <c r="G24" s="1473">
        <v>43904</v>
      </c>
      <c r="H24" s="1473">
        <v>43894</v>
      </c>
      <c r="I24" s="1472" t="s">
        <v>565</v>
      </c>
      <c r="J24" s="1472" t="s">
        <v>566</v>
      </c>
      <c r="K24" s="1472" t="s">
        <v>571</v>
      </c>
      <c r="L24" s="1474" t="s">
        <v>588</v>
      </c>
      <c r="M24" s="1473" t="s">
        <v>551</v>
      </c>
      <c r="N24" s="1473" t="s">
        <v>552</v>
      </c>
      <c r="O24" s="1475"/>
      <c r="P24" s="1484" t="s">
        <v>552</v>
      </c>
      <c r="Q24" s="1477"/>
      <c r="R24" s="1478">
        <v>3</v>
      </c>
      <c r="S24" s="1479">
        <v>43906</v>
      </c>
      <c r="T24" s="1479">
        <v>43907</v>
      </c>
      <c r="U24" s="1477" t="s">
        <v>553</v>
      </c>
      <c r="V24" s="205" t="s">
        <v>554</v>
      </c>
      <c r="W24" s="1480">
        <v>18</v>
      </c>
      <c r="X24" s="1480">
        <v>3</v>
      </c>
      <c r="Y24" s="1487" t="s">
        <v>589</v>
      </c>
      <c r="Z24" s="58" t="s">
        <v>590</v>
      </c>
    </row>
    <row r="25" spans="1:26" s="56" customFormat="1" ht="15" customHeight="1" x14ac:dyDescent="0.25">
      <c r="A25" s="55">
        <v>16</v>
      </c>
      <c r="B25" s="1469" t="s">
        <v>569</v>
      </c>
      <c r="C25" s="1482" t="s">
        <v>591</v>
      </c>
      <c r="D25" s="1471">
        <v>46</v>
      </c>
      <c r="E25" s="1472" t="s">
        <v>27</v>
      </c>
      <c r="F25" s="1473">
        <v>43901</v>
      </c>
      <c r="G25" s="1473">
        <v>43905</v>
      </c>
      <c r="H25" s="1473">
        <v>43901</v>
      </c>
      <c r="I25" s="1472" t="s">
        <v>558</v>
      </c>
      <c r="J25" s="1472" t="s">
        <v>592</v>
      </c>
      <c r="K25" s="1472" t="s">
        <v>549</v>
      </c>
      <c r="L25" s="1473" t="s">
        <v>561</v>
      </c>
      <c r="M25" s="1473" t="s">
        <v>551</v>
      </c>
      <c r="N25" s="1473" t="s">
        <v>552</v>
      </c>
      <c r="O25" s="1475"/>
      <c r="P25" s="1484" t="s">
        <v>552</v>
      </c>
      <c r="Q25" s="1477"/>
      <c r="R25" s="1478">
        <v>109</v>
      </c>
      <c r="S25" s="1479">
        <v>43906</v>
      </c>
      <c r="T25" s="1479">
        <v>43907</v>
      </c>
      <c r="U25" s="1477" t="s">
        <v>553</v>
      </c>
      <c r="V25" s="205" t="s">
        <v>554</v>
      </c>
      <c r="W25" s="1480">
        <v>17</v>
      </c>
      <c r="X25" s="1480">
        <v>3</v>
      </c>
      <c r="Y25" s="1487" t="s">
        <v>593</v>
      </c>
    </row>
    <row r="26" spans="1:26" s="56" customFormat="1" ht="15" customHeight="1" x14ac:dyDescent="0.25">
      <c r="A26" s="55">
        <v>17</v>
      </c>
      <c r="B26" s="1469" t="s">
        <v>569</v>
      </c>
      <c r="C26" s="1482" t="s">
        <v>594</v>
      </c>
      <c r="D26" s="1471">
        <v>73</v>
      </c>
      <c r="E26" s="1472" t="s">
        <v>30</v>
      </c>
      <c r="F26" s="1473">
        <v>43904</v>
      </c>
      <c r="G26" s="1473">
        <v>43905</v>
      </c>
      <c r="H26" s="1473">
        <v>43836</v>
      </c>
      <c r="I26" s="1472" t="s">
        <v>558</v>
      </c>
      <c r="J26" s="1472" t="s">
        <v>592</v>
      </c>
      <c r="K26" s="1472" t="s">
        <v>549</v>
      </c>
      <c r="L26" s="1474" t="s">
        <v>595</v>
      </c>
      <c r="M26" s="1473" t="s">
        <v>551</v>
      </c>
      <c r="N26" s="1473" t="s">
        <v>552</v>
      </c>
      <c r="O26" s="1484"/>
      <c r="P26" s="1484" t="s">
        <v>552</v>
      </c>
      <c r="Q26" s="1477"/>
      <c r="R26" s="1478">
        <v>102</v>
      </c>
      <c r="S26" s="1479">
        <v>43906</v>
      </c>
      <c r="T26" s="1479">
        <v>43907</v>
      </c>
      <c r="U26" s="1477" t="s">
        <v>553</v>
      </c>
      <c r="V26" s="205" t="s">
        <v>554</v>
      </c>
      <c r="W26" s="1480">
        <v>18</v>
      </c>
      <c r="X26" s="1480">
        <v>3</v>
      </c>
      <c r="Y26" s="1486" t="s">
        <v>555</v>
      </c>
    </row>
    <row r="27" spans="1:26" s="56" customFormat="1" ht="15" customHeight="1" x14ac:dyDescent="0.25">
      <c r="A27" s="55">
        <v>18</v>
      </c>
      <c r="B27" s="1469" t="s">
        <v>546</v>
      </c>
      <c r="C27" s="1482" t="s">
        <v>596</v>
      </c>
      <c r="D27" s="1471">
        <v>43</v>
      </c>
      <c r="E27" s="1472" t="s">
        <v>30</v>
      </c>
      <c r="F27" s="1473">
        <v>43902</v>
      </c>
      <c r="G27" s="1473">
        <v>43905</v>
      </c>
      <c r="H27" s="1473">
        <v>43902</v>
      </c>
      <c r="I27" s="1472" t="s">
        <v>597</v>
      </c>
      <c r="J27" s="1472" t="s">
        <v>558</v>
      </c>
      <c r="K27" s="1472" t="s">
        <v>549</v>
      </c>
      <c r="L27" s="1473" t="s">
        <v>598</v>
      </c>
      <c r="M27" s="1473" t="s">
        <v>551</v>
      </c>
      <c r="N27" s="1473" t="s">
        <v>552</v>
      </c>
      <c r="O27" s="1484"/>
      <c r="P27" s="1484" t="s">
        <v>552</v>
      </c>
      <c r="Q27" s="1477"/>
      <c r="R27" s="1478">
        <v>8</v>
      </c>
      <c r="S27" s="1479">
        <v>43907</v>
      </c>
      <c r="T27" s="1479">
        <v>43908</v>
      </c>
      <c r="U27" s="1477" t="s">
        <v>553</v>
      </c>
      <c r="V27" s="205" t="s">
        <v>554</v>
      </c>
      <c r="W27" s="1480">
        <v>19</v>
      </c>
      <c r="X27" s="1480">
        <v>3</v>
      </c>
      <c r="Y27" s="1486" t="s">
        <v>555</v>
      </c>
    </row>
    <row r="28" spans="1:26" s="58" customFormat="1" ht="15" customHeight="1" x14ac:dyDescent="0.25">
      <c r="A28" s="55">
        <v>19</v>
      </c>
      <c r="B28" s="1469" t="s">
        <v>569</v>
      </c>
      <c r="C28" s="1482" t="s">
        <v>599</v>
      </c>
      <c r="D28" s="1471">
        <v>54</v>
      </c>
      <c r="E28" s="1472" t="s">
        <v>27</v>
      </c>
      <c r="F28" s="1485" t="s">
        <v>557</v>
      </c>
      <c r="G28" s="1473">
        <v>43905</v>
      </c>
      <c r="H28" s="1473">
        <v>43836</v>
      </c>
      <c r="I28" s="1472" t="s">
        <v>558</v>
      </c>
      <c r="J28" s="1472" t="s">
        <v>592</v>
      </c>
      <c r="K28" s="1472" t="s">
        <v>549</v>
      </c>
      <c r="L28" s="1473" t="s">
        <v>557</v>
      </c>
      <c r="M28" s="1473" t="s">
        <v>551</v>
      </c>
      <c r="N28" s="1473" t="s">
        <v>552</v>
      </c>
      <c r="O28" s="1475"/>
      <c r="P28" s="1484" t="s">
        <v>552</v>
      </c>
      <c r="Q28" s="1477"/>
      <c r="R28" s="1478">
        <v>102</v>
      </c>
      <c r="S28" s="1477" t="s">
        <v>563</v>
      </c>
      <c r="T28" s="1477" t="s">
        <v>563</v>
      </c>
      <c r="U28" s="1477" t="s">
        <v>563</v>
      </c>
      <c r="V28" s="205" t="s">
        <v>554</v>
      </c>
      <c r="W28" s="1480">
        <v>18</v>
      </c>
      <c r="X28" s="1480">
        <v>3</v>
      </c>
      <c r="Y28" s="1486" t="s">
        <v>555</v>
      </c>
    </row>
    <row r="29" spans="1:26" s="58" customFormat="1" ht="15" customHeight="1" x14ac:dyDescent="0.25">
      <c r="A29" s="55">
        <v>20</v>
      </c>
      <c r="B29" s="1469" t="s">
        <v>569</v>
      </c>
      <c r="C29" s="1482" t="s">
        <v>600</v>
      </c>
      <c r="D29" s="1471">
        <v>32</v>
      </c>
      <c r="E29" s="1472" t="s">
        <v>27</v>
      </c>
      <c r="F29" s="1473">
        <v>43902</v>
      </c>
      <c r="G29" s="1473">
        <v>43905</v>
      </c>
      <c r="H29" s="1473">
        <v>43901</v>
      </c>
      <c r="I29" s="1472" t="s">
        <v>597</v>
      </c>
      <c r="J29" s="1472" t="s">
        <v>597</v>
      </c>
      <c r="K29" s="1472" t="s">
        <v>549</v>
      </c>
      <c r="L29" s="1488" t="s">
        <v>601</v>
      </c>
      <c r="M29" s="1473" t="s">
        <v>551</v>
      </c>
      <c r="N29" s="1473" t="s">
        <v>552</v>
      </c>
      <c r="O29" s="1475"/>
      <c r="P29" s="1484" t="s">
        <v>552</v>
      </c>
      <c r="Q29" s="1477"/>
      <c r="R29" s="1478">
        <v>106</v>
      </c>
      <c r="S29" s="1479">
        <v>43907</v>
      </c>
      <c r="T29" s="1479">
        <v>43908</v>
      </c>
      <c r="U29" s="1477" t="s">
        <v>553</v>
      </c>
      <c r="V29" s="205" t="s">
        <v>554</v>
      </c>
      <c r="W29" s="1480">
        <v>17</v>
      </c>
      <c r="X29" s="1480">
        <v>3</v>
      </c>
      <c r="Y29" s="1486" t="s">
        <v>555</v>
      </c>
    </row>
    <row r="30" spans="1:26" s="56" customFormat="1" ht="15" customHeight="1" x14ac:dyDescent="0.25">
      <c r="A30" s="55">
        <v>21</v>
      </c>
      <c r="B30" s="1469" t="s">
        <v>546</v>
      </c>
      <c r="C30" s="1482" t="s">
        <v>602</v>
      </c>
      <c r="D30" s="1471">
        <v>69</v>
      </c>
      <c r="E30" s="1472" t="s">
        <v>30</v>
      </c>
      <c r="F30" s="1473">
        <v>43906</v>
      </c>
      <c r="G30" s="1473">
        <v>43906</v>
      </c>
      <c r="H30" s="1473">
        <v>43899</v>
      </c>
      <c r="I30" s="1473" t="s">
        <v>585</v>
      </c>
      <c r="J30" s="1472" t="s">
        <v>597</v>
      </c>
      <c r="K30" s="1472" t="s">
        <v>603</v>
      </c>
      <c r="L30" s="1488" t="s">
        <v>604</v>
      </c>
      <c r="M30" s="1473" t="s">
        <v>551</v>
      </c>
      <c r="N30" s="1473" t="s">
        <v>557</v>
      </c>
      <c r="O30" s="1475"/>
      <c r="P30" s="1484" t="s">
        <v>552</v>
      </c>
      <c r="Q30" s="1477"/>
      <c r="R30" s="1478">
        <v>3</v>
      </c>
      <c r="S30" s="1479">
        <v>43908</v>
      </c>
      <c r="T30" s="1479">
        <v>43909</v>
      </c>
      <c r="U30" s="1477" t="s">
        <v>605</v>
      </c>
      <c r="V30" s="205" t="s">
        <v>554</v>
      </c>
      <c r="W30" s="1480">
        <v>19</v>
      </c>
      <c r="X30" s="1480">
        <v>3</v>
      </c>
      <c r="Y30" s="1489" t="s">
        <v>606</v>
      </c>
    </row>
    <row r="31" spans="1:26" s="56" customFormat="1" ht="15" customHeight="1" x14ac:dyDescent="0.25">
      <c r="A31" s="55">
        <v>22</v>
      </c>
      <c r="B31" s="1469" t="s">
        <v>607</v>
      </c>
      <c r="C31" s="1482" t="s">
        <v>608</v>
      </c>
      <c r="D31" s="1471">
        <v>23</v>
      </c>
      <c r="E31" s="1472" t="s">
        <v>30</v>
      </c>
      <c r="F31" s="1473">
        <v>43906</v>
      </c>
      <c r="G31" s="1473">
        <v>43907</v>
      </c>
      <c r="H31" s="1473">
        <v>43903</v>
      </c>
      <c r="I31" s="1473" t="s">
        <v>609</v>
      </c>
      <c r="J31" s="1472" t="s">
        <v>585</v>
      </c>
      <c r="K31" s="1472" t="s">
        <v>549</v>
      </c>
      <c r="L31" s="1488" t="s">
        <v>610</v>
      </c>
      <c r="M31" s="1473"/>
      <c r="N31" s="1473" t="s">
        <v>552</v>
      </c>
      <c r="O31" s="1475"/>
      <c r="P31" s="1484" t="s">
        <v>552</v>
      </c>
      <c r="Q31" s="1477"/>
      <c r="R31" s="1478">
        <v>9</v>
      </c>
      <c r="S31" s="1479">
        <v>43908</v>
      </c>
      <c r="T31" s="1479">
        <v>43910</v>
      </c>
      <c r="U31" s="1477" t="s">
        <v>553</v>
      </c>
      <c r="V31" s="205" t="s">
        <v>554</v>
      </c>
      <c r="W31" s="1480">
        <v>20</v>
      </c>
      <c r="X31" s="1480">
        <v>3</v>
      </c>
      <c r="Y31" s="1489" t="s">
        <v>555</v>
      </c>
    </row>
    <row r="32" spans="1:26" s="58" customFormat="1" ht="15" customHeight="1" x14ac:dyDescent="0.25">
      <c r="A32" s="55">
        <v>23</v>
      </c>
      <c r="B32" s="1469" t="s">
        <v>546</v>
      </c>
      <c r="C32" s="1482" t="s">
        <v>611</v>
      </c>
      <c r="D32" s="1471">
        <v>53</v>
      </c>
      <c r="E32" s="1472" t="s">
        <v>30</v>
      </c>
      <c r="F32" s="1473">
        <v>43907</v>
      </c>
      <c r="G32" s="1473">
        <v>43907</v>
      </c>
      <c r="H32" s="1473">
        <v>43886</v>
      </c>
      <c r="I32" s="1485" t="s">
        <v>579</v>
      </c>
      <c r="J32" s="1485" t="s">
        <v>579</v>
      </c>
      <c r="K32" s="1485" t="s">
        <v>549</v>
      </c>
      <c r="L32" s="1485" t="s">
        <v>612</v>
      </c>
      <c r="M32" s="1485" t="s">
        <v>551</v>
      </c>
      <c r="N32" s="1485" t="s">
        <v>552</v>
      </c>
      <c r="O32" s="1475"/>
      <c r="P32" s="1484" t="s">
        <v>552</v>
      </c>
      <c r="Q32" s="1477"/>
      <c r="R32" s="1478">
        <v>6</v>
      </c>
      <c r="S32" s="1479">
        <v>43909</v>
      </c>
      <c r="T32" s="1479">
        <v>43910</v>
      </c>
      <c r="U32" s="1477" t="s">
        <v>553</v>
      </c>
      <c r="V32" s="205" t="s">
        <v>554</v>
      </c>
      <c r="W32" s="1480">
        <v>20</v>
      </c>
      <c r="X32" s="1480">
        <v>3</v>
      </c>
      <c r="Y32" s="1486" t="s">
        <v>555</v>
      </c>
    </row>
    <row r="33" spans="1:67" s="56" customFormat="1" ht="15" customHeight="1" x14ac:dyDescent="0.25">
      <c r="A33" s="55">
        <v>24</v>
      </c>
      <c r="B33" s="1469" t="s">
        <v>607</v>
      </c>
      <c r="C33" s="1482" t="s">
        <v>613</v>
      </c>
      <c r="D33" s="1471">
        <v>58</v>
      </c>
      <c r="E33" s="1472" t="s">
        <v>30</v>
      </c>
      <c r="F33" s="1473">
        <v>43906</v>
      </c>
      <c r="G33" s="1473">
        <v>43907</v>
      </c>
      <c r="H33" s="1473">
        <v>43900</v>
      </c>
      <c r="I33" s="1473" t="s">
        <v>579</v>
      </c>
      <c r="J33" s="1472" t="s">
        <v>579</v>
      </c>
      <c r="K33" s="1485" t="s">
        <v>614</v>
      </c>
      <c r="L33" s="1488" t="s">
        <v>615</v>
      </c>
      <c r="M33" s="1473" t="s">
        <v>551</v>
      </c>
      <c r="N33" s="1473"/>
      <c r="O33" s="1475"/>
      <c r="P33" s="1484" t="s">
        <v>552</v>
      </c>
      <c r="Q33" s="1477"/>
      <c r="R33" s="1478">
        <v>204</v>
      </c>
      <c r="S33" s="1479">
        <v>43908</v>
      </c>
      <c r="T33" s="1479">
        <v>43910</v>
      </c>
      <c r="U33" s="1477" t="s">
        <v>553</v>
      </c>
      <c r="V33" s="205" t="s">
        <v>554</v>
      </c>
      <c r="W33" s="1480">
        <v>20</v>
      </c>
      <c r="X33" s="1480">
        <v>3</v>
      </c>
      <c r="Y33" s="1489" t="s">
        <v>555</v>
      </c>
    </row>
    <row r="34" spans="1:67" s="58" customFormat="1" ht="15" customHeight="1" x14ac:dyDescent="0.25">
      <c r="A34" s="55">
        <v>25</v>
      </c>
      <c r="B34" s="1469" t="s">
        <v>546</v>
      </c>
      <c r="C34" s="1482" t="s">
        <v>616</v>
      </c>
      <c r="D34" s="1471">
        <v>49</v>
      </c>
      <c r="E34" s="1472" t="s">
        <v>30</v>
      </c>
      <c r="F34" s="1473">
        <v>43905</v>
      </c>
      <c r="G34" s="1473">
        <v>43908</v>
      </c>
      <c r="H34" s="1473">
        <v>43900</v>
      </c>
      <c r="I34" s="1473" t="s">
        <v>617</v>
      </c>
      <c r="J34" s="1472" t="s">
        <v>579</v>
      </c>
      <c r="K34" s="1469" t="s">
        <v>549</v>
      </c>
      <c r="L34" s="1488" t="s">
        <v>618</v>
      </c>
      <c r="M34" s="1473" t="s">
        <v>551</v>
      </c>
      <c r="N34" s="1473" t="s">
        <v>552</v>
      </c>
      <c r="O34" s="1475"/>
      <c r="P34" s="1484" t="s">
        <v>552</v>
      </c>
      <c r="Q34" s="1477"/>
      <c r="R34" s="1478">
        <v>202</v>
      </c>
      <c r="S34" s="1479">
        <v>43909</v>
      </c>
      <c r="T34" s="1479">
        <v>43910</v>
      </c>
      <c r="U34" s="1477" t="s">
        <v>553</v>
      </c>
      <c r="V34" s="205" t="s">
        <v>554</v>
      </c>
      <c r="W34" s="1480">
        <v>20</v>
      </c>
      <c r="X34" s="1480">
        <v>3</v>
      </c>
      <c r="Y34" s="1489" t="s">
        <v>555</v>
      </c>
    </row>
    <row r="35" spans="1:67" s="59" customFormat="1" ht="15" customHeight="1" x14ac:dyDescent="0.25">
      <c r="A35" s="55">
        <v>26</v>
      </c>
      <c r="B35" s="1490" t="s">
        <v>619</v>
      </c>
      <c r="C35" s="1491" t="s">
        <v>620</v>
      </c>
      <c r="D35" s="1492">
        <v>70</v>
      </c>
      <c r="E35" s="1478" t="s">
        <v>30</v>
      </c>
      <c r="F35" s="1493">
        <v>43900</v>
      </c>
      <c r="G35" s="1493">
        <v>43909</v>
      </c>
      <c r="H35" s="1493">
        <v>43786</v>
      </c>
      <c r="I35" s="1493" t="s">
        <v>597</v>
      </c>
      <c r="J35" s="1491" t="s">
        <v>597</v>
      </c>
      <c r="K35" s="1490" t="s">
        <v>621</v>
      </c>
      <c r="L35" s="1488" t="s">
        <v>622</v>
      </c>
      <c r="M35" s="1493" t="s">
        <v>551</v>
      </c>
      <c r="N35" s="1493" t="s">
        <v>552</v>
      </c>
      <c r="O35" s="1494"/>
      <c r="P35" s="1495" t="s">
        <v>552</v>
      </c>
      <c r="Q35" s="1496"/>
      <c r="R35" s="1478">
        <v>101</v>
      </c>
      <c r="S35" s="1497">
        <v>43911</v>
      </c>
      <c r="T35" s="1497">
        <v>43912</v>
      </c>
      <c r="U35" s="1496" t="s">
        <v>553</v>
      </c>
      <c r="V35" s="1498" t="s">
        <v>554</v>
      </c>
      <c r="W35" s="1480">
        <v>22</v>
      </c>
      <c r="X35" s="1480">
        <v>3</v>
      </c>
      <c r="Y35" s="1489" t="s">
        <v>555</v>
      </c>
    </row>
    <row r="36" spans="1:67" s="58" customFormat="1" ht="15" customHeight="1" x14ac:dyDescent="0.25">
      <c r="A36" s="55">
        <v>27</v>
      </c>
      <c r="B36" s="1469" t="s">
        <v>619</v>
      </c>
      <c r="C36" s="1482" t="s">
        <v>623</v>
      </c>
      <c r="D36" s="1471">
        <v>66</v>
      </c>
      <c r="E36" s="1472" t="s">
        <v>30</v>
      </c>
      <c r="F36" s="1473">
        <v>43904</v>
      </c>
      <c r="G36" s="1473">
        <v>43909</v>
      </c>
      <c r="H36" s="1473">
        <v>43900</v>
      </c>
      <c r="I36" s="1473" t="s">
        <v>617</v>
      </c>
      <c r="J36" s="1482" t="s">
        <v>579</v>
      </c>
      <c r="K36" s="1469" t="s">
        <v>549</v>
      </c>
      <c r="L36" s="1488" t="s">
        <v>624</v>
      </c>
      <c r="M36" s="1473" t="s">
        <v>551</v>
      </c>
      <c r="N36" s="1473" t="s">
        <v>552</v>
      </c>
      <c r="O36" s="1475"/>
      <c r="P36" s="1484" t="s">
        <v>552</v>
      </c>
      <c r="Q36" s="1477"/>
      <c r="R36" s="1478">
        <v>104</v>
      </c>
      <c r="S36" s="1479">
        <v>43911</v>
      </c>
      <c r="T36" s="1479">
        <v>43912</v>
      </c>
      <c r="U36" s="1477" t="s">
        <v>553</v>
      </c>
      <c r="V36" s="205" t="s">
        <v>554</v>
      </c>
      <c r="W36" s="1480">
        <v>22</v>
      </c>
      <c r="X36" s="1480">
        <v>3</v>
      </c>
      <c r="Y36" s="1489" t="s">
        <v>555</v>
      </c>
    </row>
    <row r="37" spans="1:67" s="58" customFormat="1" ht="15" customHeight="1" x14ac:dyDescent="0.25">
      <c r="A37" s="55">
        <v>28</v>
      </c>
      <c r="B37" s="1490" t="s">
        <v>569</v>
      </c>
      <c r="C37" s="1491" t="s">
        <v>625</v>
      </c>
      <c r="D37" s="1492">
        <v>58</v>
      </c>
      <c r="E37" s="1478" t="s">
        <v>27</v>
      </c>
      <c r="F37" s="1493">
        <v>43900</v>
      </c>
      <c r="G37" s="1493">
        <v>43910</v>
      </c>
      <c r="H37" s="1493">
        <v>43899</v>
      </c>
      <c r="I37" s="1480" t="s">
        <v>626</v>
      </c>
      <c r="J37" s="1491" t="s">
        <v>627</v>
      </c>
      <c r="K37" s="1490" t="s">
        <v>614</v>
      </c>
      <c r="L37" s="1494" t="s">
        <v>628</v>
      </c>
      <c r="M37" s="1480" t="s">
        <v>551</v>
      </c>
      <c r="N37" s="1480" t="s">
        <v>552</v>
      </c>
      <c r="O37" s="1494"/>
      <c r="P37" s="1495" t="s">
        <v>552</v>
      </c>
      <c r="Q37" s="1496"/>
      <c r="R37" s="1478">
        <v>105</v>
      </c>
      <c r="S37" s="1499"/>
      <c r="T37" s="1499"/>
      <c r="U37" s="1499"/>
      <c r="V37" s="1500" t="s">
        <v>554</v>
      </c>
      <c r="W37" s="1501">
        <v>20</v>
      </c>
      <c r="X37" s="1501">
        <v>3</v>
      </c>
      <c r="Y37" s="1486" t="s">
        <v>629</v>
      </c>
    </row>
    <row r="38" spans="1:67" s="60" customFormat="1" ht="15" customHeight="1" x14ac:dyDescent="0.25">
      <c r="A38" s="55">
        <v>29</v>
      </c>
      <c r="B38" s="1490" t="s">
        <v>607</v>
      </c>
      <c r="C38" s="1502" t="s">
        <v>630</v>
      </c>
      <c r="D38" s="1503">
        <v>24</v>
      </c>
      <c r="E38" s="526" t="s">
        <v>30</v>
      </c>
      <c r="F38" s="1504">
        <v>43911</v>
      </c>
      <c r="G38" s="1504">
        <v>43912</v>
      </c>
      <c r="H38" s="1504">
        <v>43910</v>
      </c>
      <c r="I38" s="1505" t="s">
        <v>609</v>
      </c>
      <c r="J38" s="1502" t="s">
        <v>631</v>
      </c>
      <c r="K38" s="1506" t="s">
        <v>549</v>
      </c>
      <c r="L38" s="1507" t="s">
        <v>632</v>
      </c>
      <c r="M38" s="1505" t="s">
        <v>551</v>
      </c>
      <c r="N38" s="1505" t="s">
        <v>552</v>
      </c>
      <c r="O38" s="1507"/>
      <c r="P38" s="1508" t="s">
        <v>552</v>
      </c>
      <c r="Q38" s="1509"/>
      <c r="R38" s="526">
        <v>209</v>
      </c>
      <c r="S38" s="1510">
        <v>43913</v>
      </c>
      <c r="T38" s="1510">
        <v>43913</v>
      </c>
      <c r="U38" s="1477" t="s">
        <v>553</v>
      </c>
      <c r="V38" s="1511" t="s">
        <v>554</v>
      </c>
      <c r="W38" s="1505">
        <v>23</v>
      </c>
      <c r="X38" s="1505">
        <v>3</v>
      </c>
      <c r="Y38" s="1512" t="s">
        <v>555</v>
      </c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</row>
    <row r="39" spans="1:67" s="60" customFormat="1" ht="15" customHeight="1" x14ac:dyDescent="0.2">
      <c r="A39" s="55">
        <v>30</v>
      </c>
      <c r="B39" s="1490" t="s">
        <v>607</v>
      </c>
      <c r="C39" s="1502" t="s">
        <v>633</v>
      </c>
      <c r="D39" s="1503">
        <v>36</v>
      </c>
      <c r="E39" s="526" t="s">
        <v>30</v>
      </c>
      <c r="F39" s="1504">
        <v>43899</v>
      </c>
      <c r="G39" s="1504">
        <v>43912</v>
      </c>
      <c r="H39" s="1504">
        <v>43911</v>
      </c>
      <c r="I39" s="1505" t="s">
        <v>634</v>
      </c>
      <c r="J39" s="1505" t="s">
        <v>635</v>
      </c>
      <c r="K39" s="1507" t="s">
        <v>636</v>
      </c>
      <c r="L39" s="1507" t="s">
        <v>637</v>
      </c>
      <c r="M39" s="1505" t="s">
        <v>551</v>
      </c>
      <c r="N39" s="1505" t="s">
        <v>552</v>
      </c>
      <c r="O39" s="1507"/>
      <c r="P39" s="1508" t="s">
        <v>552</v>
      </c>
      <c r="Q39" s="1509"/>
      <c r="R39" s="526">
        <v>208</v>
      </c>
      <c r="S39" s="1510">
        <v>43913</v>
      </c>
      <c r="T39" s="1510">
        <v>43913</v>
      </c>
      <c r="U39" s="1496" t="s">
        <v>605</v>
      </c>
      <c r="V39" s="1511" t="s">
        <v>554</v>
      </c>
      <c r="W39" s="1505">
        <v>23</v>
      </c>
      <c r="X39" s="1505">
        <v>3</v>
      </c>
      <c r="Y39" s="1513" t="s">
        <v>1048</v>
      </c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</row>
    <row r="40" spans="1:67" s="61" customFormat="1" ht="15" customHeight="1" x14ac:dyDescent="0.25">
      <c r="A40" s="55">
        <v>31</v>
      </c>
      <c r="B40" s="1490" t="s">
        <v>546</v>
      </c>
      <c r="C40" s="1491" t="s">
        <v>638</v>
      </c>
      <c r="D40" s="1492">
        <v>61</v>
      </c>
      <c r="E40" s="1478" t="s">
        <v>30</v>
      </c>
      <c r="F40" s="1493">
        <v>43909</v>
      </c>
      <c r="G40" s="1493">
        <v>43912</v>
      </c>
      <c r="H40" s="1493">
        <v>43900</v>
      </c>
      <c r="I40" s="1480" t="s">
        <v>41</v>
      </c>
      <c r="J40" s="1478" t="s">
        <v>41</v>
      </c>
      <c r="K40" s="1480" t="s">
        <v>549</v>
      </c>
      <c r="L40" s="1494" t="s">
        <v>639</v>
      </c>
      <c r="M40" s="1480" t="s">
        <v>551</v>
      </c>
      <c r="N40" s="1480" t="s">
        <v>552</v>
      </c>
      <c r="O40" s="1494"/>
      <c r="P40" s="1495" t="s">
        <v>552</v>
      </c>
      <c r="Q40" s="1496"/>
      <c r="R40" s="1478">
        <v>205</v>
      </c>
      <c r="S40" s="1510">
        <v>43913</v>
      </c>
      <c r="T40" s="1510">
        <v>43913</v>
      </c>
      <c r="U40" s="1477" t="s">
        <v>553</v>
      </c>
      <c r="V40" s="1498" t="s">
        <v>554</v>
      </c>
      <c r="W40" s="1480">
        <v>23</v>
      </c>
      <c r="X40" s="1480">
        <v>3</v>
      </c>
      <c r="Y40" s="1514" t="s">
        <v>1049</v>
      </c>
    </row>
    <row r="41" spans="1:67" s="61" customFormat="1" ht="15" customHeight="1" x14ac:dyDescent="0.2">
      <c r="A41" s="55">
        <v>32</v>
      </c>
      <c r="B41" s="1490" t="s">
        <v>569</v>
      </c>
      <c r="C41" s="1491" t="s">
        <v>640</v>
      </c>
      <c r="D41" s="1492">
        <v>64</v>
      </c>
      <c r="E41" s="1478" t="s">
        <v>30</v>
      </c>
      <c r="F41" s="1493">
        <v>43912</v>
      </c>
      <c r="G41" s="1493">
        <v>43913</v>
      </c>
      <c r="H41" s="1493">
        <v>43853</v>
      </c>
      <c r="I41" s="1480" t="s">
        <v>558</v>
      </c>
      <c r="J41" s="1478" t="s">
        <v>627</v>
      </c>
      <c r="K41" s="1480" t="s">
        <v>549</v>
      </c>
      <c r="L41" s="1494" t="s">
        <v>641</v>
      </c>
      <c r="M41" s="1480" t="s">
        <v>551</v>
      </c>
      <c r="N41" s="1480" t="s">
        <v>552</v>
      </c>
      <c r="O41" s="1494"/>
      <c r="P41" s="1495" t="s">
        <v>552</v>
      </c>
      <c r="Q41" s="1496"/>
      <c r="R41" s="1478">
        <v>101</v>
      </c>
      <c r="S41" s="1497">
        <v>43914</v>
      </c>
      <c r="T41" s="1497">
        <v>43915</v>
      </c>
      <c r="U41" s="1496" t="s">
        <v>553</v>
      </c>
      <c r="V41" s="1498" t="s">
        <v>554</v>
      </c>
      <c r="W41" s="1480">
        <v>26</v>
      </c>
      <c r="X41" s="1480">
        <v>3</v>
      </c>
      <c r="Y41" s="1514" t="s">
        <v>642</v>
      </c>
    </row>
    <row r="42" spans="1:67" s="61" customFormat="1" ht="15" customHeight="1" x14ac:dyDescent="0.2">
      <c r="A42" s="55">
        <v>33</v>
      </c>
      <c r="B42" s="1490" t="s">
        <v>569</v>
      </c>
      <c r="C42" s="1491" t="s">
        <v>643</v>
      </c>
      <c r="D42" s="1492">
        <v>86</v>
      </c>
      <c r="E42" s="1478" t="s">
        <v>30</v>
      </c>
      <c r="F42" s="1493">
        <v>43909</v>
      </c>
      <c r="G42" s="1493">
        <v>43913</v>
      </c>
      <c r="H42" s="1493">
        <v>43900</v>
      </c>
      <c r="I42" s="1480" t="s">
        <v>597</v>
      </c>
      <c r="J42" s="1478" t="s">
        <v>597</v>
      </c>
      <c r="K42" s="1480" t="s">
        <v>549</v>
      </c>
      <c r="L42" s="1494" t="s">
        <v>644</v>
      </c>
      <c r="M42" s="1480" t="s">
        <v>551</v>
      </c>
      <c r="N42" s="1480" t="s">
        <v>552</v>
      </c>
      <c r="O42" s="1494"/>
      <c r="P42" s="1495" t="s">
        <v>552</v>
      </c>
      <c r="Q42" s="1496"/>
      <c r="R42" s="1478"/>
      <c r="S42" s="1496" t="s">
        <v>557</v>
      </c>
      <c r="T42" s="1496" t="s">
        <v>557</v>
      </c>
      <c r="U42" s="1496" t="s">
        <v>557</v>
      </c>
      <c r="V42" s="1498"/>
      <c r="W42" s="1480">
        <v>24</v>
      </c>
      <c r="X42" s="1480">
        <v>3</v>
      </c>
      <c r="Y42" s="1514" t="s">
        <v>645</v>
      </c>
    </row>
    <row r="43" spans="1:67" s="61" customFormat="1" ht="15" customHeight="1" x14ac:dyDescent="0.2">
      <c r="A43" s="55">
        <v>34</v>
      </c>
      <c r="B43" s="1490" t="s">
        <v>619</v>
      </c>
      <c r="C43" s="1491" t="s">
        <v>646</v>
      </c>
      <c r="D43" s="1492">
        <v>77</v>
      </c>
      <c r="E43" s="1478" t="s">
        <v>30</v>
      </c>
      <c r="F43" s="1493">
        <v>43913</v>
      </c>
      <c r="G43" s="1493">
        <v>43914</v>
      </c>
      <c r="H43" s="1480"/>
      <c r="I43" s="1480" t="s">
        <v>558</v>
      </c>
      <c r="J43" s="1491"/>
      <c r="K43" s="1490" t="s">
        <v>549</v>
      </c>
      <c r="L43" s="1494" t="s">
        <v>647</v>
      </c>
      <c r="M43" s="1480" t="s">
        <v>551</v>
      </c>
      <c r="N43" s="1480" t="s">
        <v>552</v>
      </c>
      <c r="O43" s="1494"/>
      <c r="P43" s="1495"/>
      <c r="Q43" s="1496"/>
      <c r="R43" s="1478">
        <v>104</v>
      </c>
      <c r="S43" s="1497">
        <v>43916</v>
      </c>
      <c r="T43" s="1497">
        <v>43917</v>
      </c>
      <c r="U43" s="1496" t="s">
        <v>553</v>
      </c>
      <c r="V43" s="1498" t="s">
        <v>554</v>
      </c>
      <c r="W43" s="1480">
        <v>28</v>
      </c>
      <c r="X43" s="1480">
        <v>3</v>
      </c>
      <c r="Y43" s="1514" t="s">
        <v>648</v>
      </c>
      <c r="Z43" s="61" t="s">
        <v>1068</v>
      </c>
    </row>
    <row r="44" spans="1:67" s="61" customFormat="1" ht="15" customHeight="1" x14ac:dyDescent="0.2">
      <c r="A44" s="55">
        <v>35</v>
      </c>
      <c r="B44" s="1490" t="s">
        <v>569</v>
      </c>
      <c r="C44" s="1515" t="s">
        <v>649</v>
      </c>
      <c r="D44" s="1492">
        <v>65</v>
      </c>
      <c r="E44" s="1478" t="s">
        <v>30</v>
      </c>
      <c r="F44" s="1493">
        <v>43914</v>
      </c>
      <c r="G44" s="1493">
        <v>43915</v>
      </c>
      <c r="H44" s="1480">
        <v>24012020</v>
      </c>
      <c r="I44" s="1480" t="s">
        <v>650</v>
      </c>
      <c r="J44" s="1478" t="s">
        <v>650</v>
      </c>
      <c r="K44" s="1490" t="s">
        <v>549</v>
      </c>
      <c r="L44" s="1494" t="s">
        <v>651</v>
      </c>
      <c r="M44" s="1480" t="s">
        <v>551</v>
      </c>
      <c r="N44" s="1480" t="s">
        <v>552</v>
      </c>
      <c r="O44" s="1494"/>
      <c r="P44" s="1495" t="s">
        <v>552</v>
      </c>
      <c r="Q44" s="1496"/>
      <c r="R44" s="1478">
        <v>109</v>
      </c>
      <c r="S44" s="1496" t="s">
        <v>557</v>
      </c>
      <c r="T44" s="1496" t="s">
        <v>557</v>
      </c>
      <c r="U44" s="1496" t="s">
        <v>557</v>
      </c>
      <c r="V44" s="1498"/>
      <c r="W44" s="1480">
        <v>25</v>
      </c>
      <c r="X44" s="1480">
        <v>3</v>
      </c>
      <c r="Y44" s="1514" t="s">
        <v>652</v>
      </c>
      <c r="Z44" s="61" t="s">
        <v>1069</v>
      </c>
    </row>
    <row r="45" spans="1:67" s="61" customFormat="1" ht="15" customHeight="1" x14ac:dyDescent="0.2">
      <c r="A45" s="55">
        <v>36</v>
      </c>
      <c r="B45" s="1490" t="s">
        <v>569</v>
      </c>
      <c r="C45" s="1515" t="s">
        <v>653</v>
      </c>
      <c r="D45" s="1492">
        <v>55</v>
      </c>
      <c r="E45" s="1478" t="s">
        <v>30</v>
      </c>
      <c r="F45" s="1493">
        <v>43908</v>
      </c>
      <c r="G45" s="1493">
        <v>43915</v>
      </c>
      <c r="H45" s="1493">
        <v>43914</v>
      </c>
      <c r="I45" s="1480" t="s">
        <v>654</v>
      </c>
      <c r="J45" s="1478" t="s">
        <v>627</v>
      </c>
      <c r="K45" s="1490" t="s">
        <v>549</v>
      </c>
      <c r="L45" s="1494" t="s">
        <v>561</v>
      </c>
      <c r="M45" s="1480" t="s">
        <v>551</v>
      </c>
      <c r="N45" s="1480" t="s">
        <v>552</v>
      </c>
      <c r="O45" s="1494"/>
      <c r="P45" s="1495" t="s">
        <v>552</v>
      </c>
      <c r="Q45" s="1496"/>
      <c r="R45" s="1478">
        <v>103</v>
      </c>
      <c r="S45" s="1497">
        <v>43916</v>
      </c>
      <c r="T45" s="1497">
        <v>43917</v>
      </c>
      <c r="U45" s="1496" t="s">
        <v>553</v>
      </c>
      <c r="V45" s="1498" t="s">
        <v>554</v>
      </c>
      <c r="W45" s="1480">
        <v>28</v>
      </c>
      <c r="X45" s="1480">
        <v>3</v>
      </c>
      <c r="Y45" s="1514" t="s">
        <v>655</v>
      </c>
      <c r="Z45" s="61" t="s">
        <v>1060</v>
      </c>
    </row>
    <row r="46" spans="1:67" s="61" customFormat="1" ht="15" customHeight="1" x14ac:dyDescent="0.2">
      <c r="A46" s="55">
        <v>37</v>
      </c>
      <c r="B46" s="1490" t="s">
        <v>569</v>
      </c>
      <c r="C46" s="1515" t="s">
        <v>656</v>
      </c>
      <c r="D46" s="1492">
        <v>23</v>
      </c>
      <c r="E46" s="1478" t="s">
        <v>27</v>
      </c>
      <c r="F46" s="1493">
        <v>43908</v>
      </c>
      <c r="G46" s="1493">
        <v>43915</v>
      </c>
      <c r="H46" s="1493">
        <v>43914</v>
      </c>
      <c r="I46" s="1480" t="s">
        <v>654</v>
      </c>
      <c r="J46" s="1478" t="s">
        <v>627</v>
      </c>
      <c r="K46" s="1490" t="s">
        <v>549</v>
      </c>
      <c r="L46" s="1494" t="s">
        <v>657</v>
      </c>
      <c r="M46" s="1480" t="s">
        <v>551</v>
      </c>
      <c r="N46" s="1480" t="s">
        <v>552</v>
      </c>
      <c r="O46" s="1494" t="s">
        <v>552</v>
      </c>
      <c r="P46" s="1495"/>
      <c r="Q46" s="1496"/>
      <c r="R46" s="1478">
        <v>103</v>
      </c>
      <c r="S46" s="1496" t="s">
        <v>563</v>
      </c>
      <c r="T46" s="1496" t="s">
        <v>563</v>
      </c>
      <c r="U46" s="1496" t="s">
        <v>563</v>
      </c>
      <c r="V46" s="1498" t="s">
        <v>554</v>
      </c>
      <c r="W46" s="1480">
        <v>28</v>
      </c>
      <c r="X46" s="1480">
        <v>3</v>
      </c>
      <c r="Y46" s="1514" t="s">
        <v>658</v>
      </c>
      <c r="Z46" s="61" t="s">
        <v>1061</v>
      </c>
    </row>
    <row r="47" spans="1:67" s="58" customFormat="1" ht="15" customHeight="1" x14ac:dyDescent="0.25">
      <c r="A47" s="55">
        <v>38</v>
      </c>
      <c r="B47" s="1480" t="s">
        <v>546</v>
      </c>
      <c r="C47" s="1516" t="s">
        <v>659</v>
      </c>
      <c r="D47" s="1492">
        <v>57</v>
      </c>
      <c r="E47" s="1478" t="s">
        <v>30</v>
      </c>
      <c r="F47" s="1493">
        <v>43915</v>
      </c>
      <c r="G47" s="1493">
        <v>43915</v>
      </c>
      <c r="H47" s="1493">
        <v>43907</v>
      </c>
      <c r="I47" s="1480" t="s">
        <v>627</v>
      </c>
      <c r="J47" s="1478" t="s">
        <v>627</v>
      </c>
      <c r="K47" s="1480" t="s">
        <v>549</v>
      </c>
      <c r="L47" s="1480" t="s">
        <v>660</v>
      </c>
      <c r="M47" s="1480" t="s">
        <v>551</v>
      </c>
      <c r="N47" s="1480" t="s">
        <v>552</v>
      </c>
      <c r="O47" s="1494"/>
      <c r="P47" s="1495" t="s">
        <v>552</v>
      </c>
      <c r="Q47" s="1496"/>
      <c r="R47" s="1478"/>
      <c r="S47" s="1497">
        <v>43917</v>
      </c>
      <c r="T47" s="1497">
        <v>43918</v>
      </c>
      <c r="U47" s="1496" t="s">
        <v>553</v>
      </c>
      <c r="V47" s="1517" t="s">
        <v>554</v>
      </c>
      <c r="W47" s="1480">
        <v>29</v>
      </c>
      <c r="X47" s="1480">
        <v>3</v>
      </c>
      <c r="Y47" s="1244" t="s">
        <v>555</v>
      </c>
      <c r="Z47" s="58" t="s">
        <v>1062</v>
      </c>
    </row>
    <row r="48" spans="1:67" s="62" customFormat="1" ht="15" customHeight="1" x14ac:dyDescent="0.25">
      <c r="A48" s="55">
        <v>39</v>
      </c>
      <c r="B48" s="1480" t="s">
        <v>607</v>
      </c>
      <c r="C48" s="1518" t="s">
        <v>661</v>
      </c>
      <c r="D48" s="1503">
        <v>43</v>
      </c>
      <c r="E48" s="526" t="s">
        <v>27</v>
      </c>
      <c r="F48" s="1504">
        <v>43914</v>
      </c>
      <c r="G48" s="1504">
        <v>43916</v>
      </c>
      <c r="H48" s="1504">
        <v>43901</v>
      </c>
      <c r="I48" s="1507" t="s">
        <v>662</v>
      </c>
      <c r="J48" s="1505" t="s">
        <v>627</v>
      </c>
      <c r="K48" s="1480" t="s">
        <v>549</v>
      </c>
      <c r="L48" s="1507" t="s">
        <v>663</v>
      </c>
      <c r="M48" s="1505" t="s">
        <v>551</v>
      </c>
      <c r="N48" s="1505" t="s">
        <v>552</v>
      </c>
      <c r="O48" s="1507"/>
      <c r="P48" s="1508" t="s">
        <v>552</v>
      </c>
      <c r="Q48" s="1509"/>
      <c r="R48" s="526">
        <v>9</v>
      </c>
      <c r="S48" s="1497">
        <v>43917</v>
      </c>
      <c r="T48" s="1497">
        <v>43918</v>
      </c>
      <c r="U48" s="1496" t="s">
        <v>553</v>
      </c>
      <c r="V48" s="1519" t="s">
        <v>554</v>
      </c>
      <c r="W48" s="1480">
        <v>29</v>
      </c>
      <c r="X48" s="1480">
        <v>3</v>
      </c>
      <c r="Y48" s="1244" t="s">
        <v>555</v>
      </c>
      <c r="Z48" s="62" t="s">
        <v>1063</v>
      </c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</row>
    <row r="49" spans="1:67" s="62" customFormat="1" ht="15" customHeight="1" x14ac:dyDescent="0.25">
      <c r="A49" s="55">
        <v>40</v>
      </c>
      <c r="B49" s="1480" t="s">
        <v>607</v>
      </c>
      <c r="C49" s="1518" t="s">
        <v>664</v>
      </c>
      <c r="D49" s="1503">
        <v>54</v>
      </c>
      <c r="E49" s="526" t="s">
        <v>30</v>
      </c>
      <c r="F49" s="1504">
        <v>43915</v>
      </c>
      <c r="G49" s="1504">
        <v>43916</v>
      </c>
      <c r="H49" s="1504">
        <v>43901</v>
      </c>
      <c r="I49" s="1505" t="s">
        <v>558</v>
      </c>
      <c r="J49" s="1505" t="s">
        <v>558</v>
      </c>
      <c r="K49" s="1480"/>
      <c r="L49" s="1507" t="s">
        <v>665</v>
      </c>
      <c r="M49" s="1505" t="s">
        <v>551</v>
      </c>
      <c r="N49" s="1505" t="s">
        <v>552</v>
      </c>
      <c r="O49" s="1507"/>
      <c r="P49" s="1508" t="s">
        <v>552</v>
      </c>
      <c r="Q49" s="1509"/>
      <c r="R49" s="526">
        <v>12</v>
      </c>
      <c r="S49" s="1497">
        <v>43917</v>
      </c>
      <c r="T49" s="1497">
        <v>43918</v>
      </c>
      <c r="U49" s="1496" t="s">
        <v>553</v>
      </c>
      <c r="V49" s="1519" t="s">
        <v>554</v>
      </c>
      <c r="W49" s="1480">
        <v>29</v>
      </c>
      <c r="X49" s="1480">
        <v>3</v>
      </c>
      <c r="Y49" s="1244" t="s">
        <v>555</v>
      </c>
      <c r="Z49" s="62" t="s">
        <v>1064</v>
      </c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</row>
    <row r="50" spans="1:67" ht="15" customHeight="1" x14ac:dyDescent="0.25">
      <c r="A50" s="55">
        <v>41</v>
      </c>
      <c r="B50" s="1480" t="s">
        <v>607</v>
      </c>
      <c r="C50" s="1518" t="s">
        <v>666</v>
      </c>
      <c r="D50" s="1503">
        <v>67</v>
      </c>
      <c r="E50" s="526" t="s">
        <v>30</v>
      </c>
      <c r="F50" s="1504">
        <v>43913</v>
      </c>
      <c r="G50" s="1504">
        <v>43916</v>
      </c>
      <c r="H50" s="1504">
        <v>43888</v>
      </c>
      <c r="I50" s="1505" t="s">
        <v>585</v>
      </c>
      <c r="J50" s="1505" t="s">
        <v>667</v>
      </c>
      <c r="K50" s="1505" t="s">
        <v>549</v>
      </c>
      <c r="L50" s="1505" t="s">
        <v>660</v>
      </c>
      <c r="M50" s="1505" t="s">
        <v>551</v>
      </c>
      <c r="N50" s="1505" t="s">
        <v>552</v>
      </c>
      <c r="O50" s="1507"/>
      <c r="P50" s="1508" t="s">
        <v>552</v>
      </c>
      <c r="Q50" s="1509"/>
      <c r="R50" s="526">
        <v>1</v>
      </c>
      <c r="S50" s="1497">
        <v>43917</v>
      </c>
      <c r="T50" s="1497">
        <v>43918</v>
      </c>
      <c r="U50" s="1496" t="s">
        <v>553</v>
      </c>
      <c r="V50" s="1511" t="s">
        <v>554</v>
      </c>
      <c r="W50" s="1480">
        <v>29</v>
      </c>
      <c r="X50" s="1480">
        <v>3</v>
      </c>
      <c r="Y50" s="1244" t="s">
        <v>555</v>
      </c>
      <c r="Z50" s="31" t="s">
        <v>1065</v>
      </c>
    </row>
    <row r="51" spans="1:67" ht="15" customHeight="1" x14ac:dyDescent="0.25">
      <c r="A51" s="55">
        <v>42</v>
      </c>
      <c r="B51" s="1520" t="s">
        <v>546</v>
      </c>
      <c r="C51" s="1521" t="s">
        <v>668</v>
      </c>
      <c r="D51" s="1522">
        <v>59</v>
      </c>
      <c r="E51" s="695" t="s">
        <v>30</v>
      </c>
      <c r="F51" s="1523">
        <v>43906</v>
      </c>
      <c r="G51" s="1523">
        <v>43916</v>
      </c>
      <c r="H51" s="1523">
        <v>43906</v>
      </c>
      <c r="I51" s="1524" t="s">
        <v>597</v>
      </c>
      <c r="J51" s="1524" t="s">
        <v>597</v>
      </c>
      <c r="K51" s="1524" t="s">
        <v>669</v>
      </c>
      <c r="L51" s="1524" t="s">
        <v>670</v>
      </c>
      <c r="M51" s="1524" t="s">
        <v>551</v>
      </c>
      <c r="N51" s="1524" t="s">
        <v>552</v>
      </c>
      <c r="O51" s="1525"/>
      <c r="P51" s="1526" t="s">
        <v>552</v>
      </c>
      <c r="Q51" s="1527"/>
      <c r="R51" s="1522">
        <v>207</v>
      </c>
      <c r="S51" s="1528">
        <v>44040</v>
      </c>
      <c r="T51" s="1529">
        <v>43919</v>
      </c>
      <c r="U51" s="1527" t="s">
        <v>553</v>
      </c>
      <c r="V51" s="1530" t="s">
        <v>554</v>
      </c>
      <c r="W51" s="1520">
        <v>30</v>
      </c>
      <c r="X51" s="1520">
        <v>3</v>
      </c>
      <c r="Y51" s="1245" t="s">
        <v>671</v>
      </c>
      <c r="Z51" s="31" t="s">
        <v>1066</v>
      </c>
    </row>
    <row r="52" spans="1:67" ht="15" customHeight="1" x14ac:dyDescent="0.25">
      <c r="A52" s="55">
        <v>43</v>
      </c>
      <c r="B52" s="1520" t="s">
        <v>569</v>
      </c>
      <c r="C52" s="1521" t="s">
        <v>672</v>
      </c>
      <c r="D52" s="1522">
        <v>56</v>
      </c>
      <c r="E52" s="695" t="s">
        <v>30</v>
      </c>
      <c r="F52" s="1523">
        <v>43919</v>
      </c>
      <c r="G52" s="1523">
        <v>43921</v>
      </c>
      <c r="H52" s="1523">
        <v>43905</v>
      </c>
      <c r="I52" s="1524" t="s">
        <v>565</v>
      </c>
      <c r="J52" s="1524" t="s">
        <v>579</v>
      </c>
      <c r="K52" s="1524" t="s">
        <v>549</v>
      </c>
      <c r="L52" s="1531" t="s">
        <v>561</v>
      </c>
      <c r="M52" s="1524" t="s">
        <v>551</v>
      </c>
      <c r="N52" s="1524" t="s">
        <v>552</v>
      </c>
      <c r="O52" s="1525"/>
      <c r="P52" s="1526" t="s">
        <v>673</v>
      </c>
      <c r="Q52" s="1527"/>
      <c r="R52" s="1522">
        <v>101</v>
      </c>
      <c r="S52" s="1527"/>
      <c r="T52" s="1527"/>
      <c r="U52" s="1527"/>
      <c r="V52" s="1530"/>
      <c r="W52" s="1524">
        <v>2</v>
      </c>
      <c r="X52" s="1524">
        <v>4</v>
      </c>
      <c r="Y52" s="1245"/>
      <c r="Z52" s="31" t="s">
        <v>1067</v>
      </c>
    </row>
    <row r="53" spans="1:67" ht="15" customHeight="1" x14ac:dyDescent="0.25">
      <c r="A53" s="55">
        <v>44</v>
      </c>
      <c r="B53" s="1532" t="s">
        <v>1050</v>
      </c>
      <c r="C53" s="1533" t="s">
        <v>1051</v>
      </c>
      <c r="D53" s="1534">
        <v>63</v>
      </c>
      <c r="E53" s="1535" t="s">
        <v>30</v>
      </c>
      <c r="F53" s="1536" t="s">
        <v>1074</v>
      </c>
      <c r="G53" s="1536">
        <v>43923</v>
      </c>
      <c r="H53" s="1536">
        <v>43880</v>
      </c>
      <c r="I53" s="1537" t="s">
        <v>808</v>
      </c>
      <c r="J53" s="1537" t="s">
        <v>808</v>
      </c>
      <c r="K53" s="1537" t="s">
        <v>1053</v>
      </c>
      <c r="L53" s="1537" t="s">
        <v>1055</v>
      </c>
      <c r="M53" s="1537" t="s">
        <v>551</v>
      </c>
      <c r="N53" s="1537" t="s">
        <v>1056</v>
      </c>
      <c r="O53" s="1538"/>
      <c r="P53" s="1539" t="s">
        <v>1056</v>
      </c>
      <c r="Q53" s="1540"/>
      <c r="R53" s="1534">
        <v>104</v>
      </c>
      <c r="S53" s="1540"/>
      <c r="T53" s="1540"/>
      <c r="U53" s="1540"/>
      <c r="V53" s="1541" t="s">
        <v>554</v>
      </c>
      <c r="W53" s="1542">
        <v>6</v>
      </c>
      <c r="X53" s="1542">
        <v>4</v>
      </c>
      <c r="Y53" s="1244"/>
      <c r="Z53" s="31" t="s">
        <v>1057</v>
      </c>
    </row>
    <row r="54" spans="1:67" ht="15" customHeight="1" thickBot="1" x14ac:dyDescent="0.3">
      <c r="A54" s="55">
        <v>45</v>
      </c>
      <c r="B54" s="1520" t="s">
        <v>1050</v>
      </c>
      <c r="C54" s="1518" t="s">
        <v>1052</v>
      </c>
      <c r="D54" s="1503">
        <v>59</v>
      </c>
      <c r="E54" s="526" t="s">
        <v>30</v>
      </c>
      <c r="F54" s="1536" t="s">
        <v>1074</v>
      </c>
      <c r="G54" s="1504">
        <v>43923</v>
      </c>
      <c r="H54" s="1504">
        <v>43709</v>
      </c>
      <c r="I54" s="1505" t="s">
        <v>41</v>
      </c>
      <c r="J54" s="1505" t="s">
        <v>41</v>
      </c>
      <c r="K54" s="1505" t="s">
        <v>1054</v>
      </c>
      <c r="L54" s="1505" t="s">
        <v>1058</v>
      </c>
      <c r="M54" s="1505" t="s">
        <v>551</v>
      </c>
      <c r="N54" s="1505" t="s">
        <v>552</v>
      </c>
      <c r="O54" s="1507"/>
      <c r="P54" s="1508" t="s">
        <v>1056</v>
      </c>
      <c r="Q54" s="1509"/>
      <c r="R54" s="1503">
        <v>102</v>
      </c>
      <c r="S54" s="1509"/>
      <c r="T54" s="1509"/>
      <c r="U54" s="1509"/>
      <c r="V54" s="1511" t="s">
        <v>554</v>
      </c>
      <c r="W54" s="1543">
        <v>6</v>
      </c>
      <c r="X54" s="1543">
        <v>4</v>
      </c>
      <c r="Y54" s="9"/>
      <c r="Z54" s="31" t="s">
        <v>1059</v>
      </c>
    </row>
    <row r="55" spans="1:67" ht="15" customHeight="1" thickBot="1" x14ac:dyDescent="0.3">
      <c r="A55" s="55">
        <v>46</v>
      </c>
      <c r="B55" s="1544" t="s">
        <v>546</v>
      </c>
      <c r="C55" s="1545" t="s">
        <v>1080</v>
      </c>
      <c r="D55" s="1546">
        <v>26</v>
      </c>
      <c r="E55" s="1547" t="s">
        <v>27</v>
      </c>
      <c r="F55" s="1548" t="s">
        <v>1081</v>
      </c>
      <c r="G55" s="1549">
        <v>43924</v>
      </c>
      <c r="H55" s="1548"/>
      <c r="I55" s="1548" t="s">
        <v>1082</v>
      </c>
      <c r="J55" s="1548" t="s">
        <v>1082</v>
      </c>
      <c r="K55" s="1548" t="s">
        <v>549</v>
      </c>
      <c r="L55" s="1548" t="s">
        <v>1081</v>
      </c>
      <c r="M55" s="1548" t="s">
        <v>551</v>
      </c>
      <c r="N55" s="1548" t="s">
        <v>552</v>
      </c>
      <c r="O55" s="1507" t="s">
        <v>1056</v>
      </c>
      <c r="P55" s="228"/>
      <c r="Q55" s="1550"/>
      <c r="R55" s="1551"/>
      <c r="S55" s="1552"/>
      <c r="T55" s="1552"/>
      <c r="U55" s="1553"/>
      <c r="V55" s="929" t="s">
        <v>554</v>
      </c>
      <c r="W55" s="1554">
        <v>5</v>
      </c>
      <c r="X55" s="1554">
        <v>4</v>
      </c>
      <c r="Y55" s="1555"/>
      <c r="Z55" s="31" t="s">
        <v>1090</v>
      </c>
    </row>
    <row r="56" spans="1:67" ht="15" customHeight="1" x14ac:dyDescent="0.25">
      <c r="A56" s="55">
        <v>47</v>
      </c>
      <c r="B56" s="9" t="s">
        <v>546</v>
      </c>
      <c r="C56" s="12" t="s">
        <v>1083</v>
      </c>
      <c r="D56" s="10">
        <v>30</v>
      </c>
      <c r="E56" s="10" t="s">
        <v>27</v>
      </c>
      <c r="F56" s="1556" t="s">
        <v>1081</v>
      </c>
      <c r="G56" s="1557">
        <v>43924</v>
      </c>
      <c r="H56" s="1556"/>
      <c r="I56" s="1556" t="s">
        <v>1082</v>
      </c>
      <c r="J56" s="1556" t="s">
        <v>1082</v>
      </c>
      <c r="K56" s="1556" t="s">
        <v>549</v>
      </c>
      <c r="L56" s="1556" t="s">
        <v>1081</v>
      </c>
      <c r="M56" s="1556" t="s">
        <v>551</v>
      </c>
      <c r="N56" s="1556" t="s">
        <v>552</v>
      </c>
      <c r="O56" s="1507" t="s">
        <v>1056</v>
      </c>
      <c r="P56" s="228"/>
      <c r="Q56" s="1550"/>
      <c r="R56" s="1551"/>
      <c r="S56" s="1558"/>
      <c r="T56" s="1558"/>
      <c r="U56" s="1559"/>
      <c r="V56" s="929" t="s">
        <v>554</v>
      </c>
      <c r="W56" s="1535">
        <v>5</v>
      </c>
      <c r="X56" s="1535">
        <v>4</v>
      </c>
      <c r="Y56" s="1560"/>
      <c r="Z56" s="31" t="s">
        <v>1090</v>
      </c>
    </row>
    <row r="57" spans="1:67" ht="15" customHeight="1" thickBot="1" x14ac:dyDescent="0.3">
      <c r="A57" s="55">
        <v>48</v>
      </c>
      <c r="B57" s="9" t="s">
        <v>546</v>
      </c>
      <c r="C57" s="12" t="s">
        <v>1084</v>
      </c>
      <c r="D57" s="10">
        <v>24</v>
      </c>
      <c r="E57" s="10" t="s">
        <v>27</v>
      </c>
      <c r="F57" s="1556" t="s">
        <v>1081</v>
      </c>
      <c r="G57" s="1557">
        <v>43924</v>
      </c>
      <c r="H57" s="1556"/>
      <c r="I57" s="1556" t="s">
        <v>1082</v>
      </c>
      <c r="J57" s="1556" t="s">
        <v>1082</v>
      </c>
      <c r="K57" s="1556" t="s">
        <v>549</v>
      </c>
      <c r="L57" s="1556" t="s">
        <v>1081</v>
      </c>
      <c r="M57" s="1556" t="s">
        <v>551</v>
      </c>
      <c r="N57" s="1556" t="s">
        <v>552</v>
      </c>
      <c r="O57" s="1507" t="s">
        <v>1056</v>
      </c>
      <c r="P57" s="228"/>
      <c r="Q57" s="1550"/>
      <c r="R57" s="1551"/>
      <c r="S57" s="1558"/>
      <c r="T57" s="1558"/>
      <c r="U57" s="1559"/>
      <c r="V57" s="929" t="s">
        <v>554</v>
      </c>
      <c r="W57" s="1561">
        <v>5</v>
      </c>
      <c r="X57" s="1561">
        <v>4</v>
      </c>
      <c r="Y57" s="1560"/>
      <c r="Z57" s="31" t="s">
        <v>1090</v>
      </c>
    </row>
    <row r="58" spans="1:67" ht="15" customHeight="1" x14ac:dyDescent="0.25">
      <c r="A58" s="55">
        <v>49</v>
      </c>
      <c r="B58" s="9" t="s">
        <v>546</v>
      </c>
      <c r="C58" s="12" t="s">
        <v>1085</v>
      </c>
      <c r="D58" s="10">
        <v>75</v>
      </c>
      <c r="E58" s="10" t="s">
        <v>30</v>
      </c>
      <c r="F58" s="1556" t="s">
        <v>1086</v>
      </c>
      <c r="G58" s="1557">
        <v>43924</v>
      </c>
      <c r="H58" s="1556"/>
      <c r="I58" s="1556" t="s">
        <v>558</v>
      </c>
      <c r="J58" s="1556" t="s">
        <v>558</v>
      </c>
      <c r="K58" s="1556" t="s">
        <v>549</v>
      </c>
      <c r="L58" s="1556" t="s">
        <v>1087</v>
      </c>
      <c r="M58" s="1556" t="s">
        <v>551</v>
      </c>
      <c r="N58" s="1556" t="s">
        <v>552</v>
      </c>
      <c r="O58" s="1562"/>
      <c r="P58" s="1508" t="s">
        <v>1056</v>
      </c>
      <c r="Q58" s="1558"/>
      <c r="R58" s="1509"/>
      <c r="S58" s="1558"/>
      <c r="T58" s="1558"/>
      <c r="U58" s="1558"/>
      <c r="V58" s="11" t="s">
        <v>554</v>
      </c>
      <c r="W58" s="1505">
        <v>7</v>
      </c>
      <c r="X58" s="1505">
        <v>4</v>
      </c>
      <c r="Y58" s="1244"/>
    </row>
    <row r="59" spans="1:67" ht="15" customHeight="1" x14ac:dyDescent="0.25">
      <c r="A59" s="64">
        <v>50</v>
      </c>
      <c r="B59" s="1520" t="s">
        <v>1050</v>
      </c>
      <c r="C59" s="78" t="s">
        <v>715</v>
      </c>
      <c r="D59" s="79" t="s">
        <v>716</v>
      </c>
      <c r="E59" s="10" t="s">
        <v>30</v>
      </c>
      <c r="F59" s="1556"/>
      <c r="G59" s="1557">
        <v>43928</v>
      </c>
      <c r="H59" s="1556"/>
      <c r="I59" s="1556" t="s">
        <v>734</v>
      </c>
      <c r="J59" s="1556" t="s">
        <v>1349</v>
      </c>
      <c r="K59" s="1556" t="s">
        <v>126</v>
      </c>
      <c r="L59" s="602"/>
      <c r="M59" s="1556" t="s">
        <v>551</v>
      </c>
      <c r="N59" s="1556" t="s">
        <v>552</v>
      </c>
      <c r="O59" s="1562"/>
      <c r="P59" s="1508" t="s">
        <v>1056</v>
      </c>
      <c r="Q59" s="1558"/>
      <c r="R59" s="1509"/>
      <c r="S59" s="1558"/>
      <c r="T59" s="1558"/>
      <c r="U59" s="1558"/>
      <c r="V59" s="11" t="s">
        <v>1350</v>
      </c>
      <c r="W59" s="1505">
        <v>16</v>
      </c>
      <c r="X59" s="1505">
        <v>4</v>
      </c>
      <c r="Y59" s="1244"/>
      <c r="Z59" s="31" t="s">
        <v>1432</v>
      </c>
    </row>
    <row r="60" spans="1:67" ht="15" customHeight="1" x14ac:dyDescent="0.25">
      <c r="A60" s="64">
        <v>51</v>
      </c>
      <c r="B60" s="9" t="s">
        <v>546</v>
      </c>
      <c r="C60" s="9" t="s">
        <v>1546</v>
      </c>
      <c r="D60" s="10">
        <v>75</v>
      </c>
      <c r="E60" s="10" t="s">
        <v>30</v>
      </c>
      <c r="F60" s="1557">
        <v>43929</v>
      </c>
      <c r="G60" s="1557">
        <v>43930</v>
      </c>
      <c r="H60" s="1557">
        <v>43904</v>
      </c>
      <c r="I60" s="1556" t="s">
        <v>1430</v>
      </c>
      <c r="J60" s="1556" t="s">
        <v>1430</v>
      </c>
      <c r="K60" s="1556" t="s">
        <v>549</v>
      </c>
      <c r="L60" s="1556" t="s">
        <v>1431</v>
      </c>
      <c r="M60" s="1556" t="s">
        <v>551</v>
      </c>
      <c r="N60" s="1556" t="s">
        <v>552</v>
      </c>
      <c r="O60" s="1562"/>
      <c r="P60" s="1508" t="s">
        <v>1056</v>
      </c>
      <c r="Q60" s="1558"/>
      <c r="R60" s="1509">
        <v>201</v>
      </c>
      <c r="S60" s="1558"/>
      <c r="T60" s="1558"/>
      <c r="U60" s="1558"/>
      <c r="V60" s="11" t="s">
        <v>554</v>
      </c>
      <c r="W60" s="1505">
        <v>13</v>
      </c>
      <c r="X60" s="1505">
        <v>4</v>
      </c>
      <c r="Y60" s="1244"/>
    </row>
    <row r="61" spans="1:67" ht="15" customHeight="1" thickBot="1" x14ac:dyDescent="0.3">
      <c r="A61" s="64">
        <v>52</v>
      </c>
      <c r="B61" s="9" t="s">
        <v>1491</v>
      </c>
      <c r="C61" s="12" t="s">
        <v>1490</v>
      </c>
      <c r="D61" s="13">
        <v>50</v>
      </c>
      <c r="E61" s="13" t="s">
        <v>30</v>
      </c>
      <c r="F61" s="1563">
        <v>43928</v>
      </c>
      <c r="G61" s="1557">
        <v>43930</v>
      </c>
      <c r="H61" s="1564">
        <v>43909</v>
      </c>
      <c r="I61" s="1556"/>
      <c r="J61" s="1556" t="s">
        <v>635</v>
      </c>
      <c r="K61" s="1556" t="s">
        <v>1494</v>
      </c>
      <c r="L61" s="1556" t="s">
        <v>561</v>
      </c>
      <c r="M61" s="1556" t="s">
        <v>551</v>
      </c>
      <c r="N61" s="1556" t="s">
        <v>552</v>
      </c>
      <c r="O61" s="1562"/>
      <c r="P61" s="1508" t="s">
        <v>1056</v>
      </c>
      <c r="Q61" s="1558"/>
      <c r="R61" s="1509">
        <v>208</v>
      </c>
      <c r="S61" s="1558"/>
      <c r="T61" s="1558"/>
      <c r="U61" s="1558"/>
      <c r="V61" s="11" t="s">
        <v>554</v>
      </c>
      <c r="W61" s="1505">
        <v>13</v>
      </c>
      <c r="X61" s="1505">
        <v>4</v>
      </c>
      <c r="Y61" s="1244"/>
      <c r="Z61" s="31" t="s">
        <v>1492</v>
      </c>
      <c r="AA61" s="34" t="s">
        <v>1493</v>
      </c>
    </row>
    <row r="62" spans="1:67" ht="15" customHeight="1" thickBot="1" x14ac:dyDescent="0.3">
      <c r="A62" s="64">
        <v>53</v>
      </c>
      <c r="B62" s="9" t="s">
        <v>546</v>
      </c>
      <c r="C62" s="9" t="s">
        <v>1999</v>
      </c>
      <c r="D62" s="10">
        <v>53</v>
      </c>
      <c r="E62" s="10" t="s">
        <v>30</v>
      </c>
      <c r="F62" s="1557">
        <v>43934</v>
      </c>
      <c r="G62" s="1557">
        <v>43937</v>
      </c>
      <c r="H62" s="1557">
        <v>43887</v>
      </c>
      <c r="I62" s="1556" t="s">
        <v>2000</v>
      </c>
      <c r="J62" s="1556" t="s">
        <v>2001</v>
      </c>
      <c r="K62" s="1556" t="s">
        <v>549</v>
      </c>
      <c r="L62" s="145" t="s">
        <v>2122</v>
      </c>
      <c r="M62" s="1556" t="s">
        <v>551</v>
      </c>
      <c r="N62" s="1556" t="s">
        <v>552</v>
      </c>
      <c r="O62" s="1562"/>
      <c r="P62" s="1565" t="s">
        <v>552</v>
      </c>
      <c r="Q62" s="1558"/>
      <c r="R62" s="1509">
        <v>207</v>
      </c>
      <c r="S62" s="1558"/>
      <c r="T62" s="1558"/>
      <c r="U62" s="1558"/>
      <c r="V62" s="11" t="s">
        <v>554</v>
      </c>
      <c r="W62" s="1505">
        <v>21</v>
      </c>
      <c r="X62" s="1505">
        <v>4</v>
      </c>
      <c r="Y62" s="1244"/>
    </row>
    <row r="63" spans="1:67" ht="15" customHeight="1" thickBot="1" x14ac:dyDescent="0.3">
      <c r="A63" s="64">
        <v>54</v>
      </c>
      <c r="B63" s="9" t="s">
        <v>1491</v>
      </c>
      <c r="C63" s="9" t="s">
        <v>2640</v>
      </c>
      <c r="D63" s="10">
        <v>24</v>
      </c>
      <c r="E63" s="10" t="s">
        <v>30</v>
      </c>
      <c r="F63" s="1556"/>
      <c r="G63" s="1557">
        <v>43942</v>
      </c>
      <c r="H63" s="1557">
        <v>43942</v>
      </c>
      <c r="I63" s="1556" t="s">
        <v>2641</v>
      </c>
      <c r="J63" s="1556" t="s">
        <v>2641</v>
      </c>
      <c r="K63" s="1556" t="s">
        <v>1053</v>
      </c>
      <c r="L63" s="1566" t="s">
        <v>2642</v>
      </c>
      <c r="M63" s="1556" t="s">
        <v>2643</v>
      </c>
      <c r="N63" s="1556"/>
      <c r="O63" s="1562"/>
      <c r="P63" s="1565" t="s">
        <v>552</v>
      </c>
      <c r="Q63" s="1558"/>
      <c r="R63" s="1509"/>
      <c r="S63" s="1558"/>
      <c r="T63" s="1558"/>
      <c r="U63" s="1558"/>
      <c r="V63" s="11" t="s">
        <v>554</v>
      </c>
      <c r="W63" s="1505">
        <v>28</v>
      </c>
      <c r="X63" s="1505">
        <v>4</v>
      </c>
      <c r="Y63" s="1244"/>
    </row>
    <row r="64" spans="1:67" ht="15" customHeight="1" thickBot="1" x14ac:dyDescent="0.3">
      <c r="A64" s="64">
        <v>55</v>
      </c>
      <c r="B64" s="9" t="s">
        <v>569</v>
      </c>
      <c r="C64" s="1567" t="s">
        <v>2740</v>
      </c>
      <c r="D64" s="10">
        <v>23</v>
      </c>
      <c r="E64" s="1568" t="s">
        <v>30</v>
      </c>
      <c r="F64" s="1567" t="s">
        <v>2747</v>
      </c>
      <c r="G64" s="1557">
        <v>43944</v>
      </c>
      <c r="H64" s="1569">
        <v>43739</v>
      </c>
      <c r="I64" s="1570" t="s">
        <v>2748</v>
      </c>
      <c r="J64" s="1570" t="s">
        <v>2748</v>
      </c>
      <c r="K64" s="1570" t="s">
        <v>2749</v>
      </c>
      <c r="L64" s="1571" t="s">
        <v>2756</v>
      </c>
      <c r="M64" s="1571" t="s">
        <v>551</v>
      </c>
      <c r="N64" s="145" t="s">
        <v>552</v>
      </c>
      <c r="O64" s="145" t="s">
        <v>552</v>
      </c>
      <c r="P64" s="1572"/>
      <c r="Q64" s="1573"/>
      <c r="R64" s="1573">
        <v>101</v>
      </c>
      <c r="S64" s="1574"/>
      <c r="T64" s="1574"/>
      <c r="U64" s="1574"/>
      <c r="V64" s="1575" t="s">
        <v>554</v>
      </c>
      <c r="W64" s="1505">
        <v>28</v>
      </c>
      <c r="X64" s="1505">
        <v>4</v>
      </c>
      <c r="Y64" s="1576" t="s">
        <v>2757</v>
      </c>
    </row>
    <row r="65" spans="1:25" ht="15" customHeight="1" thickBot="1" x14ac:dyDescent="0.3">
      <c r="A65" s="64">
        <v>56</v>
      </c>
      <c r="B65" s="9" t="s">
        <v>569</v>
      </c>
      <c r="C65" s="1577" t="s">
        <v>2741</v>
      </c>
      <c r="D65" s="10">
        <v>23</v>
      </c>
      <c r="E65" s="1578" t="s">
        <v>30</v>
      </c>
      <c r="F65" s="1567" t="s">
        <v>2747</v>
      </c>
      <c r="G65" s="1557">
        <v>43944</v>
      </c>
      <c r="H65" s="1579">
        <v>43739</v>
      </c>
      <c r="I65" s="1580" t="s">
        <v>2748</v>
      </c>
      <c r="J65" s="1580" t="s">
        <v>2748</v>
      </c>
      <c r="K65" s="1580" t="s">
        <v>2750</v>
      </c>
      <c r="L65" s="1581" t="s">
        <v>2756</v>
      </c>
      <c r="M65" s="1581" t="s">
        <v>551</v>
      </c>
      <c r="N65" s="145" t="s">
        <v>552</v>
      </c>
      <c r="O65" s="145" t="s">
        <v>552</v>
      </c>
      <c r="P65" s="1582"/>
      <c r="Q65" s="1583"/>
      <c r="R65" s="1583">
        <v>101</v>
      </c>
      <c r="S65" s="1584"/>
      <c r="T65" s="1584"/>
      <c r="U65" s="1584"/>
      <c r="V65" s="1575" t="s">
        <v>554</v>
      </c>
      <c r="W65" s="1505">
        <v>28</v>
      </c>
      <c r="X65" s="1505">
        <v>4</v>
      </c>
      <c r="Y65" s="1576" t="s">
        <v>2757</v>
      </c>
    </row>
    <row r="66" spans="1:25" ht="15" customHeight="1" thickBot="1" x14ac:dyDescent="0.3">
      <c r="A66" s="64">
        <v>57</v>
      </c>
      <c r="B66" s="9" t="s">
        <v>569</v>
      </c>
      <c r="C66" s="1585" t="s">
        <v>2742</v>
      </c>
      <c r="D66" s="10">
        <v>23</v>
      </c>
      <c r="E66" s="1586" t="s">
        <v>30</v>
      </c>
      <c r="F66" s="1567" t="s">
        <v>2747</v>
      </c>
      <c r="G66" s="1557">
        <v>43944</v>
      </c>
      <c r="H66" s="1587">
        <v>43739</v>
      </c>
      <c r="I66" s="1588" t="s">
        <v>2748</v>
      </c>
      <c r="J66" s="1588" t="s">
        <v>2748</v>
      </c>
      <c r="K66" s="1588" t="s">
        <v>2751</v>
      </c>
      <c r="L66" s="1589" t="s">
        <v>2756</v>
      </c>
      <c r="M66" s="1589" t="s">
        <v>551</v>
      </c>
      <c r="N66" s="145" t="s">
        <v>552</v>
      </c>
      <c r="O66" s="145" t="s">
        <v>552</v>
      </c>
      <c r="P66" s="1590"/>
      <c r="Q66" s="1591"/>
      <c r="R66" s="1591">
        <v>102</v>
      </c>
      <c r="S66" s="1592"/>
      <c r="T66" s="1592"/>
      <c r="U66" s="1592"/>
      <c r="V66" s="1575" t="s">
        <v>554</v>
      </c>
      <c r="W66" s="1505">
        <v>28</v>
      </c>
      <c r="X66" s="1505">
        <v>4</v>
      </c>
      <c r="Y66" s="1576" t="s">
        <v>2757</v>
      </c>
    </row>
    <row r="67" spans="1:25" ht="15" customHeight="1" thickBot="1" x14ac:dyDescent="0.3">
      <c r="A67" s="64">
        <v>58</v>
      </c>
      <c r="B67" s="9" t="s">
        <v>569</v>
      </c>
      <c r="C67" s="1577" t="s">
        <v>2743</v>
      </c>
      <c r="D67" s="10">
        <v>23</v>
      </c>
      <c r="E67" s="1578" t="s">
        <v>30</v>
      </c>
      <c r="F67" s="1567" t="s">
        <v>2747</v>
      </c>
      <c r="G67" s="1557">
        <v>43944</v>
      </c>
      <c r="H67" s="1579">
        <v>43739</v>
      </c>
      <c r="I67" s="1580" t="s">
        <v>2748</v>
      </c>
      <c r="J67" s="1580" t="s">
        <v>2748</v>
      </c>
      <c r="K67" s="1580" t="s">
        <v>2752</v>
      </c>
      <c r="L67" s="1581" t="s">
        <v>2756</v>
      </c>
      <c r="M67" s="1581" t="s">
        <v>551</v>
      </c>
      <c r="N67" s="145" t="s">
        <v>552</v>
      </c>
      <c r="O67" s="145" t="s">
        <v>552</v>
      </c>
      <c r="P67" s="1582"/>
      <c r="Q67" s="1583"/>
      <c r="R67" s="1583">
        <v>102</v>
      </c>
      <c r="S67" s="1584"/>
      <c r="T67" s="1584"/>
      <c r="U67" s="1584"/>
      <c r="V67" s="1575" t="s">
        <v>554</v>
      </c>
      <c r="W67" s="1505">
        <v>28</v>
      </c>
      <c r="X67" s="1505">
        <v>4</v>
      </c>
      <c r="Y67" s="1576" t="s">
        <v>2757</v>
      </c>
    </row>
    <row r="68" spans="1:25" ht="15" customHeight="1" thickBot="1" x14ac:dyDescent="0.3">
      <c r="A68" s="64">
        <v>59</v>
      </c>
      <c r="B68" s="9" t="s">
        <v>569</v>
      </c>
      <c r="C68" s="1585" t="s">
        <v>2744</v>
      </c>
      <c r="D68" s="10">
        <v>23</v>
      </c>
      <c r="E68" s="1586" t="s">
        <v>27</v>
      </c>
      <c r="F68" s="1567" t="s">
        <v>2747</v>
      </c>
      <c r="G68" s="1557">
        <v>43944</v>
      </c>
      <c r="H68" s="1587">
        <v>43739</v>
      </c>
      <c r="I68" s="1588" t="s">
        <v>2748</v>
      </c>
      <c r="J68" s="1588" t="s">
        <v>2748</v>
      </c>
      <c r="K68" s="1588" t="s">
        <v>2753</v>
      </c>
      <c r="L68" s="1589" t="s">
        <v>2756</v>
      </c>
      <c r="M68" s="1589" t="s">
        <v>551</v>
      </c>
      <c r="N68" s="145" t="s">
        <v>552</v>
      </c>
      <c r="O68" s="145" t="s">
        <v>552</v>
      </c>
      <c r="P68" s="1590"/>
      <c r="Q68" s="1591"/>
      <c r="R68" s="1591">
        <v>103</v>
      </c>
      <c r="S68" s="1592"/>
      <c r="T68" s="1592"/>
      <c r="U68" s="1592"/>
      <c r="V68" s="1575" t="s">
        <v>554</v>
      </c>
      <c r="W68" s="1505">
        <v>28</v>
      </c>
      <c r="X68" s="1505">
        <v>4</v>
      </c>
      <c r="Y68" s="1576" t="s">
        <v>2757</v>
      </c>
    </row>
    <row r="69" spans="1:25" ht="15" customHeight="1" thickBot="1" x14ac:dyDescent="0.3">
      <c r="A69" s="64">
        <v>60</v>
      </c>
      <c r="B69" s="9" t="s">
        <v>569</v>
      </c>
      <c r="C69" s="1577" t="s">
        <v>2745</v>
      </c>
      <c r="D69" s="10">
        <v>23</v>
      </c>
      <c r="E69" s="1578" t="s">
        <v>30</v>
      </c>
      <c r="F69" s="1567" t="s">
        <v>2747</v>
      </c>
      <c r="G69" s="1557">
        <v>43944</v>
      </c>
      <c r="H69" s="1579">
        <v>43739</v>
      </c>
      <c r="I69" s="1580" t="s">
        <v>2748</v>
      </c>
      <c r="J69" s="1580" t="s">
        <v>2748</v>
      </c>
      <c r="K69" s="1580" t="s">
        <v>2754</v>
      </c>
      <c r="L69" s="1581" t="s">
        <v>2756</v>
      </c>
      <c r="M69" s="1581" t="s">
        <v>551</v>
      </c>
      <c r="N69" s="145" t="s">
        <v>552</v>
      </c>
      <c r="O69" s="145" t="s">
        <v>552</v>
      </c>
      <c r="P69" s="1582"/>
      <c r="Q69" s="1583"/>
      <c r="R69" s="1583">
        <v>104</v>
      </c>
      <c r="S69" s="1584"/>
      <c r="T69" s="1584"/>
      <c r="U69" s="1584"/>
      <c r="V69" s="1575" t="s">
        <v>554</v>
      </c>
      <c r="W69" s="1505">
        <v>28</v>
      </c>
      <c r="X69" s="1505">
        <v>4</v>
      </c>
      <c r="Y69" s="1576" t="s">
        <v>2757</v>
      </c>
    </row>
    <row r="70" spans="1:25" ht="15" customHeight="1" thickBot="1" x14ac:dyDescent="0.3">
      <c r="A70" s="64">
        <v>61</v>
      </c>
      <c r="B70" s="9" t="s">
        <v>569</v>
      </c>
      <c r="C70" s="1577" t="s">
        <v>2746</v>
      </c>
      <c r="D70" s="10">
        <v>23</v>
      </c>
      <c r="E70" s="1578" t="s">
        <v>30</v>
      </c>
      <c r="F70" s="1577" t="s">
        <v>2747</v>
      </c>
      <c r="G70" s="1557">
        <v>43944</v>
      </c>
      <c r="H70" s="1579">
        <v>43739</v>
      </c>
      <c r="I70" s="1580" t="s">
        <v>2748</v>
      </c>
      <c r="J70" s="1580" t="s">
        <v>2748</v>
      </c>
      <c r="K70" s="1580" t="s">
        <v>2755</v>
      </c>
      <c r="L70" s="1581" t="s">
        <v>2756</v>
      </c>
      <c r="M70" s="1581" t="s">
        <v>551</v>
      </c>
      <c r="N70" s="145" t="s">
        <v>552</v>
      </c>
      <c r="O70" s="145" t="s">
        <v>552</v>
      </c>
      <c r="P70" s="1582"/>
      <c r="Q70" s="1583"/>
      <c r="R70" s="1583">
        <v>104</v>
      </c>
      <c r="S70" s="1584"/>
      <c r="T70" s="1584"/>
      <c r="U70" s="1584"/>
      <c r="V70" s="1575" t="s">
        <v>554</v>
      </c>
      <c r="W70" s="1505">
        <v>26</v>
      </c>
      <c r="X70" s="1505">
        <v>4</v>
      </c>
      <c r="Y70" s="1593" t="s">
        <v>3111</v>
      </c>
    </row>
    <row r="71" spans="1:25" ht="15" customHeight="1" x14ac:dyDescent="0.25">
      <c r="A71" s="64">
        <v>62</v>
      </c>
      <c r="B71" s="9" t="s">
        <v>546</v>
      </c>
      <c r="C71" s="9" t="s">
        <v>3587</v>
      </c>
      <c r="D71" s="10">
        <v>59</v>
      </c>
      <c r="E71" s="10" t="s">
        <v>30</v>
      </c>
      <c r="F71" s="1556"/>
      <c r="G71" s="1557">
        <v>43954</v>
      </c>
      <c r="H71" s="1556"/>
      <c r="I71" s="1556" t="s">
        <v>579</v>
      </c>
      <c r="J71" s="1556" t="s">
        <v>579</v>
      </c>
      <c r="K71" s="1556" t="s">
        <v>549</v>
      </c>
      <c r="L71" s="1556" t="s">
        <v>3588</v>
      </c>
      <c r="M71" s="1556" t="s">
        <v>551</v>
      </c>
      <c r="N71" s="1556" t="s">
        <v>552</v>
      </c>
      <c r="O71" s="1562"/>
      <c r="P71" s="1565" t="s">
        <v>552</v>
      </c>
      <c r="Q71" s="1558"/>
      <c r="R71" s="1509">
        <v>209</v>
      </c>
      <c r="S71" s="1558"/>
      <c r="T71" s="1558"/>
      <c r="U71" s="1558"/>
      <c r="V71" s="11" t="s">
        <v>554</v>
      </c>
      <c r="W71" s="1505">
        <v>6</v>
      </c>
      <c r="X71" s="1505">
        <v>5</v>
      </c>
      <c r="Y71" s="1244"/>
    </row>
    <row r="72" spans="1:25" ht="15" customHeight="1" x14ac:dyDescent="0.25">
      <c r="A72" s="64"/>
      <c r="B72" s="9"/>
      <c r="C72" s="9"/>
      <c r="D72" s="10"/>
      <c r="E72" s="10"/>
      <c r="F72" s="1556"/>
      <c r="G72" s="1556"/>
      <c r="H72" s="1556"/>
      <c r="I72" s="1556"/>
      <c r="J72" s="1556"/>
      <c r="K72" s="1556"/>
      <c r="L72" s="1556"/>
      <c r="M72" s="1556"/>
      <c r="N72" s="1556"/>
      <c r="O72" s="1562"/>
      <c r="P72" s="1565"/>
      <c r="Q72" s="1558"/>
      <c r="R72" s="1509"/>
      <c r="S72" s="1558"/>
      <c r="T72" s="1558"/>
      <c r="U72" s="1558"/>
      <c r="V72" s="11"/>
      <c r="W72" s="1505"/>
      <c r="X72" s="1505"/>
      <c r="Y72" s="1244"/>
    </row>
    <row r="73" spans="1:25" ht="15" customHeight="1" x14ac:dyDescent="0.25">
      <c r="A73" s="64"/>
      <c r="B73" s="9"/>
      <c r="C73" s="9"/>
      <c r="D73" s="10"/>
      <c r="E73" s="10"/>
      <c r="F73" s="1556"/>
      <c r="G73" s="1556"/>
      <c r="H73" s="1556"/>
      <c r="I73" s="1556"/>
      <c r="J73" s="1556"/>
      <c r="K73" s="1556"/>
      <c r="L73" s="1556"/>
      <c r="M73" s="1556"/>
      <c r="N73" s="1556"/>
      <c r="O73" s="1562"/>
      <c r="P73" s="1565"/>
      <c r="Q73" s="1558"/>
      <c r="R73" s="1509"/>
      <c r="S73" s="1558"/>
      <c r="T73" s="1558"/>
      <c r="U73" s="1558"/>
      <c r="V73" s="11"/>
      <c r="W73" s="1505"/>
      <c r="X73" s="1505"/>
      <c r="Y73" s="1244"/>
    </row>
    <row r="74" spans="1:25" ht="15" customHeight="1" x14ac:dyDescent="0.2">
      <c r="A74" s="64"/>
      <c r="B74" s="65"/>
      <c r="C74" s="65"/>
      <c r="D74" s="66"/>
      <c r="E74" s="66"/>
      <c r="F74" s="67"/>
      <c r="G74" s="67"/>
      <c r="H74" s="67"/>
      <c r="I74" s="67"/>
      <c r="J74" s="67"/>
      <c r="K74" s="67"/>
      <c r="L74" s="67"/>
      <c r="M74" s="67"/>
      <c r="N74" s="67"/>
      <c r="O74" s="68"/>
      <c r="P74" s="69"/>
      <c r="Q74" s="70"/>
      <c r="R74" s="71"/>
      <c r="S74" s="70"/>
      <c r="T74" s="70"/>
      <c r="U74" s="70"/>
      <c r="V74" s="72"/>
      <c r="W74" s="73"/>
      <c r="X74" s="73"/>
      <c r="Y74" s="74"/>
    </row>
    <row r="75" spans="1:25" ht="15" customHeight="1" x14ac:dyDescent="0.2">
      <c r="A75" s="64"/>
      <c r="B75" s="65"/>
      <c r="C75" s="65"/>
      <c r="D75" s="66"/>
      <c r="E75" s="66"/>
      <c r="F75" s="67"/>
      <c r="G75" s="67"/>
      <c r="H75" s="67"/>
      <c r="I75" s="67"/>
      <c r="J75" s="67"/>
      <c r="K75" s="67"/>
      <c r="L75" s="67"/>
      <c r="M75" s="67"/>
      <c r="N75" s="67"/>
      <c r="O75" s="68"/>
      <c r="P75" s="69"/>
      <c r="Q75" s="70"/>
      <c r="R75" s="71"/>
      <c r="S75" s="70"/>
      <c r="T75" s="70"/>
      <c r="U75" s="70"/>
      <c r="V75" s="72"/>
      <c r="W75" s="73"/>
      <c r="X75" s="73"/>
      <c r="Y75" s="74"/>
    </row>
    <row r="76" spans="1:25" ht="15" customHeight="1" x14ac:dyDescent="0.2">
      <c r="A76" s="64"/>
      <c r="B76" s="65"/>
      <c r="C76" s="65"/>
      <c r="D76" s="66"/>
      <c r="E76" s="66"/>
      <c r="F76" s="67"/>
      <c r="G76" s="67"/>
      <c r="H76" s="67"/>
      <c r="I76" s="67"/>
      <c r="J76" s="67"/>
      <c r="K76" s="67"/>
      <c r="L76" s="67"/>
      <c r="M76" s="67"/>
      <c r="N76" s="67"/>
      <c r="O76" s="68"/>
      <c r="P76" s="69"/>
      <c r="Q76" s="70"/>
      <c r="R76" s="71"/>
      <c r="S76" s="70"/>
      <c r="T76" s="70"/>
      <c r="U76" s="70"/>
      <c r="V76" s="72"/>
      <c r="W76" s="73"/>
      <c r="X76" s="73"/>
      <c r="Y76" s="74"/>
    </row>
    <row r="77" spans="1:25" ht="15" customHeight="1" x14ac:dyDescent="0.2">
      <c r="A77" s="64"/>
      <c r="B77" s="65"/>
      <c r="C77" s="65"/>
      <c r="D77" s="66"/>
      <c r="E77" s="66"/>
      <c r="F77" s="67"/>
      <c r="G77" s="67"/>
      <c r="H77" s="67"/>
      <c r="I77" s="67"/>
      <c r="J77" s="67"/>
      <c r="K77" s="67"/>
      <c r="L77" s="67"/>
      <c r="M77" s="67"/>
      <c r="N77" s="67"/>
      <c r="O77" s="68"/>
      <c r="P77" s="69"/>
      <c r="Q77" s="70"/>
      <c r="R77" s="71"/>
      <c r="S77" s="70"/>
      <c r="T77" s="70"/>
      <c r="U77" s="70"/>
      <c r="V77" s="72"/>
      <c r="W77" s="73"/>
      <c r="X77" s="73"/>
      <c r="Y77" s="74"/>
    </row>
    <row r="78" spans="1:25" ht="15" customHeight="1" x14ac:dyDescent="0.2">
      <c r="A78" s="64"/>
      <c r="B78" s="65"/>
      <c r="C78" s="65"/>
      <c r="D78" s="66"/>
      <c r="E78" s="66"/>
      <c r="F78" s="67"/>
      <c r="G78" s="67"/>
      <c r="H78" s="67"/>
      <c r="I78" s="67"/>
      <c r="J78" s="67"/>
      <c r="K78" s="67"/>
      <c r="L78" s="67"/>
      <c r="M78" s="67"/>
      <c r="N78" s="67"/>
      <c r="O78" s="68"/>
      <c r="P78" s="69"/>
      <c r="Q78" s="70"/>
      <c r="R78" s="71"/>
      <c r="S78" s="70"/>
      <c r="T78" s="70"/>
      <c r="U78" s="70"/>
      <c r="V78" s="72"/>
      <c r="W78" s="73"/>
      <c r="X78" s="73"/>
      <c r="Y78" s="74"/>
    </row>
    <row r="79" spans="1:25" ht="15" customHeight="1" x14ac:dyDescent="0.2">
      <c r="A79" s="64"/>
      <c r="B79" s="65"/>
      <c r="C79" s="65"/>
      <c r="D79" s="66"/>
      <c r="E79" s="66"/>
      <c r="F79" s="67"/>
      <c r="G79" s="67"/>
      <c r="H79" s="67"/>
      <c r="I79" s="67"/>
      <c r="J79" s="67"/>
      <c r="K79" s="67"/>
      <c r="L79" s="67"/>
      <c r="M79" s="67"/>
      <c r="N79" s="67"/>
      <c r="O79" s="68"/>
      <c r="P79" s="69"/>
      <c r="Q79" s="70"/>
      <c r="R79" s="71"/>
      <c r="S79" s="70"/>
      <c r="T79" s="70"/>
      <c r="U79" s="70"/>
      <c r="V79" s="72"/>
      <c r="W79" s="73"/>
      <c r="X79" s="73"/>
      <c r="Y79" s="74"/>
    </row>
    <row r="80" spans="1:25" ht="15" customHeight="1" x14ac:dyDescent="0.2">
      <c r="A80" s="64"/>
      <c r="B80" s="65"/>
      <c r="C80" s="65"/>
      <c r="D80" s="66"/>
      <c r="E80" s="66"/>
      <c r="F80" s="67"/>
      <c r="G80" s="67"/>
      <c r="H80" s="67"/>
      <c r="I80" s="67"/>
      <c r="J80" s="67"/>
      <c r="K80" s="67"/>
      <c r="L80" s="67"/>
      <c r="M80" s="67"/>
      <c r="N80" s="67"/>
      <c r="O80" s="68"/>
      <c r="P80" s="69"/>
      <c r="Q80" s="70"/>
      <c r="R80" s="71"/>
      <c r="S80" s="70"/>
      <c r="T80" s="70"/>
      <c r="U80" s="70"/>
      <c r="V80" s="72"/>
      <c r="W80" s="73"/>
      <c r="X80" s="73"/>
      <c r="Y80" s="74"/>
    </row>
    <row r="81" spans="1:25" ht="15" customHeight="1" x14ac:dyDescent="0.2">
      <c r="A81" s="64"/>
      <c r="B81" s="65"/>
      <c r="C81" s="65"/>
      <c r="D81" s="66"/>
      <c r="E81" s="66"/>
      <c r="F81" s="67"/>
      <c r="G81" s="67"/>
      <c r="H81" s="67"/>
      <c r="I81" s="67"/>
      <c r="J81" s="67"/>
      <c r="K81" s="67"/>
      <c r="L81" s="67"/>
      <c r="M81" s="67"/>
      <c r="N81" s="67"/>
      <c r="O81" s="68"/>
      <c r="P81" s="69"/>
      <c r="Q81" s="70"/>
      <c r="R81" s="71"/>
      <c r="S81" s="70"/>
      <c r="T81" s="70"/>
      <c r="U81" s="70"/>
      <c r="V81" s="72"/>
      <c r="W81" s="73"/>
      <c r="X81" s="73"/>
      <c r="Y81" s="74"/>
    </row>
    <row r="82" spans="1:25" ht="15" customHeight="1" x14ac:dyDescent="0.2">
      <c r="A82" s="64"/>
      <c r="B82" s="65"/>
      <c r="C82" s="65"/>
      <c r="D82" s="66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68"/>
      <c r="P82" s="69"/>
      <c r="Q82" s="70"/>
      <c r="R82" s="71"/>
      <c r="S82" s="70"/>
      <c r="T82" s="70"/>
      <c r="U82" s="70"/>
      <c r="V82" s="72"/>
      <c r="W82" s="73"/>
      <c r="X82" s="73"/>
      <c r="Y82" s="74"/>
    </row>
    <row r="83" spans="1:25" ht="15" customHeight="1" x14ac:dyDescent="0.2">
      <c r="A83" s="64"/>
      <c r="B83" s="65"/>
      <c r="C83" s="65"/>
      <c r="D83" s="66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68"/>
      <c r="P83" s="69"/>
      <c r="Q83" s="70"/>
      <c r="R83" s="71"/>
      <c r="S83" s="70"/>
      <c r="T83" s="70"/>
      <c r="U83" s="70"/>
      <c r="V83" s="72"/>
      <c r="W83" s="73"/>
      <c r="X83" s="73"/>
      <c r="Y83" s="74"/>
    </row>
    <row r="84" spans="1:25" ht="15" customHeight="1" x14ac:dyDescent="0.2">
      <c r="A84" s="64"/>
      <c r="B84" s="65"/>
      <c r="C84" s="65"/>
      <c r="D84" s="66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8"/>
      <c r="P84" s="69"/>
      <c r="Q84" s="70"/>
      <c r="R84" s="71"/>
      <c r="S84" s="70"/>
      <c r="T84" s="70"/>
      <c r="U84" s="70"/>
      <c r="V84" s="72"/>
      <c r="W84" s="73"/>
      <c r="X84" s="73"/>
      <c r="Y84" s="74"/>
    </row>
    <row r="85" spans="1:25" ht="15" customHeight="1" x14ac:dyDescent="0.2">
      <c r="A85" s="64"/>
      <c r="B85" s="65"/>
      <c r="C85" s="65"/>
      <c r="D85" s="66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68"/>
      <c r="P85" s="69"/>
      <c r="Q85" s="70"/>
      <c r="R85" s="71"/>
      <c r="S85" s="70"/>
      <c r="T85" s="70"/>
      <c r="U85" s="70"/>
      <c r="V85" s="72"/>
      <c r="W85" s="73"/>
      <c r="X85" s="73"/>
      <c r="Y85" s="74"/>
    </row>
    <row r="86" spans="1:25" ht="15" customHeight="1" x14ac:dyDescent="0.2">
      <c r="A86" s="64"/>
      <c r="B86" s="65"/>
      <c r="C86" s="65"/>
      <c r="D86" s="66"/>
      <c r="E86" s="66"/>
      <c r="F86" s="67"/>
      <c r="G86" s="67"/>
      <c r="H86" s="67"/>
      <c r="I86" s="67"/>
      <c r="J86" s="67"/>
      <c r="K86" s="67"/>
      <c r="L86" s="67"/>
      <c r="M86" s="67"/>
      <c r="N86" s="67"/>
      <c r="O86" s="68"/>
      <c r="P86" s="69"/>
      <c r="Q86" s="70"/>
      <c r="R86" s="71"/>
      <c r="S86" s="70"/>
      <c r="T86" s="70"/>
      <c r="U86" s="70"/>
      <c r="V86" s="72"/>
      <c r="W86" s="73"/>
      <c r="X86" s="73"/>
      <c r="Y86" s="74"/>
    </row>
    <row r="87" spans="1:25" ht="15" customHeight="1" x14ac:dyDescent="0.2">
      <c r="A87" s="64"/>
      <c r="B87" s="65"/>
      <c r="C87" s="65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8"/>
      <c r="P87" s="69"/>
      <c r="Q87" s="70"/>
      <c r="R87" s="71"/>
      <c r="S87" s="70"/>
      <c r="T87" s="70"/>
      <c r="U87" s="70"/>
      <c r="V87" s="72"/>
      <c r="W87" s="73"/>
      <c r="X87" s="73"/>
      <c r="Y87" s="74"/>
    </row>
    <row r="88" spans="1:25" ht="15" customHeight="1" x14ac:dyDescent="0.2">
      <c r="A88" s="64"/>
      <c r="B88" s="65"/>
      <c r="C88" s="65"/>
      <c r="D88" s="66"/>
      <c r="E88" s="66"/>
      <c r="F88" s="67"/>
      <c r="G88" s="67"/>
      <c r="H88" s="67"/>
      <c r="I88" s="67"/>
      <c r="J88" s="67"/>
      <c r="K88" s="67"/>
      <c r="L88" s="67"/>
      <c r="M88" s="67"/>
      <c r="N88" s="67"/>
      <c r="O88" s="68"/>
      <c r="P88" s="69"/>
      <c r="Q88" s="70"/>
      <c r="R88" s="71"/>
      <c r="S88" s="70"/>
      <c r="T88" s="70"/>
      <c r="U88" s="70"/>
      <c r="V88" s="72"/>
      <c r="W88" s="73"/>
      <c r="X88" s="73"/>
      <c r="Y88" s="74"/>
    </row>
    <row r="89" spans="1:25" ht="15" customHeight="1" x14ac:dyDescent="0.2">
      <c r="A89" s="64"/>
      <c r="B89" s="65"/>
      <c r="C89" s="65"/>
      <c r="D89" s="66"/>
      <c r="E89" s="66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69"/>
      <c r="Q89" s="70"/>
      <c r="R89" s="71"/>
      <c r="S89" s="70"/>
      <c r="T89" s="70"/>
      <c r="U89" s="70"/>
      <c r="V89" s="72"/>
      <c r="W89" s="73"/>
      <c r="X89" s="73"/>
      <c r="Y89" s="74"/>
    </row>
    <row r="90" spans="1:25" ht="15" customHeight="1" x14ac:dyDescent="0.2">
      <c r="A90" s="64"/>
      <c r="B90" s="65"/>
      <c r="C90" s="65"/>
      <c r="D90" s="66"/>
      <c r="E90" s="66"/>
      <c r="F90" s="67"/>
      <c r="G90" s="67"/>
      <c r="H90" s="67"/>
      <c r="I90" s="67"/>
      <c r="J90" s="67"/>
      <c r="K90" s="67"/>
      <c r="L90" s="67"/>
      <c r="M90" s="67"/>
      <c r="N90" s="67"/>
      <c r="O90" s="68"/>
      <c r="P90" s="69"/>
      <c r="Q90" s="70"/>
      <c r="R90" s="71"/>
      <c r="S90" s="70"/>
      <c r="T90" s="70"/>
      <c r="U90" s="70"/>
      <c r="V90" s="72"/>
      <c r="W90" s="73"/>
      <c r="X90" s="73"/>
      <c r="Y90" s="74"/>
    </row>
    <row r="91" spans="1:25" ht="15" customHeight="1" x14ac:dyDescent="0.2">
      <c r="A91" s="64"/>
      <c r="B91" s="65"/>
      <c r="C91" s="65"/>
      <c r="D91" s="66"/>
      <c r="E91" s="66"/>
      <c r="F91" s="67"/>
      <c r="G91" s="67"/>
      <c r="H91" s="67"/>
      <c r="I91" s="67"/>
      <c r="J91" s="67"/>
      <c r="K91" s="67"/>
      <c r="L91" s="67"/>
      <c r="M91" s="67"/>
      <c r="N91" s="67"/>
      <c r="O91" s="68"/>
      <c r="P91" s="69"/>
      <c r="Q91" s="70"/>
      <c r="R91" s="71"/>
      <c r="S91" s="70"/>
      <c r="T91" s="70"/>
      <c r="U91" s="70"/>
      <c r="V91" s="72"/>
      <c r="W91" s="73"/>
      <c r="X91" s="73"/>
      <c r="Y91" s="74"/>
    </row>
    <row r="92" spans="1:25" ht="15" customHeight="1" x14ac:dyDescent="0.2">
      <c r="A92" s="64"/>
      <c r="B92" s="65"/>
      <c r="C92" s="65"/>
      <c r="D92" s="66"/>
      <c r="E92" s="66"/>
      <c r="F92" s="67"/>
      <c r="G92" s="67"/>
      <c r="H92" s="67"/>
      <c r="I92" s="67"/>
      <c r="J92" s="67"/>
      <c r="K92" s="67"/>
      <c r="L92" s="67"/>
      <c r="M92" s="67"/>
      <c r="N92" s="67"/>
      <c r="O92" s="68"/>
      <c r="P92" s="69"/>
      <c r="Q92" s="70"/>
      <c r="R92" s="71"/>
      <c r="S92" s="70"/>
      <c r="T92" s="70"/>
      <c r="U92" s="70"/>
      <c r="V92" s="72"/>
      <c r="W92" s="73"/>
      <c r="X92" s="73"/>
      <c r="Y92" s="74"/>
    </row>
    <row r="93" spans="1:25" ht="15" customHeight="1" x14ac:dyDescent="0.2">
      <c r="A93" s="64"/>
      <c r="B93" s="65"/>
      <c r="C93" s="65"/>
      <c r="D93" s="66"/>
      <c r="E93" s="66"/>
      <c r="F93" s="67"/>
      <c r="G93" s="67"/>
      <c r="H93" s="67"/>
      <c r="I93" s="67"/>
      <c r="J93" s="67"/>
      <c r="K93" s="67"/>
      <c r="L93" s="67"/>
      <c r="M93" s="67"/>
      <c r="N93" s="67"/>
      <c r="O93" s="68"/>
      <c r="P93" s="69"/>
      <c r="Q93" s="70"/>
      <c r="R93" s="71"/>
      <c r="S93" s="70"/>
      <c r="T93" s="70"/>
      <c r="U93" s="70"/>
      <c r="V93" s="72"/>
      <c r="W93" s="73"/>
      <c r="X93" s="73"/>
      <c r="Y93" s="74"/>
    </row>
    <row r="94" spans="1:25" ht="15" customHeight="1" x14ac:dyDescent="0.2">
      <c r="A94" s="64"/>
      <c r="B94" s="65"/>
      <c r="C94" s="65"/>
      <c r="D94" s="66"/>
      <c r="E94" s="66"/>
      <c r="F94" s="67"/>
      <c r="G94" s="67"/>
      <c r="H94" s="67"/>
      <c r="I94" s="67"/>
      <c r="J94" s="67"/>
      <c r="K94" s="67"/>
      <c r="L94" s="67"/>
      <c r="M94" s="67"/>
      <c r="N94" s="67"/>
      <c r="O94" s="68"/>
      <c r="P94" s="63"/>
      <c r="Q94" s="70"/>
      <c r="R94" s="71"/>
      <c r="S94" s="70"/>
      <c r="T94" s="70"/>
      <c r="U94" s="70"/>
      <c r="V94" s="72"/>
      <c r="W94" s="73"/>
      <c r="X94" s="73"/>
      <c r="Y94" s="74"/>
    </row>
    <row r="95" spans="1:25" ht="15" customHeight="1" thickBot="1" x14ac:dyDescent="0.25">
      <c r="A95" s="64"/>
      <c r="B95" s="65"/>
      <c r="C95" s="65"/>
      <c r="D95" s="66"/>
      <c r="E95" s="66"/>
      <c r="F95" s="67"/>
      <c r="G95" s="67"/>
      <c r="H95" s="67"/>
      <c r="I95" s="67"/>
      <c r="J95" s="67"/>
      <c r="K95" s="67"/>
      <c r="L95" s="67"/>
      <c r="M95" s="67"/>
      <c r="N95" s="67"/>
      <c r="O95" s="68"/>
      <c r="P95" s="75"/>
      <c r="Q95" s="70"/>
      <c r="R95" s="71"/>
      <c r="S95" s="70"/>
      <c r="T95" s="70"/>
      <c r="U95" s="70"/>
      <c r="V95" s="72"/>
      <c r="W95" s="73"/>
      <c r="X95" s="76"/>
      <c r="Y95" s="77"/>
    </row>
  </sheetData>
  <autoFilter ref="A9:WWH70"/>
  <mergeCells count="11">
    <mergeCell ref="W8:X8"/>
    <mergeCell ref="B2:X2"/>
    <mergeCell ref="A8:A9"/>
    <mergeCell ref="B8:B9"/>
    <mergeCell ref="C8:C9"/>
    <mergeCell ref="D8:D9"/>
    <mergeCell ref="E8:E9"/>
    <mergeCell ref="I8:I9"/>
    <mergeCell ref="K8:K9"/>
    <mergeCell ref="O8:Q8"/>
    <mergeCell ref="V8:V9"/>
  </mergeCells>
  <conditionalFormatting sqref="C59">
    <cfRule type="duplicateValues" dxfId="18" priority="1"/>
  </conditionalFormatting>
  <conditionalFormatting sqref="C59">
    <cfRule type="duplicateValues" dxfId="17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633"/>
  <sheetViews>
    <sheetView topLeftCell="A6" zoomScale="82" zoomScaleNormal="82" workbookViewId="0">
      <pane xSplit="4" ySplit="6" topLeftCell="E521" activePane="bottomRight" state="frozen"/>
      <selection activeCell="A6" sqref="A6"/>
      <selection pane="topRight" activeCell="E6" sqref="E6"/>
      <selection pane="bottomLeft" activeCell="A12" sqref="A12"/>
      <selection pane="bottomRight" activeCell="C376" sqref="C376:C549"/>
    </sheetView>
  </sheetViews>
  <sheetFormatPr baseColWidth="10" defaultColWidth="11.42578125" defaultRowHeight="15" x14ac:dyDescent="0.25"/>
  <cols>
    <col min="1" max="1" width="7.7109375" style="101" customWidth="1"/>
    <col min="2" max="2" width="29.5703125" style="884" customWidth="1"/>
    <col min="3" max="3" width="51.28515625" style="884" customWidth="1"/>
    <col min="4" max="4" width="8.5703125" style="101" customWidth="1"/>
    <col min="5" max="6" width="9" style="101" customWidth="1"/>
    <col min="7" max="7" width="9.7109375" style="101" customWidth="1"/>
    <col min="8" max="8" width="6.140625" style="101" customWidth="1"/>
    <col min="9" max="9" width="5.85546875" style="101" customWidth="1"/>
    <col min="10" max="10" width="6.28515625" style="101" customWidth="1"/>
    <col min="11" max="11" width="18.7109375" style="101" customWidth="1"/>
    <col min="12" max="12" width="12.140625" style="101" customWidth="1"/>
    <col min="13" max="13" width="28" style="101" customWidth="1"/>
    <col min="14" max="14" width="17.5703125" style="884" customWidth="1"/>
    <col min="15" max="15" width="7.5703125" style="884" customWidth="1"/>
    <col min="16" max="16" width="9.42578125" style="884" customWidth="1"/>
    <col min="17" max="17" width="90.7109375" style="884" customWidth="1"/>
    <col min="18" max="18" width="39" style="884" customWidth="1"/>
    <col min="19" max="19" width="11.42578125" style="884"/>
    <col min="20" max="20" width="60.7109375" style="884" customWidth="1"/>
    <col min="21" max="16384" width="11.42578125" style="884"/>
  </cols>
  <sheetData>
    <row r="1" spans="1:29" x14ac:dyDescent="0.25">
      <c r="R1" s="97"/>
      <c r="S1" s="97"/>
    </row>
    <row r="2" spans="1:29" ht="18.75" x14ac:dyDescent="0.3">
      <c r="B2" s="2399" t="s">
        <v>0</v>
      </c>
      <c r="C2" s="2399"/>
      <c r="D2" s="2399"/>
      <c r="E2" s="2399"/>
      <c r="F2" s="2399"/>
      <c r="G2" s="2399"/>
      <c r="H2" s="2399"/>
      <c r="I2" s="2399"/>
      <c r="J2" s="2399"/>
      <c r="K2" s="2399"/>
      <c r="L2" s="2399"/>
      <c r="M2" s="2399"/>
      <c r="N2" s="2399"/>
      <c r="O2" s="2399"/>
      <c r="P2" s="2399"/>
      <c r="R2" s="97"/>
      <c r="S2" s="97"/>
    </row>
    <row r="3" spans="1:29" x14ac:dyDescent="0.25">
      <c r="R3" s="97"/>
      <c r="S3" s="97"/>
    </row>
    <row r="4" spans="1:29" ht="18.75" x14ac:dyDescent="0.3">
      <c r="B4" s="7" t="s">
        <v>523</v>
      </c>
      <c r="C4" s="95"/>
      <c r="D4" s="102"/>
      <c r="E4" s="102"/>
      <c r="F4" s="102"/>
      <c r="G4" s="102"/>
      <c r="H4" s="688"/>
      <c r="I4" s="688"/>
      <c r="J4" s="688"/>
      <c r="K4" s="102"/>
      <c r="L4" s="102"/>
      <c r="R4" s="97"/>
      <c r="S4" s="97"/>
    </row>
    <row r="5" spans="1:29" ht="18.75" x14ac:dyDescent="0.3">
      <c r="B5" s="7" t="s">
        <v>1002</v>
      </c>
      <c r="C5" s="95"/>
      <c r="D5" s="102"/>
      <c r="E5" s="102"/>
      <c r="F5" s="102"/>
      <c r="G5" s="102"/>
      <c r="H5" s="688"/>
      <c r="I5" s="688"/>
      <c r="J5" s="688"/>
      <c r="K5" s="102"/>
      <c r="L5" s="102"/>
      <c r="R5" s="97"/>
      <c r="S5" s="97"/>
    </row>
    <row r="6" spans="1:29" ht="18.75" x14ac:dyDescent="0.3">
      <c r="B6" s="7" t="s">
        <v>1</v>
      </c>
      <c r="C6" s="8"/>
      <c r="D6" s="102"/>
      <c r="E6" s="102"/>
      <c r="F6" s="102"/>
      <c r="G6" s="102"/>
      <c r="H6" s="688"/>
      <c r="I6" s="688"/>
      <c r="J6" s="688"/>
      <c r="K6" s="102"/>
      <c r="L6" s="102"/>
      <c r="R6" s="97"/>
      <c r="S6" s="97"/>
    </row>
    <row r="7" spans="1:29" ht="15.95" thickBot="1" x14ac:dyDescent="0.3">
      <c r="C7" s="97"/>
      <c r="H7" s="802"/>
      <c r="I7" s="802"/>
      <c r="J7" s="802"/>
      <c r="R7" s="97"/>
      <c r="S7" s="97"/>
    </row>
    <row r="8" spans="1:29" ht="19.5" thickBot="1" x14ac:dyDescent="0.3">
      <c r="A8" s="2388" t="s">
        <v>2</v>
      </c>
      <c r="B8" s="2390" t="s">
        <v>3</v>
      </c>
      <c r="C8" s="2390" t="s">
        <v>4</v>
      </c>
      <c r="D8" s="2390" t="s">
        <v>5</v>
      </c>
      <c r="E8" s="2390" t="s">
        <v>6</v>
      </c>
      <c r="F8" s="2396" t="s">
        <v>7</v>
      </c>
      <c r="G8" s="2400"/>
      <c r="H8" s="2396" t="s">
        <v>8</v>
      </c>
      <c r="I8" s="2401"/>
      <c r="J8" s="2400"/>
      <c r="K8" s="2392" t="s">
        <v>9</v>
      </c>
      <c r="L8" s="2403" t="s">
        <v>10</v>
      </c>
      <c r="M8" s="2392" t="s">
        <v>11</v>
      </c>
      <c r="N8" s="2394" t="s">
        <v>12</v>
      </c>
      <c r="O8" s="2396" t="s">
        <v>13</v>
      </c>
      <c r="P8" s="2397"/>
      <c r="Q8" s="18"/>
      <c r="R8" s="97"/>
      <c r="S8" s="97"/>
      <c r="Y8" s="2398" t="s">
        <v>14</v>
      </c>
      <c r="Z8" s="2398"/>
      <c r="AA8" s="2398"/>
      <c r="AB8" s="2398"/>
    </row>
    <row r="9" spans="1:29" ht="96.75" customHeight="1" thickBot="1" x14ac:dyDescent="0.35">
      <c r="A9" s="2389"/>
      <c r="B9" s="2391"/>
      <c r="C9" s="2391"/>
      <c r="D9" s="2391"/>
      <c r="E9" s="2391"/>
      <c r="F9" s="2" t="s">
        <v>15</v>
      </c>
      <c r="G9" s="3" t="s">
        <v>16</v>
      </c>
      <c r="H9" s="4" t="s">
        <v>17</v>
      </c>
      <c r="I9" s="685" t="s">
        <v>18</v>
      </c>
      <c r="J9" s="5" t="s">
        <v>19</v>
      </c>
      <c r="K9" s="2402"/>
      <c r="L9" s="2404"/>
      <c r="M9" s="2393"/>
      <c r="N9" s="2395"/>
      <c r="O9" s="2" t="s">
        <v>15</v>
      </c>
      <c r="P9" s="26" t="s">
        <v>16</v>
      </c>
      <c r="Q9" s="27" t="s">
        <v>524</v>
      </c>
      <c r="R9" s="97"/>
      <c r="S9" s="97"/>
      <c r="T9" s="28"/>
      <c r="Y9" s="6" t="s">
        <v>3</v>
      </c>
      <c r="Z9" s="6" t="s">
        <v>20</v>
      </c>
      <c r="AA9" s="6" t="s">
        <v>6</v>
      </c>
      <c r="AB9" s="6" t="s">
        <v>12</v>
      </c>
      <c r="AC9" s="6" t="s">
        <v>21</v>
      </c>
    </row>
    <row r="10" spans="1:29" ht="25.15" hidden="1" customHeight="1" x14ac:dyDescent="0.3">
      <c r="A10" s="96">
        <v>1</v>
      </c>
      <c r="B10" s="1352" t="s">
        <v>525</v>
      </c>
      <c r="C10" s="1352" t="s">
        <v>7075</v>
      </c>
      <c r="D10" s="1594" t="s">
        <v>7076</v>
      </c>
      <c r="E10" s="1353" t="s">
        <v>30</v>
      </c>
      <c r="F10" s="1354">
        <v>30</v>
      </c>
      <c r="G10" s="1355">
        <v>11</v>
      </c>
      <c r="H10" s="1357"/>
      <c r="I10" s="1356" t="s">
        <v>137</v>
      </c>
      <c r="J10" s="1358"/>
      <c r="K10" s="1353" t="s">
        <v>709</v>
      </c>
      <c r="L10" s="1353"/>
      <c r="M10" s="1353" t="s">
        <v>5836</v>
      </c>
      <c r="N10" s="1354" t="s">
        <v>26</v>
      </c>
      <c r="O10" s="1354">
        <v>8</v>
      </c>
      <c r="P10" s="1359">
        <v>12</v>
      </c>
      <c r="Q10" s="1360" t="s">
        <v>6380</v>
      </c>
      <c r="R10" s="97"/>
      <c r="S10" s="97"/>
      <c r="T10" s="95"/>
      <c r="Y10" s="704" t="s">
        <v>22</v>
      </c>
      <c r="Z10" s="704"/>
      <c r="AA10" s="1"/>
      <c r="AB10" s="704" t="s">
        <v>23</v>
      </c>
    </row>
    <row r="11" spans="1:29" ht="25.5" hidden="1" customHeight="1" x14ac:dyDescent="0.3">
      <c r="A11" s="96">
        <v>2</v>
      </c>
      <c r="B11" s="1352" t="s">
        <v>525</v>
      </c>
      <c r="C11" s="1352" t="s">
        <v>7077</v>
      </c>
      <c r="D11" s="1594">
        <v>2</v>
      </c>
      <c r="E11" s="1353" t="s">
        <v>27</v>
      </c>
      <c r="F11" s="1354">
        <v>30</v>
      </c>
      <c r="G11" s="1355">
        <v>11</v>
      </c>
      <c r="H11" s="1357"/>
      <c r="I11" s="1356" t="s">
        <v>137</v>
      </c>
      <c r="J11" s="1358"/>
      <c r="K11" s="1353" t="s">
        <v>205</v>
      </c>
      <c r="L11" s="1353"/>
      <c r="M11" s="1353" t="s">
        <v>5836</v>
      </c>
      <c r="N11" s="1354" t="s">
        <v>26</v>
      </c>
      <c r="O11" s="1354">
        <v>8</v>
      </c>
      <c r="P11" s="1359">
        <v>12</v>
      </c>
      <c r="Q11" s="1360" t="s">
        <v>7078</v>
      </c>
      <c r="R11" s="97"/>
      <c r="S11" s="97"/>
      <c r="T11" s="95"/>
      <c r="Y11" s="704" t="s">
        <v>24</v>
      </c>
      <c r="Z11" s="704"/>
      <c r="AA11" s="1"/>
      <c r="AB11" s="704" t="s">
        <v>25</v>
      </c>
    </row>
    <row r="12" spans="1:29" ht="30" hidden="1" customHeight="1" x14ac:dyDescent="0.3">
      <c r="A12" s="96">
        <v>3</v>
      </c>
      <c r="B12" s="1352" t="s">
        <v>525</v>
      </c>
      <c r="C12" s="1352" t="s">
        <v>7079</v>
      </c>
      <c r="D12" s="1594">
        <v>4</v>
      </c>
      <c r="E12" s="1353" t="s">
        <v>30</v>
      </c>
      <c r="F12" s="1354">
        <v>30</v>
      </c>
      <c r="G12" s="1355">
        <v>11</v>
      </c>
      <c r="H12" s="1357"/>
      <c r="I12" s="1356" t="s">
        <v>137</v>
      </c>
      <c r="J12" s="1358"/>
      <c r="K12" s="1353" t="s">
        <v>709</v>
      </c>
      <c r="L12" s="1353"/>
      <c r="M12" s="1353" t="s">
        <v>5836</v>
      </c>
      <c r="N12" s="1354" t="s">
        <v>26</v>
      </c>
      <c r="O12" s="1354">
        <v>8</v>
      </c>
      <c r="P12" s="1359">
        <v>12</v>
      </c>
      <c r="Q12" s="1360" t="s">
        <v>7080</v>
      </c>
      <c r="R12" s="97"/>
      <c r="S12" s="97"/>
      <c r="T12" s="95"/>
      <c r="Y12" s="704"/>
      <c r="Z12" s="704"/>
      <c r="AA12" s="704"/>
      <c r="AB12" s="704" t="s">
        <v>26</v>
      </c>
    </row>
    <row r="13" spans="1:29" ht="18.75" hidden="1" x14ac:dyDescent="0.3">
      <c r="A13" s="96">
        <v>4</v>
      </c>
      <c r="B13" s="1352" t="s">
        <v>525</v>
      </c>
      <c r="C13" s="1352" t="s">
        <v>7081</v>
      </c>
      <c r="D13" s="1594">
        <v>1</v>
      </c>
      <c r="E13" s="1353" t="s">
        <v>30</v>
      </c>
      <c r="F13" s="1354">
        <v>1</v>
      </c>
      <c r="G13" s="1355">
        <v>12</v>
      </c>
      <c r="H13" s="1357"/>
      <c r="I13" s="1356"/>
      <c r="J13" s="1358" t="s">
        <v>137</v>
      </c>
      <c r="K13" s="1353" t="s">
        <v>709</v>
      </c>
      <c r="L13" s="1353"/>
      <c r="M13" s="1353" t="s">
        <v>675</v>
      </c>
      <c r="N13" s="1354" t="s">
        <v>26</v>
      </c>
      <c r="O13" s="99">
        <v>9</v>
      </c>
      <c r="P13" s="1649">
        <v>12</v>
      </c>
      <c r="Q13" s="1360" t="s">
        <v>7082</v>
      </c>
      <c r="R13" s="97"/>
      <c r="S13" s="97"/>
      <c r="T13" s="95"/>
      <c r="Y13" s="704"/>
      <c r="Z13" s="704"/>
      <c r="AA13" s="704"/>
      <c r="AB13" s="704"/>
    </row>
    <row r="14" spans="1:29" ht="18.75" hidden="1" x14ac:dyDescent="0.3">
      <c r="A14" s="96">
        <v>5</v>
      </c>
      <c r="B14" s="1352" t="s">
        <v>525</v>
      </c>
      <c r="C14" s="1352" t="s">
        <v>7083</v>
      </c>
      <c r="D14" s="1594">
        <v>4</v>
      </c>
      <c r="E14" s="1353" t="s">
        <v>30</v>
      </c>
      <c r="F14" s="1354">
        <v>1</v>
      </c>
      <c r="G14" s="1355">
        <v>12</v>
      </c>
      <c r="H14" s="1357"/>
      <c r="I14" s="1356"/>
      <c r="J14" s="1358" t="s">
        <v>137</v>
      </c>
      <c r="K14" s="1353" t="s">
        <v>709</v>
      </c>
      <c r="L14" s="1353"/>
      <c r="M14" s="1774" t="s">
        <v>7084</v>
      </c>
      <c r="N14" s="1354" t="s">
        <v>26</v>
      </c>
      <c r="O14" s="99">
        <v>9</v>
      </c>
      <c r="P14" s="1649">
        <v>12</v>
      </c>
      <c r="Q14" s="1360" t="s">
        <v>7085</v>
      </c>
      <c r="R14" s="97"/>
      <c r="S14" s="97"/>
      <c r="T14" s="95"/>
      <c r="Y14" s="704"/>
      <c r="Z14" s="704"/>
      <c r="AA14" s="704"/>
      <c r="AB14" s="704"/>
    </row>
    <row r="15" spans="1:29" s="1418" customFormat="1" ht="18.75" hidden="1" x14ac:dyDescent="0.3">
      <c r="A15" s="96">
        <v>6</v>
      </c>
      <c r="B15" s="9" t="s">
        <v>525</v>
      </c>
      <c r="C15" s="9" t="s">
        <v>7086</v>
      </c>
      <c r="D15" s="13">
        <v>7</v>
      </c>
      <c r="E15" s="10" t="s">
        <v>30</v>
      </c>
      <c r="F15" s="106">
        <v>1</v>
      </c>
      <c r="G15" s="103">
        <v>12</v>
      </c>
      <c r="H15" s="104"/>
      <c r="I15" s="105" t="s">
        <v>137</v>
      </c>
      <c r="J15" s="360"/>
      <c r="K15" s="10" t="s">
        <v>709</v>
      </c>
      <c r="L15" s="10"/>
      <c r="M15" s="178" t="s">
        <v>7191</v>
      </c>
      <c r="N15" s="106" t="s">
        <v>26</v>
      </c>
      <c r="O15" s="107">
        <v>11</v>
      </c>
      <c r="P15" s="163">
        <v>12</v>
      </c>
      <c r="Q15" s="20" t="s">
        <v>7087</v>
      </c>
      <c r="R15" s="86"/>
      <c r="S15" s="86"/>
      <c r="T15" s="87"/>
    </row>
    <row r="16" spans="1:29" s="1418" customFormat="1" ht="18.75" hidden="1" x14ac:dyDescent="0.3">
      <c r="A16" s="96">
        <v>7</v>
      </c>
      <c r="B16" s="1352" t="s">
        <v>525</v>
      </c>
      <c r="C16" s="1352" t="s">
        <v>7088</v>
      </c>
      <c r="D16" s="1594">
        <v>12</v>
      </c>
      <c r="E16" s="1353" t="s">
        <v>30</v>
      </c>
      <c r="F16" s="1354">
        <v>3</v>
      </c>
      <c r="G16" s="1355">
        <v>12</v>
      </c>
      <c r="H16" s="1357"/>
      <c r="I16" s="1356" t="s">
        <v>137</v>
      </c>
      <c r="J16" s="1358"/>
      <c r="K16" s="1353" t="s">
        <v>709</v>
      </c>
      <c r="L16" s="1353"/>
      <c r="M16" s="1353" t="s">
        <v>675</v>
      </c>
      <c r="N16" s="1354" t="s">
        <v>26</v>
      </c>
      <c r="O16" s="99">
        <v>9</v>
      </c>
      <c r="P16" s="1649">
        <v>12</v>
      </c>
      <c r="Q16" s="1360" t="s">
        <v>7089</v>
      </c>
      <c r="R16" s="86"/>
      <c r="S16" s="86"/>
      <c r="T16" s="87"/>
    </row>
    <row r="17" spans="1:20" s="1418" customFormat="1" ht="18.75" hidden="1" x14ac:dyDescent="0.3">
      <c r="A17" s="96">
        <v>8</v>
      </c>
      <c r="B17" s="1352" t="s">
        <v>525</v>
      </c>
      <c r="C17" s="1352" t="s">
        <v>7090</v>
      </c>
      <c r="D17" s="1594">
        <v>5</v>
      </c>
      <c r="E17" s="1353" t="s">
        <v>27</v>
      </c>
      <c r="F17" s="1354">
        <v>3</v>
      </c>
      <c r="G17" s="1355">
        <v>12</v>
      </c>
      <c r="H17" s="1357"/>
      <c r="I17" s="1356" t="s">
        <v>137</v>
      </c>
      <c r="J17" s="1358"/>
      <c r="K17" s="1353" t="s">
        <v>205</v>
      </c>
      <c r="L17" s="1353"/>
      <c r="M17" s="1353" t="s">
        <v>6557</v>
      </c>
      <c r="N17" s="1354" t="s">
        <v>26</v>
      </c>
      <c r="O17" s="99">
        <v>9</v>
      </c>
      <c r="P17" s="1649">
        <v>12</v>
      </c>
      <c r="Q17" s="1360" t="s">
        <v>7091</v>
      </c>
      <c r="R17" s="86"/>
      <c r="S17" s="86"/>
      <c r="T17" s="87"/>
    </row>
    <row r="18" spans="1:20" s="1418" customFormat="1" ht="18.75" hidden="1" x14ac:dyDescent="0.3">
      <c r="A18" s="96">
        <v>9</v>
      </c>
      <c r="B18" s="9" t="s">
        <v>525</v>
      </c>
      <c r="C18" s="9" t="s">
        <v>7092</v>
      </c>
      <c r="D18" s="13">
        <v>12</v>
      </c>
      <c r="E18" s="10" t="s">
        <v>30</v>
      </c>
      <c r="F18" s="106">
        <v>4</v>
      </c>
      <c r="G18" s="103">
        <v>12</v>
      </c>
      <c r="H18" s="104"/>
      <c r="I18" s="105" t="s">
        <v>137</v>
      </c>
      <c r="J18" s="360"/>
      <c r="K18" s="10" t="s">
        <v>205</v>
      </c>
      <c r="L18" s="10">
        <f>9-F18</f>
        <v>5</v>
      </c>
      <c r="M18" s="178" t="s">
        <v>199</v>
      </c>
      <c r="N18" s="106" t="s">
        <v>26</v>
      </c>
      <c r="O18" s="106">
        <v>10</v>
      </c>
      <c r="P18" s="157">
        <v>12</v>
      </c>
      <c r="Q18" s="20" t="s">
        <v>7093</v>
      </c>
      <c r="R18" s="86"/>
      <c r="S18" s="86"/>
      <c r="T18" s="87"/>
    </row>
    <row r="19" spans="1:20" s="1418" customFormat="1" ht="18.75" hidden="1" x14ac:dyDescent="0.3">
      <c r="A19" s="96">
        <v>10</v>
      </c>
      <c r="B19" s="1352" t="s">
        <v>525</v>
      </c>
      <c r="C19" s="1352" t="s">
        <v>6783</v>
      </c>
      <c r="D19" s="1594">
        <v>13</v>
      </c>
      <c r="E19" s="1353" t="s">
        <v>27</v>
      </c>
      <c r="F19" s="1354">
        <v>4</v>
      </c>
      <c r="G19" s="1355">
        <v>12</v>
      </c>
      <c r="H19" s="1357"/>
      <c r="I19" s="1356" t="s">
        <v>137</v>
      </c>
      <c r="J19" s="1358"/>
      <c r="K19" s="1353" t="s">
        <v>205</v>
      </c>
      <c r="L19" s="1353"/>
      <c r="M19" s="1353" t="s">
        <v>4975</v>
      </c>
      <c r="N19" s="1354" t="s">
        <v>26</v>
      </c>
      <c r="O19" s="1354">
        <v>9</v>
      </c>
      <c r="P19" s="1359">
        <v>12</v>
      </c>
      <c r="Q19" s="1360" t="s">
        <v>6784</v>
      </c>
      <c r="R19" s="86"/>
      <c r="S19" s="86"/>
      <c r="T19" s="87"/>
    </row>
    <row r="20" spans="1:20" ht="18.75" hidden="1" x14ac:dyDescent="0.3">
      <c r="A20" s="96">
        <v>11</v>
      </c>
      <c r="B20" s="1352" t="s">
        <v>525</v>
      </c>
      <c r="C20" s="1352" t="s">
        <v>6785</v>
      </c>
      <c r="D20" s="1594">
        <v>7</v>
      </c>
      <c r="E20" s="1353" t="s">
        <v>30</v>
      </c>
      <c r="F20" s="1354">
        <v>4</v>
      </c>
      <c r="G20" s="1355">
        <v>12</v>
      </c>
      <c r="H20" s="1357"/>
      <c r="I20" s="1356" t="s">
        <v>137</v>
      </c>
      <c r="J20" s="1358"/>
      <c r="K20" s="1353" t="s">
        <v>709</v>
      </c>
      <c r="L20" s="1353"/>
      <c r="M20" s="1353" t="s">
        <v>4975</v>
      </c>
      <c r="N20" s="1354" t="s">
        <v>26</v>
      </c>
      <c r="O20" s="1354">
        <v>9</v>
      </c>
      <c r="P20" s="1359">
        <v>12</v>
      </c>
      <c r="Q20" s="1360" t="s">
        <v>6786</v>
      </c>
      <c r="R20" s="97"/>
      <c r="S20" s="97"/>
      <c r="T20" s="95"/>
    </row>
    <row r="21" spans="1:20" ht="18.75" hidden="1" x14ac:dyDescent="0.3">
      <c r="A21" s="96">
        <v>12</v>
      </c>
      <c r="B21" s="1352" t="s">
        <v>525</v>
      </c>
      <c r="C21" s="1352" t="s">
        <v>6787</v>
      </c>
      <c r="D21" s="1594">
        <v>4</v>
      </c>
      <c r="E21" s="1353" t="s">
        <v>27</v>
      </c>
      <c r="F21" s="1354">
        <v>4</v>
      </c>
      <c r="G21" s="1355">
        <v>12</v>
      </c>
      <c r="H21" s="1357"/>
      <c r="I21" s="1356" t="s">
        <v>137</v>
      </c>
      <c r="J21" s="1358"/>
      <c r="K21" s="1353" t="s">
        <v>205</v>
      </c>
      <c r="L21" s="1353"/>
      <c r="M21" s="1353" t="s">
        <v>832</v>
      </c>
      <c r="N21" s="1354" t="s">
        <v>26</v>
      </c>
      <c r="O21" s="1354">
        <v>9</v>
      </c>
      <c r="P21" s="1359">
        <v>12</v>
      </c>
      <c r="Q21" s="1360" t="s">
        <v>6788</v>
      </c>
      <c r="R21" s="97"/>
      <c r="S21" s="97"/>
      <c r="T21" s="95"/>
    </row>
    <row r="22" spans="1:20" ht="18.75" hidden="1" x14ac:dyDescent="0.3">
      <c r="A22" s="96">
        <v>13</v>
      </c>
      <c r="B22" s="1352" t="s">
        <v>525</v>
      </c>
      <c r="C22" s="1352" t="s">
        <v>6789</v>
      </c>
      <c r="D22" s="1594">
        <v>11</v>
      </c>
      <c r="E22" s="1353" t="s">
        <v>30</v>
      </c>
      <c r="F22" s="1354">
        <v>4</v>
      </c>
      <c r="G22" s="1355">
        <v>12</v>
      </c>
      <c r="H22" s="1357"/>
      <c r="I22" s="1356" t="s">
        <v>137</v>
      </c>
      <c r="J22" s="1358"/>
      <c r="K22" s="1353" t="s">
        <v>709</v>
      </c>
      <c r="L22" s="1353"/>
      <c r="M22" s="1353" t="s">
        <v>832</v>
      </c>
      <c r="N22" s="1354" t="s">
        <v>26</v>
      </c>
      <c r="O22" s="1354">
        <v>9</v>
      </c>
      <c r="P22" s="1359">
        <v>12</v>
      </c>
      <c r="Q22" s="1360" t="s">
        <v>6788</v>
      </c>
      <c r="R22" s="97"/>
      <c r="S22" s="97"/>
      <c r="T22" s="95"/>
    </row>
    <row r="23" spans="1:20" ht="18.75" hidden="1" x14ac:dyDescent="0.3">
      <c r="A23" s="96">
        <v>14</v>
      </c>
      <c r="B23" s="1352" t="s">
        <v>525</v>
      </c>
      <c r="C23" s="1352" t="s">
        <v>6790</v>
      </c>
      <c r="D23" s="1594">
        <v>8</v>
      </c>
      <c r="E23" s="1353" t="s">
        <v>27</v>
      </c>
      <c r="F23" s="1354">
        <v>4</v>
      </c>
      <c r="G23" s="1355">
        <v>12</v>
      </c>
      <c r="H23" s="1357"/>
      <c r="I23" s="1356" t="s">
        <v>137</v>
      </c>
      <c r="J23" s="1358"/>
      <c r="K23" s="1353" t="s">
        <v>205</v>
      </c>
      <c r="L23" s="1353"/>
      <c r="M23" s="1353" t="s">
        <v>832</v>
      </c>
      <c r="N23" s="1354" t="s">
        <v>26</v>
      </c>
      <c r="O23" s="1354">
        <v>9</v>
      </c>
      <c r="P23" s="1359">
        <v>12</v>
      </c>
      <c r="Q23" s="1360" t="s">
        <v>6788</v>
      </c>
      <c r="R23" s="97"/>
      <c r="S23" s="97"/>
      <c r="T23" s="95"/>
    </row>
    <row r="24" spans="1:20" ht="18.75" hidden="1" x14ac:dyDescent="0.3">
      <c r="A24" s="96">
        <v>15</v>
      </c>
      <c r="B24" s="1352" t="s">
        <v>525</v>
      </c>
      <c r="C24" s="1352" t="s">
        <v>6791</v>
      </c>
      <c r="D24" s="1594">
        <v>4</v>
      </c>
      <c r="E24" s="1353" t="s">
        <v>30</v>
      </c>
      <c r="F24" s="1354">
        <v>4</v>
      </c>
      <c r="G24" s="1355">
        <v>12</v>
      </c>
      <c r="H24" s="1357"/>
      <c r="I24" s="1356" t="s">
        <v>137</v>
      </c>
      <c r="J24" s="1358"/>
      <c r="K24" s="1353" t="s">
        <v>709</v>
      </c>
      <c r="L24" s="1353"/>
      <c r="M24" s="1353" t="s">
        <v>832</v>
      </c>
      <c r="N24" s="1354" t="s">
        <v>26</v>
      </c>
      <c r="O24" s="1354">
        <v>9</v>
      </c>
      <c r="P24" s="1359">
        <v>12</v>
      </c>
      <c r="Q24" s="1360" t="s">
        <v>6788</v>
      </c>
      <c r="R24" s="97"/>
      <c r="S24" s="97"/>
      <c r="T24" s="95"/>
    </row>
    <row r="25" spans="1:20" ht="18.75" hidden="1" x14ac:dyDescent="0.3">
      <c r="A25" s="96">
        <v>16</v>
      </c>
      <c r="B25" s="1352" t="s">
        <v>525</v>
      </c>
      <c r="C25" s="1352" t="s">
        <v>6792</v>
      </c>
      <c r="D25" s="1594">
        <v>11</v>
      </c>
      <c r="E25" s="1353" t="s">
        <v>27</v>
      </c>
      <c r="F25" s="1354">
        <v>4</v>
      </c>
      <c r="G25" s="1355">
        <v>12</v>
      </c>
      <c r="H25" s="1357"/>
      <c r="I25" s="1356" t="s">
        <v>137</v>
      </c>
      <c r="J25" s="1358"/>
      <c r="K25" s="1353" t="s">
        <v>205</v>
      </c>
      <c r="L25" s="1353"/>
      <c r="M25" s="1353" t="s">
        <v>832</v>
      </c>
      <c r="N25" s="1354" t="s">
        <v>26</v>
      </c>
      <c r="O25" s="1354">
        <v>9</v>
      </c>
      <c r="P25" s="1359">
        <v>12</v>
      </c>
      <c r="Q25" s="1360" t="s">
        <v>6793</v>
      </c>
      <c r="R25" s="97"/>
      <c r="S25" s="97"/>
      <c r="T25" s="95"/>
    </row>
    <row r="26" spans="1:20" ht="18.75" hidden="1" x14ac:dyDescent="0.3">
      <c r="A26" s="96">
        <v>17</v>
      </c>
      <c r="B26" s="1352" t="s">
        <v>525</v>
      </c>
      <c r="C26" s="1352" t="s">
        <v>6794</v>
      </c>
      <c r="D26" s="1594">
        <v>16</v>
      </c>
      <c r="E26" s="1353" t="s">
        <v>30</v>
      </c>
      <c r="F26" s="1354">
        <v>4</v>
      </c>
      <c r="G26" s="1355">
        <v>12</v>
      </c>
      <c r="H26" s="1357"/>
      <c r="I26" s="1356" t="s">
        <v>137</v>
      </c>
      <c r="J26" s="1358"/>
      <c r="K26" s="1353" t="s">
        <v>709</v>
      </c>
      <c r="L26" s="1353"/>
      <c r="M26" s="1353" t="s">
        <v>832</v>
      </c>
      <c r="N26" s="1354" t="s">
        <v>26</v>
      </c>
      <c r="O26" s="1354">
        <v>9</v>
      </c>
      <c r="P26" s="1359">
        <v>12</v>
      </c>
      <c r="Q26" s="1360" t="s">
        <v>6795</v>
      </c>
      <c r="R26" s="30"/>
      <c r="S26" s="97"/>
      <c r="T26" s="95"/>
    </row>
    <row r="27" spans="1:20" ht="18.75" hidden="1" x14ac:dyDescent="0.3">
      <c r="A27" s="96">
        <v>18</v>
      </c>
      <c r="B27" s="1352" t="s">
        <v>525</v>
      </c>
      <c r="C27" s="1352" t="s">
        <v>6796</v>
      </c>
      <c r="D27" s="1594">
        <v>14</v>
      </c>
      <c r="E27" s="1353" t="s">
        <v>27</v>
      </c>
      <c r="F27" s="1354">
        <v>4</v>
      </c>
      <c r="G27" s="1355">
        <v>12</v>
      </c>
      <c r="H27" s="1357"/>
      <c r="I27" s="1356" t="s">
        <v>137</v>
      </c>
      <c r="J27" s="1358"/>
      <c r="K27" s="1353" t="s">
        <v>205</v>
      </c>
      <c r="L27" s="1353"/>
      <c r="M27" s="1353" t="s">
        <v>832</v>
      </c>
      <c r="N27" s="1354" t="s">
        <v>26</v>
      </c>
      <c r="O27" s="1354">
        <v>9</v>
      </c>
      <c r="P27" s="1359">
        <v>12</v>
      </c>
      <c r="Q27" s="1360" t="s">
        <v>6795</v>
      </c>
      <c r="R27" s="30"/>
      <c r="S27" s="97"/>
      <c r="T27" s="95"/>
    </row>
    <row r="28" spans="1:20" ht="18.75" hidden="1" x14ac:dyDescent="0.3">
      <c r="A28" s="96">
        <v>19</v>
      </c>
      <c r="B28" s="1352" t="s">
        <v>525</v>
      </c>
      <c r="C28" s="1352" t="s">
        <v>6797</v>
      </c>
      <c r="D28" s="1594">
        <v>10</v>
      </c>
      <c r="E28" s="1353" t="s">
        <v>27</v>
      </c>
      <c r="F28" s="1354">
        <v>5</v>
      </c>
      <c r="G28" s="1355">
        <v>12</v>
      </c>
      <c r="H28" s="1357"/>
      <c r="I28" s="1356" t="s">
        <v>137</v>
      </c>
      <c r="J28" s="1358"/>
      <c r="K28" s="1353" t="s">
        <v>205</v>
      </c>
      <c r="L28" s="1353"/>
      <c r="M28" s="1353" t="s">
        <v>5836</v>
      </c>
      <c r="N28" s="1354" t="s">
        <v>26</v>
      </c>
      <c r="O28" s="1354">
        <v>9</v>
      </c>
      <c r="P28" s="1359">
        <v>12</v>
      </c>
      <c r="Q28" s="1360" t="s">
        <v>6798</v>
      </c>
      <c r="R28" s="97"/>
      <c r="S28" s="97"/>
      <c r="T28" s="95"/>
    </row>
    <row r="29" spans="1:20" ht="18.75" hidden="1" x14ac:dyDescent="0.3">
      <c r="A29" s="96">
        <v>20</v>
      </c>
      <c r="B29" s="1352" t="s">
        <v>525</v>
      </c>
      <c r="C29" s="1352" t="s">
        <v>6799</v>
      </c>
      <c r="D29" s="1594">
        <v>12</v>
      </c>
      <c r="E29" s="1353" t="s">
        <v>27</v>
      </c>
      <c r="F29" s="1354">
        <v>5</v>
      </c>
      <c r="G29" s="1355">
        <v>12</v>
      </c>
      <c r="H29" s="1357"/>
      <c r="I29" s="1356" t="s">
        <v>137</v>
      </c>
      <c r="J29" s="1358"/>
      <c r="K29" s="1353" t="s">
        <v>205</v>
      </c>
      <c r="L29" s="1353"/>
      <c r="M29" s="1353" t="s">
        <v>5836</v>
      </c>
      <c r="N29" s="1354" t="s">
        <v>26</v>
      </c>
      <c r="O29" s="1354">
        <v>9</v>
      </c>
      <c r="P29" s="1359">
        <v>12</v>
      </c>
      <c r="Q29" s="1360" t="s">
        <v>7094</v>
      </c>
      <c r="R29" s="97"/>
      <c r="S29" s="97"/>
      <c r="T29" s="95"/>
    </row>
    <row r="30" spans="1:20" ht="18.75" hidden="1" x14ac:dyDescent="0.3">
      <c r="A30" s="96">
        <v>21</v>
      </c>
      <c r="B30" s="9" t="s">
        <v>525</v>
      </c>
      <c r="C30" s="9" t="s">
        <v>7095</v>
      </c>
      <c r="D30" s="13">
        <v>10</v>
      </c>
      <c r="E30" s="10" t="s">
        <v>30</v>
      </c>
      <c r="F30" s="106">
        <v>5</v>
      </c>
      <c r="G30" s="103">
        <v>12</v>
      </c>
      <c r="H30" s="104"/>
      <c r="I30" s="105" t="s">
        <v>137</v>
      </c>
      <c r="J30" s="360"/>
      <c r="K30" s="10" t="s">
        <v>205</v>
      </c>
      <c r="L30" s="10">
        <f t="shared" ref="L30" si="0">9-F30</f>
        <v>4</v>
      </c>
      <c r="M30" s="178" t="s">
        <v>40</v>
      </c>
      <c r="N30" s="106" t="s">
        <v>26</v>
      </c>
      <c r="O30" s="106">
        <v>9</v>
      </c>
      <c r="P30" s="157">
        <v>12</v>
      </c>
      <c r="Q30" s="20" t="s">
        <v>7096</v>
      </c>
      <c r="R30" s="97"/>
      <c r="S30" s="97"/>
      <c r="T30" s="95"/>
    </row>
    <row r="31" spans="1:20" ht="18.75" hidden="1" x14ac:dyDescent="0.3">
      <c r="A31" s="96">
        <v>22</v>
      </c>
      <c r="B31" s="9" t="s">
        <v>525</v>
      </c>
      <c r="C31" s="9" t="s">
        <v>7097</v>
      </c>
      <c r="D31" s="13">
        <v>11</v>
      </c>
      <c r="E31" s="10" t="s">
        <v>27</v>
      </c>
      <c r="F31" s="106">
        <v>6</v>
      </c>
      <c r="G31" s="103">
        <v>12</v>
      </c>
      <c r="H31" s="104"/>
      <c r="I31" s="105" t="s">
        <v>137</v>
      </c>
      <c r="J31" s="360"/>
      <c r="K31" s="10" t="s">
        <v>205</v>
      </c>
      <c r="L31" s="10"/>
      <c r="M31" s="178" t="s">
        <v>40</v>
      </c>
      <c r="N31" s="106" t="s">
        <v>26</v>
      </c>
      <c r="O31" s="107">
        <v>11</v>
      </c>
      <c r="P31" s="163">
        <v>12</v>
      </c>
      <c r="Q31" s="20" t="s">
        <v>7098</v>
      </c>
      <c r="R31" s="97"/>
      <c r="S31" s="97"/>
      <c r="T31" s="95"/>
    </row>
    <row r="32" spans="1:20" ht="18.75" hidden="1" x14ac:dyDescent="0.3">
      <c r="A32" s="96">
        <v>23</v>
      </c>
      <c r="B32" s="9" t="s">
        <v>525</v>
      </c>
      <c r="C32" s="9" t="s">
        <v>7099</v>
      </c>
      <c r="D32" s="13">
        <v>1</v>
      </c>
      <c r="E32" s="10" t="s">
        <v>30</v>
      </c>
      <c r="F32" s="106">
        <v>6</v>
      </c>
      <c r="G32" s="103">
        <v>12</v>
      </c>
      <c r="H32" s="104"/>
      <c r="I32" s="105" t="s">
        <v>137</v>
      </c>
      <c r="J32" s="360"/>
      <c r="K32" s="10" t="s">
        <v>205</v>
      </c>
      <c r="L32" s="10"/>
      <c r="M32" s="178" t="s">
        <v>40</v>
      </c>
      <c r="N32" s="106" t="s">
        <v>26</v>
      </c>
      <c r="O32" s="107">
        <v>11</v>
      </c>
      <c r="P32" s="163">
        <v>12</v>
      </c>
      <c r="Q32" s="20" t="s">
        <v>7098</v>
      </c>
      <c r="R32" s="97"/>
      <c r="S32" s="97"/>
      <c r="T32" s="95"/>
    </row>
    <row r="33" spans="1:20" ht="18.75" hidden="1" x14ac:dyDescent="0.3">
      <c r="A33" s="96">
        <v>24</v>
      </c>
      <c r="B33" s="9" t="s">
        <v>525</v>
      </c>
      <c r="C33" s="9" t="s">
        <v>7100</v>
      </c>
      <c r="D33" s="13">
        <v>2</v>
      </c>
      <c r="E33" s="10" t="s">
        <v>30</v>
      </c>
      <c r="F33" s="106">
        <v>6</v>
      </c>
      <c r="G33" s="103">
        <v>12</v>
      </c>
      <c r="H33" s="104"/>
      <c r="I33" s="105" t="s">
        <v>137</v>
      </c>
      <c r="J33" s="360"/>
      <c r="K33" s="10" t="s">
        <v>205</v>
      </c>
      <c r="L33" s="10"/>
      <c r="M33" s="178" t="s">
        <v>40</v>
      </c>
      <c r="N33" s="106" t="s">
        <v>26</v>
      </c>
      <c r="O33" s="107">
        <v>11</v>
      </c>
      <c r="P33" s="163">
        <v>12</v>
      </c>
      <c r="Q33" s="20" t="s">
        <v>7101</v>
      </c>
      <c r="R33" s="97"/>
      <c r="S33" s="97"/>
      <c r="T33" s="95"/>
    </row>
    <row r="34" spans="1:20" ht="18.75" hidden="1" x14ac:dyDescent="0.3">
      <c r="A34" s="96">
        <v>25</v>
      </c>
      <c r="B34" s="1352" t="s">
        <v>525</v>
      </c>
      <c r="C34" s="1352" t="s">
        <v>7102</v>
      </c>
      <c r="D34" s="1594">
        <v>4</v>
      </c>
      <c r="E34" s="1353" t="s">
        <v>30</v>
      </c>
      <c r="F34" s="1354">
        <v>6</v>
      </c>
      <c r="G34" s="1355">
        <v>12</v>
      </c>
      <c r="H34" s="1357"/>
      <c r="I34" s="1356" t="s">
        <v>137</v>
      </c>
      <c r="J34" s="1358"/>
      <c r="K34" s="1353" t="s">
        <v>205</v>
      </c>
      <c r="L34" s="1353"/>
      <c r="M34" s="1353" t="s">
        <v>4975</v>
      </c>
      <c r="N34" s="1354" t="s">
        <v>26</v>
      </c>
      <c r="O34" s="1715">
        <v>9</v>
      </c>
      <c r="P34" s="1649">
        <v>12</v>
      </c>
      <c r="Q34" s="1360" t="s">
        <v>7103</v>
      </c>
      <c r="R34" s="97"/>
      <c r="S34" s="97"/>
      <c r="T34" s="95"/>
    </row>
    <row r="35" spans="1:20" ht="18.75" hidden="1" x14ac:dyDescent="0.3">
      <c r="A35" s="96">
        <v>26</v>
      </c>
      <c r="B35" s="9" t="s">
        <v>525</v>
      </c>
      <c r="C35" s="9" t="s">
        <v>6842</v>
      </c>
      <c r="D35" s="13">
        <v>16</v>
      </c>
      <c r="E35" s="10" t="s">
        <v>27</v>
      </c>
      <c r="F35" s="106">
        <v>6</v>
      </c>
      <c r="G35" s="103">
        <v>12</v>
      </c>
      <c r="H35" s="104"/>
      <c r="I35" s="105" t="s">
        <v>137</v>
      </c>
      <c r="J35" s="360"/>
      <c r="K35" s="10" t="s">
        <v>205</v>
      </c>
      <c r="L35" s="10"/>
      <c r="M35" s="178" t="s">
        <v>42</v>
      </c>
      <c r="N35" s="106" t="s">
        <v>26</v>
      </c>
      <c r="O35" s="107">
        <v>11</v>
      </c>
      <c r="P35" s="163">
        <v>12</v>
      </c>
      <c r="Q35" s="20" t="s">
        <v>7104</v>
      </c>
      <c r="R35" s="97"/>
      <c r="S35" s="97"/>
      <c r="T35" s="95"/>
    </row>
    <row r="36" spans="1:20" ht="18.75" hidden="1" x14ac:dyDescent="0.3">
      <c r="A36" s="96">
        <v>27</v>
      </c>
      <c r="B36" s="1352" t="s">
        <v>525</v>
      </c>
      <c r="C36" s="1352" t="s">
        <v>7105</v>
      </c>
      <c r="D36" s="1594">
        <v>15</v>
      </c>
      <c r="E36" s="1353" t="s">
        <v>30</v>
      </c>
      <c r="F36" s="1354">
        <v>6</v>
      </c>
      <c r="G36" s="1355">
        <v>12</v>
      </c>
      <c r="H36" s="1357"/>
      <c r="I36" s="1356" t="s">
        <v>137</v>
      </c>
      <c r="J36" s="1358"/>
      <c r="K36" s="1353" t="s">
        <v>205</v>
      </c>
      <c r="L36" s="1353"/>
      <c r="M36" s="1353" t="s">
        <v>4975</v>
      </c>
      <c r="N36" s="1354" t="s">
        <v>26</v>
      </c>
      <c r="O36" s="1354">
        <v>9</v>
      </c>
      <c r="P36" s="1359">
        <v>12</v>
      </c>
      <c r="Q36" s="1360" t="s">
        <v>7106</v>
      </c>
      <c r="R36" s="97"/>
      <c r="S36" s="97"/>
      <c r="T36" s="95"/>
    </row>
    <row r="37" spans="1:20" ht="18.75" hidden="1" x14ac:dyDescent="0.3">
      <c r="A37" s="96">
        <v>28</v>
      </c>
      <c r="B37" s="1352" t="s">
        <v>525</v>
      </c>
      <c r="C37" s="1352" t="s">
        <v>7107</v>
      </c>
      <c r="D37" s="1594" t="s">
        <v>781</v>
      </c>
      <c r="E37" s="1353" t="s">
        <v>27</v>
      </c>
      <c r="F37" s="1354">
        <v>6</v>
      </c>
      <c r="G37" s="1355">
        <v>12</v>
      </c>
      <c r="H37" s="1357"/>
      <c r="I37" s="1356" t="s">
        <v>137</v>
      </c>
      <c r="J37" s="1358"/>
      <c r="K37" s="1353" t="s">
        <v>205</v>
      </c>
      <c r="L37" s="1353"/>
      <c r="M37" s="1353" t="s">
        <v>1494</v>
      </c>
      <c r="N37" s="1354" t="s">
        <v>26</v>
      </c>
      <c r="O37" s="1354">
        <v>9</v>
      </c>
      <c r="P37" s="1359">
        <v>12</v>
      </c>
      <c r="Q37" s="1360" t="s">
        <v>7108</v>
      </c>
      <c r="R37" s="97"/>
      <c r="S37" s="97"/>
      <c r="T37" s="95"/>
    </row>
    <row r="38" spans="1:20" ht="18.75" hidden="1" x14ac:dyDescent="0.3">
      <c r="A38" s="96">
        <v>29</v>
      </c>
      <c r="B38" s="1352" t="s">
        <v>525</v>
      </c>
      <c r="C38" s="1352" t="s">
        <v>7109</v>
      </c>
      <c r="D38" s="1594">
        <v>4</v>
      </c>
      <c r="E38" s="1353" t="s">
        <v>30</v>
      </c>
      <c r="F38" s="1354">
        <v>6</v>
      </c>
      <c r="G38" s="1355">
        <v>12</v>
      </c>
      <c r="H38" s="1357"/>
      <c r="I38" s="1356" t="s">
        <v>137</v>
      </c>
      <c r="J38" s="1358"/>
      <c r="K38" s="1353" t="s">
        <v>205</v>
      </c>
      <c r="L38" s="1353"/>
      <c r="M38" s="1353" t="s">
        <v>1494</v>
      </c>
      <c r="N38" s="1354" t="s">
        <v>26</v>
      </c>
      <c r="O38" s="1354">
        <v>9</v>
      </c>
      <c r="P38" s="1359">
        <v>12</v>
      </c>
      <c r="Q38" s="1360" t="s">
        <v>7108</v>
      </c>
      <c r="R38" s="97"/>
      <c r="S38" s="97"/>
      <c r="T38" s="95"/>
    </row>
    <row r="39" spans="1:20" ht="18.75" hidden="1" x14ac:dyDescent="0.3">
      <c r="A39" s="96">
        <v>30</v>
      </c>
      <c r="B39" s="1352" t="s">
        <v>525</v>
      </c>
      <c r="C39" s="1352" t="s">
        <v>6843</v>
      </c>
      <c r="D39" s="1594">
        <v>14</v>
      </c>
      <c r="E39" s="1353" t="s">
        <v>30</v>
      </c>
      <c r="F39" s="1354">
        <v>6</v>
      </c>
      <c r="G39" s="1355">
        <v>12</v>
      </c>
      <c r="H39" s="1357"/>
      <c r="I39" s="1356" t="s">
        <v>137</v>
      </c>
      <c r="J39" s="1358"/>
      <c r="K39" s="1353" t="s">
        <v>205</v>
      </c>
      <c r="L39" s="1353"/>
      <c r="M39" s="1353" t="s">
        <v>1494</v>
      </c>
      <c r="N39" s="1354" t="s">
        <v>26</v>
      </c>
      <c r="O39" s="1354">
        <v>9</v>
      </c>
      <c r="P39" s="1359">
        <v>12</v>
      </c>
      <c r="Q39" s="1360" t="s">
        <v>7110</v>
      </c>
      <c r="R39" s="97"/>
      <c r="S39" s="97"/>
      <c r="T39" s="95"/>
    </row>
    <row r="40" spans="1:20" ht="18.75" hidden="1" x14ac:dyDescent="0.3">
      <c r="A40" s="96">
        <v>31</v>
      </c>
      <c r="B40" s="1352" t="s">
        <v>525</v>
      </c>
      <c r="C40" s="1352" t="s">
        <v>7111</v>
      </c>
      <c r="D40" s="1594">
        <v>18</v>
      </c>
      <c r="E40" s="1353" t="s">
        <v>30</v>
      </c>
      <c r="F40" s="1354">
        <v>6</v>
      </c>
      <c r="G40" s="1355">
        <v>12</v>
      </c>
      <c r="H40" s="1357"/>
      <c r="I40" s="1356" t="s">
        <v>137</v>
      </c>
      <c r="J40" s="1358"/>
      <c r="K40" s="1353" t="s">
        <v>205</v>
      </c>
      <c r="L40" s="1353"/>
      <c r="M40" s="1353" t="s">
        <v>1494</v>
      </c>
      <c r="N40" s="1354" t="s">
        <v>26</v>
      </c>
      <c r="O40" s="99">
        <v>9</v>
      </c>
      <c r="P40" s="1649">
        <v>12</v>
      </c>
      <c r="Q40" s="1360" t="s">
        <v>7112</v>
      </c>
      <c r="R40" s="97"/>
      <c r="S40" s="97"/>
      <c r="T40" s="95"/>
    </row>
    <row r="41" spans="1:20" ht="18.75" hidden="1" x14ac:dyDescent="0.3">
      <c r="A41" s="96">
        <v>32</v>
      </c>
      <c r="B41" s="1352" t="s">
        <v>525</v>
      </c>
      <c r="C41" s="1352" t="s">
        <v>7113</v>
      </c>
      <c r="D41" s="1594">
        <v>12</v>
      </c>
      <c r="E41" s="1353" t="s">
        <v>27</v>
      </c>
      <c r="F41" s="1354">
        <v>6</v>
      </c>
      <c r="G41" s="1355">
        <v>12</v>
      </c>
      <c r="H41" s="1357"/>
      <c r="I41" s="1356"/>
      <c r="J41" s="1637" t="s">
        <v>137</v>
      </c>
      <c r="K41" s="1353" t="s">
        <v>205</v>
      </c>
      <c r="L41" s="1353"/>
      <c r="M41" s="178" t="s">
        <v>40</v>
      </c>
      <c r="N41" s="1354" t="s">
        <v>26</v>
      </c>
      <c r="O41" s="1354">
        <v>9</v>
      </c>
      <c r="P41" s="1359">
        <v>12</v>
      </c>
      <c r="Q41" s="1360" t="s">
        <v>7114</v>
      </c>
      <c r="R41" s="97"/>
      <c r="S41" s="97"/>
      <c r="T41" s="95"/>
    </row>
    <row r="42" spans="1:20" ht="18.75" hidden="1" x14ac:dyDescent="0.3">
      <c r="A42" s="96">
        <v>33</v>
      </c>
      <c r="B42" s="1352" t="s">
        <v>525</v>
      </c>
      <c r="C42" s="1352" t="s">
        <v>7115</v>
      </c>
      <c r="D42" s="1594">
        <v>10</v>
      </c>
      <c r="E42" s="1353" t="s">
        <v>30</v>
      </c>
      <c r="F42" s="1354">
        <v>6</v>
      </c>
      <c r="G42" s="1355">
        <v>12</v>
      </c>
      <c r="H42" s="1357"/>
      <c r="I42" s="1356" t="s">
        <v>137</v>
      </c>
      <c r="J42" s="1358"/>
      <c r="K42" s="1353" t="s">
        <v>205</v>
      </c>
      <c r="L42" s="1353"/>
      <c r="M42" s="1353" t="s">
        <v>4975</v>
      </c>
      <c r="N42" s="1354" t="s">
        <v>26</v>
      </c>
      <c r="O42" s="1354">
        <v>8</v>
      </c>
      <c r="P42" s="1359">
        <v>12</v>
      </c>
      <c r="Q42" s="1360" t="s">
        <v>7116</v>
      </c>
      <c r="R42" s="97"/>
      <c r="S42" s="97"/>
      <c r="T42" s="95"/>
    </row>
    <row r="43" spans="1:20" ht="18.75" hidden="1" x14ac:dyDescent="0.3">
      <c r="A43" s="96">
        <v>34</v>
      </c>
      <c r="B43" s="9" t="s">
        <v>525</v>
      </c>
      <c r="C43" s="1482" t="s">
        <v>6923</v>
      </c>
      <c r="D43" s="13">
        <v>8</v>
      </c>
      <c r="E43" s="10" t="s">
        <v>27</v>
      </c>
      <c r="F43" s="106">
        <v>6</v>
      </c>
      <c r="G43" s="103">
        <v>12</v>
      </c>
      <c r="H43" s="104"/>
      <c r="I43" s="105"/>
      <c r="J43" s="1622" t="s">
        <v>137</v>
      </c>
      <c r="K43" s="10" t="s">
        <v>205</v>
      </c>
      <c r="L43" s="10"/>
      <c r="M43" s="178" t="s">
        <v>40</v>
      </c>
      <c r="N43" s="106" t="s">
        <v>26</v>
      </c>
      <c r="O43" s="1679">
        <v>16</v>
      </c>
      <c r="P43" s="157">
        <v>12</v>
      </c>
      <c r="Q43" s="20" t="s">
        <v>6924</v>
      </c>
      <c r="R43" s="97"/>
      <c r="S43" s="97"/>
      <c r="T43" s="95"/>
    </row>
    <row r="44" spans="1:20" ht="18.75" hidden="1" x14ac:dyDescent="0.3">
      <c r="A44" s="96">
        <v>35</v>
      </c>
      <c r="B44" s="1352" t="s">
        <v>525</v>
      </c>
      <c r="C44" s="1352" t="s">
        <v>6925</v>
      </c>
      <c r="D44" s="1594">
        <v>4</v>
      </c>
      <c r="E44" s="1353" t="s">
        <v>30</v>
      </c>
      <c r="F44" s="1354">
        <v>6</v>
      </c>
      <c r="G44" s="1355">
        <v>12</v>
      </c>
      <c r="H44" s="1357"/>
      <c r="I44" s="1356" t="s">
        <v>137</v>
      </c>
      <c r="J44" s="1358"/>
      <c r="K44" s="1353" t="s">
        <v>205</v>
      </c>
      <c r="L44" s="1353"/>
      <c r="M44" s="1353" t="s">
        <v>4975</v>
      </c>
      <c r="N44" s="1354" t="s">
        <v>26</v>
      </c>
      <c r="O44" s="1354">
        <v>8</v>
      </c>
      <c r="P44" s="1359">
        <v>12</v>
      </c>
      <c r="Q44" s="1360" t="s">
        <v>6926</v>
      </c>
      <c r="R44" s="97"/>
      <c r="S44" s="97"/>
      <c r="T44" s="95"/>
    </row>
    <row r="45" spans="1:20" ht="18.75" hidden="1" x14ac:dyDescent="0.3">
      <c r="A45" s="96">
        <v>36</v>
      </c>
      <c r="B45" s="1352" t="s">
        <v>525</v>
      </c>
      <c r="C45" s="1352" t="s">
        <v>6927</v>
      </c>
      <c r="D45" s="1594">
        <v>3</v>
      </c>
      <c r="E45" s="1353" t="s">
        <v>30</v>
      </c>
      <c r="F45" s="1354">
        <v>7</v>
      </c>
      <c r="G45" s="1355">
        <v>12</v>
      </c>
      <c r="H45" s="1357"/>
      <c r="I45" s="1356" t="s">
        <v>137</v>
      </c>
      <c r="J45" s="1358"/>
      <c r="K45" s="1353" t="s">
        <v>205</v>
      </c>
      <c r="L45" s="1353"/>
      <c r="M45" s="1353" t="s">
        <v>674</v>
      </c>
      <c r="N45" s="1354" t="s">
        <v>26</v>
      </c>
      <c r="O45" s="1354">
        <v>8</v>
      </c>
      <c r="P45" s="1359">
        <v>12</v>
      </c>
      <c r="Q45" s="1360" t="s">
        <v>6928</v>
      </c>
      <c r="R45" s="97"/>
      <c r="S45" s="97"/>
      <c r="T45" s="95"/>
    </row>
    <row r="46" spans="1:20" ht="18.75" hidden="1" x14ac:dyDescent="0.3">
      <c r="A46" s="96">
        <v>37</v>
      </c>
      <c r="B46" s="1352" t="s">
        <v>525</v>
      </c>
      <c r="C46" s="1352" t="s">
        <v>6929</v>
      </c>
      <c r="D46" s="1594">
        <v>5</v>
      </c>
      <c r="E46" s="1353" t="s">
        <v>27</v>
      </c>
      <c r="F46" s="1354">
        <v>7</v>
      </c>
      <c r="G46" s="1355">
        <v>12</v>
      </c>
      <c r="H46" s="1357"/>
      <c r="I46" s="1356" t="s">
        <v>137</v>
      </c>
      <c r="J46" s="1358"/>
      <c r="K46" s="1353" t="s">
        <v>205</v>
      </c>
      <c r="L46" s="1353"/>
      <c r="M46" s="1353" t="s">
        <v>674</v>
      </c>
      <c r="N46" s="1354" t="s">
        <v>26</v>
      </c>
      <c r="O46" s="1354">
        <v>8</v>
      </c>
      <c r="P46" s="1359">
        <v>12</v>
      </c>
      <c r="Q46" s="1360" t="s">
        <v>6928</v>
      </c>
      <c r="R46" s="97"/>
      <c r="S46" s="97"/>
      <c r="T46" s="95"/>
    </row>
    <row r="47" spans="1:20" ht="18.75" hidden="1" x14ac:dyDescent="0.3">
      <c r="A47" s="96">
        <v>38</v>
      </c>
      <c r="B47" s="1352" t="s">
        <v>525</v>
      </c>
      <c r="C47" s="1352" t="s">
        <v>6930</v>
      </c>
      <c r="D47" s="1594">
        <v>9</v>
      </c>
      <c r="E47" s="1353" t="s">
        <v>27</v>
      </c>
      <c r="F47" s="1354">
        <v>7</v>
      </c>
      <c r="G47" s="1355">
        <v>12</v>
      </c>
      <c r="H47" s="1357"/>
      <c r="I47" s="1356" t="s">
        <v>137</v>
      </c>
      <c r="J47" s="1358"/>
      <c r="K47" s="1353" t="s">
        <v>205</v>
      </c>
      <c r="L47" s="1353"/>
      <c r="M47" s="1353" t="s">
        <v>674</v>
      </c>
      <c r="N47" s="1354" t="s">
        <v>26</v>
      </c>
      <c r="O47" s="1354">
        <v>8</v>
      </c>
      <c r="P47" s="1359">
        <v>12</v>
      </c>
      <c r="Q47" s="1360" t="s">
        <v>6928</v>
      </c>
      <c r="R47" s="97"/>
      <c r="S47" s="97"/>
      <c r="T47" s="95"/>
    </row>
    <row r="48" spans="1:20" ht="18.75" hidden="1" x14ac:dyDescent="0.3">
      <c r="A48" s="96">
        <v>39</v>
      </c>
      <c r="B48" s="1352" t="s">
        <v>525</v>
      </c>
      <c r="C48" s="1352" t="s">
        <v>6931</v>
      </c>
      <c r="D48" s="1594">
        <v>15</v>
      </c>
      <c r="E48" s="1353" t="s">
        <v>30</v>
      </c>
      <c r="F48" s="1354">
        <v>7</v>
      </c>
      <c r="G48" s="1355">
        <v>12</v>
      </c>
      <c r="H48" s="1357"/>
      <c r="I48" s="1356" t="s">
        <v>137</v>
      </c>
      <c r="J48" s="1358"/>
      <c r="K48" s="1353" t="s">
        <v>205</v>
      </c>
      <c r="L48" s="1353"/>
      <c r="M48" s="1353" t="s">
        <v>674</v>
      </c>
      <c r="N48" s="1354" t="s">
        <v>26</v>
      </c>
      <c r="O48" s="1354">
        <v>8</v>
      </c>
      <c r="P48" s="1359">
        <v>12</v>
      </c>
      <c r="Q48" s="1360" t="s">
        <v>6932</v>
      </c>
      <c r="R48" s="97"/>
      <c r="S48" s="97"/>
      <c r="T48" s="95"/>
    </row>
    <row r="49" spans="1:20" ht="18.75" hidden="1" x14ac:dyDescent="0.3">
      <c r="A49" s="96">
        <v>40</v>
      </c>
      <c r="B49" s="1352" t="s">
        <v>525</v>
      </c>
      <c r="C49" s="1352" t="s">
        <v>6933</v>
      </c>
      <c r="D49" s="1594">
        <v>16</v>
      </c>
      <c r="E49" s="1353" t="s">
        <v>30</v>
      </c>
      <c r="F49" s="1354">
        <v>7</v>
      </c>
      <c r="G49" s="1355">
        <v>12</v>
      </c>
      <c r="H49" s="1357"/>
      <c r="I49" s="1356" t="s">
        <v>137</v>
      </c>
      <c r="J49" s="1358"/>
      <c r="K49" s="1353" t="s">
        <v>205</v>
      </c>
      <c r="L49" s="1353"/>
      <c r="M49" s="1353" t="s">
        <v>674</v>
      </c>
      <c r="N49" s="1354" t="s">
        <v>26</v>
      </c>
      <c r="O49" s="1354">
        <v>8</v>
      </c>
      <c r="P49" s="1359">
        <v>12</v>
      </c>
      <c r="Q49" s="1360" t="s">
        <v>6934</v>
      </c>
      <c r="R49" s="97"/>
      <c r="S49" s="97"/>
      <c r="T49" s="95"/>
    </row>
    <row r="50" spans="1:20" ht="18.75" hidden="1" x14ac:dyDescent="0.3">
      <c r="A50" s="96">
        <v>41</v>
      </c>
      <c r="B50" s="1352" t="s">
        <v>525</v>
      </c>
      <c r="C50" s="1352" t="s">
        <v>6935</v>
      </c>
      <c r="D50" s="1594">
        <v>2</v>
      </c>
      <c r="E50" s="1353" t="s">
        <v>27</v>
      </c>
      <c r="F50" s="1354">
        <v>7</v>
      </c>
      <c r="G50" s="1355">
        <v>12</v>
      </c>
      <c r="H50" s="1357"/>
      <c r="I50" s="1356" t="s">
        <v>137</v>
      </c>
      <c r="J50" s="1358"/>
      <c r="K50" s="1353" t="s">
        <v>205</v>
      </c>
      <c r="L50" s="1353"/>
      <c r="M50" s="1353" t="s">
        <v>4975</v>
      </c>
      <c r="N50" s="1354" t="s">
        <v>26</v>
      </c>
      <c r="O50" s="1354">
        <v>8</v>
      </c>
      <c r="P50" s="1359">
        <v>12</v>
      </c>
      <c r="Q50" s="1360" t="s">
        <v>6936</v>
      </c>
      <c r="R50" s="97"/>
      <c r="S50" s="97"/>
      <c r="T50" s="95"/>
    </row>
    <row r="51" spans="1:20" ht="18.75" hidden="1" x14ac:dyDescent="0.3">
      <c r="A51" s="96">
        <v>42</v>
      </c>
      <c r="B51" s="9" t="s">
        <v>525</v>
      </c>
      <c r="C51" s="9" t="s">
        <v>7035</v>
      </c>
      <c r="D51" s="13">
        <v>8</v>
      </c>
      <c r="E51" s="10" t="s">
        <v>27</v>
      </c>
      <c r="F51" s="106">
        <v>8</v>
      </c>
      <c r="G51" s="103">
        <v>12</v>
      </c>
      <c r="H51" s="104"/>
      <c r="I51" s="105" t="s">
        <v>137</v>
      </c>
      <c r="J51" s="360"/>
      <c r="K51" s="10" t="s">
        <v>205</v>
      </c>
      <c r="L51" s="10"/>
      <c r="M51" s="178" t="s">
        <v>40</v>
      </c>
      <c r="N51" s="106" t="s">
        <v>26</v>
      </c>
      <c r="O51" s="107">
        <v>11</v>
      </c>
      <c r="P51" s="163">
        <v>12</v>
      </c>
      <c r="Q51" s="20" t="s">
        <v>7054</v>
      </c>
      <c r="R51" s="97"/>
      <c r="S51" s="97"/>
      <c r="T51" s="95"/>
    </row>
    <row r="52" spans="1:20" ht="18.75" hidden="1" x14ac:dyDescent="0.3">
      <c r="A52" s="96">
        <v>43</v>
      </c>
      <c r="B52" s="9" t="s">
        <v>525</v>
      </c>
      <c r="C52" s="1482" t="s">
        <v>7036</v>
      </c>
      <c r="D52" s="13">
        <v>2</v>
      </c>
      <c r="E52" s="10" t="s">
        <v>30</v>
      </c>
      <c r="F52" s="106">
        <v>8</v>
      </c>
      <c r="G52" s="103">
        <v>12</v>
      </c>
      <c r="H52" s="104"/>
      <c r="I52" s="105"/>
      <c r="J52" s="1622" t="s">
        <v>137</v>
      </c>
      <c r="K52" s="10" t="s">
        <v>709</v>
      </c>
      <c r="L52" s="10"/>
      <c r="M52" s="178" t="s">
        <v>176</v>
      </c>
      <c r="N52" s="106" t="s">
        <v>26</v>
      </c>
      <c r="O52" s="1715">
        <v>16</v>
      </c>
      <c r="P52" s="163">
        <v>12</v>
      </c>
      <c r="Q52" s="20" t="s">
        <v>7055</v>
      </c>
      <c r="R52" s="97"/>
      <c r="S52" s="97"/>
      <c r="T52" s="95"/>
    </row>
    <row r="53" spans="1:20" ht="18.75" hidden="1" x14ac:dyDescent="0.3">
      <c r="A53" s="96">
        <v>44</v>
      </c>
      <c r="B53" s="9" t="s">
        <v>525</v>
      </c>
      <c r="C53" s="9" t="s">
        <v>7037</v>
      </c>
      <c r="D53" s="13">
        <v>15</v>
      </c>
      <c r="E53" s="10" t="s">
        <v>30</v>
      </c>
      <c r="F53" s="106">
        <v>8</v>
      </c>
      <c r="G53" s="103">
        <v>12</v>
      </c>
      <c r="H53" s="104"/>
      <c r="I53" s="105" t="s">
        <v>137</v>
      </c>
      <c r="J53" s="360"/>
      <c r="K53" s="10" t="s">
        <v>709</v>
      </c>
      <c r="L53" s="10"/>
      <c r="M53" s="178" t="s">
        <v>40</v>
      </c>
      <c r="N53" s="106" t="s">
        <v>26</v>
      </c>
      <c r="O53" s="107">
        <v>11</v>
      </c>
      <c r="P53" s="163">
        <v>12</v>
      </c>
      <c r="Q53" s="20" t="s">
        <v>7056</v>
      </c>
      <c r="R53" s="97"/>
      <c r="S53" s="97"/>
      <c r="T53" s="95"/>
    </row>
    <row r="54" spans="1:20" ht="18.75" hidden="1" x14ac:dyDescent="0.3">
      <c r="A54" s="96">
        <v>45</v>
      </c>
      <c r="B54" s="9" t="s">
        <v>525</v>
      </c>
      <c r="C54" s="9" t="s">
        <v>7038</v>
      </c>
      <c r="D54" s="13">
        <v>3</v>
      </c>
      <c r="E54" s="10" t="s">
        <v>27</v>
      </c>
      <c r="F54" s="106">
        <v>8</v>
      </c>
      <c r="G54" s="103">
        <v>12</v>
      </c>
      <c r="H54" s="104"/>
      <c r="I54" s="105" t="s">
        <v>137</v>
      </c>
      <c r="J54" s="360"/>
      <c r="K54" s="10" t="s">
        <v>205</v>
      </c>
      <c r="L54" s="10"/>
      <c r="M54" s="178" t="s">
        <v>40</v>
      </c>
      <c r="N54" s="106" t="s">
        <v>26</v>
      </c>
      <c r="O54" s="107">
        <v>11</v>
      </c>
      <c r="P54" s="163">
        <v>12</v>
      </c>
      <c r="Q54" s="20" t="s">
        <v>7057</v>
      </c>
      <c r="R54" s="97"/>
      <c r="S54" s="97"/>
      <c r="T54" s="95"/>
    </row>
    <row r="55" spans="1:20" ht="18.75" hidden="1" x14ac:dyDescent="0.3">
      <c r="A55" s="96">
        <v>46</v>
      </c>
      <c r="B55" s="9" t="s">
        <v>525</v>
      </c>
      <c r="C55" s="9" t="s">
        <v>7039</v>
      </c>
      <c r="D55" s="13">
        <v>1</v>
      </c>
      <c r="E55" s="10" t="s">
        <v>30</v>
      </c>
      <c r="F55" s="106">
        <v>8</v>
      </c>
      <c r="G55" s="103">
        <v>12</v>
      </c>
      <c r="H55" s="104"/>
      <c r="I55" s="105" t="s">
        <v>137</v>
      </c>
      <c r="J55" s="360"/>
      <c r="K55" s="10" t="s">
        <v>709</v>
      </c>
      <c r="L55" s="10">
        <f t="shared" ref="L55" si="1">9-F55</f>
        <v>1</v>
      </c>
      <c r="M55" s="178" t="s">
        <v>40</v>
      </c>
      <c r="N55" s="106" t="s">
        <v>26</v>
      </c>
      <c r="O55" s="106">
        <v>10</v>
      </c>
      <c r="P55" s="157">
        <v>12</v>
      </c>
      <c r="Q55" s="20" t="s">
        <v>7058</v>
      </c>
      <c r="R55" s="97"/>
      <c r="S55" s="97"/>
      <c r="T55" s="95"/>
    </row>
    <row r="56" spans="1:20" ht="18.75" hidden="1" x14ac:dyDescent="0.3">
      <c r="A56" s="96">
        <v>47</v>
      </c>
      <c r="B56" s="9" t="s">
        <v>525</v>
      </c>
      <c r="C56" s="9" t="s">
        <v>7040</v>
      </c>
      <c r="D56" s="13">
        <v>5</v>
      </c>
      <c r="E56" s="10" t="s">
        <v>30</v>
      </c>
      <c r="F56" s="106">
        <v>8</v>
      </c>
      <c r="G56" s="103">
        <v>12</v>
      </c>
      <c r="H56" s="104"/>
      <c r="I56" s="105" t="s">
        <v>137</v>
      </c>
      <c r="J56" s="360"/>
      <c r="K56" s="10" t="s">
        <v>709</v>
      </c>
      <c r="L56" s="10"/>
      <c r="M56" s="178" t="s">
        <v>40</v>
      </c>
      <c r="N56" s="106" t="s">
        <v>26</v>
      </c>
      <c r="O56" s="107">
        <v>11</v>
      </c>
      <c r="P56" s="163">
        <v>12</v>
      </c>
      <c r="Q56" s="20" t="s">
        <v>7059</v>
      </c>
      <c r="R56" s="97"/>
      <c r="S56" s="97"/>
      <c r="T56" s="95"/>
    </row>
    <row r="57" spans="1:20" ht="18.75" hidden="1" x14ac:dyDescent="0.3">
      <c r="A57" s="96">
        <v>48</v>
      </c>
      <c r="B57" s="9" t="s">
        <v>525</v>
      </c>
      <c r="C57" s="9" t="s">
        <v>7041</v>
      </c>
      <c r="D57" s="13">
        <v>11</v>
      </c>
      <c r="E57" s="10" t="s">
        <v>30</v>
      </c>
      <c r="F57" s="106">
        <v>8</v>
      </c>
      <c r="G57" s="103">
        <v>12</v>
      </c>
      <c r="H57" s="104"/>
      <c r="I57" s="105" t="s">
        <v>137</v>
      </c>
      <c r="J57" s="360"/>
      <c r="K57" s="10" t="s">
        <v>709</v>
      </c>
      <c r="L57" s="10"/>
      <c r="M57" s="178" t="s">
        <v>243</v>
      </c>
      <c r="N57" s="106" t="s">
        <v>26</v>
      </c>
      <c r="O57" s="107">
        <v>11</v>
      </c>
      <c r="P57" s="163">
        <v>12</v>
      </c>
      <c r="Q57" s="20" t="s">
        <v>7060</v>
      </c>
      <c r="R57" s="97"/>
      <c r="S57" s="97"/>
      <c r="T57" s="95"/>
    </row>
    <row r="58" spans="1:20" ht="18.75" hidden="1" x14ac:dyDescent="0.3">
      <c r="A58" s="96">
        <v>49</v>
      </c>
      <c r="B58" s="9" t="s">
        <v>525</v>
      </c>
      <c r="C58" s="9" t="s">
        <v>7042</v>
      </c>
      <c r="D58" s="13">
        <v>12</v>
      </c>
      <c r="E58" s="10" t="s">
        <v>30</v>
      </c>
      <c r="F58" s="106">
        <v>8</v>
      </c>
      <c r="G58" s="103">
        <v>12</v>
      </c>
      <c r="H58" s="104"/>
      <c r="I58" s="105" t="s">
        <v>137</v>
      </c>
      <c r="J58" s="360"/>
      <c r="K58" s="10" t="s">
        <v>709</v>
      </c>
      <c r="L58" s="10"/>
      <c r="M58" s="178" t="s">
        <v>243</v>
      </c>
      <c r="N58" s="106" t="s">
        <v>26</v>
      </c>
      <c r="O58" s="107">
        <v>11</v>
      </c>
      <c r="P58" s="163">
        <v>12</v>
      </c>
      <c r="Q58" s="20" t="s">
        <v>7061</v>
      </c>
      <c r="R58" s="97"/>
      <c r="S58" s="97"/>
      <c r="T58" s="95"/>
    </row>
    <row r="59" spans="1:20" ht="18.75" hidden="1" x14ac:dyDescent="0.3">
      <c r="A59" s="96">
        <v>50</v>
      </c>
      <c r="B59" s="9" t="s">
        <v>525</v>
      </c>
      <c r="C59" s="9" t="s">
        <v>7043</v>
      </c>
      <c r="D59" s="13">
        <v>5</v>
      </c>
      <c r="E59" s="10" t="s">
        <v>27</v>
      </c>
      <c r="F59" s="106">
        <v>8</v>
      </c>
      <c r="G59" s="103">
        <v>12</v>
      </c>
      <c r="H59" s="104"/>
      <c r="I59" s="105" t="s">
        <v>137</v>
      </c>
      <c r="J59" s="360"/>
      <c r="K59" s="10" t="s">
        <v>205</v>
      </c>
      <c r="L59" s="10"/>
      <c r="M59" s="178" t="s">
        <v>176</v>
      </c>
      <c r="N59" s="106" t="s">
        <v>26</v>
      </c>
      <c r="O59" s="107">
        <v>11</v>
      </c>
      <c r="P59" s="163">
        <v>12</v>
      </c>
      <c r="Q59" s="20" t="s">
        <v>7062</v>
      </c>
      <c r="R59" s="97"/>
      <c r="S59" s="97"/>
      <c r="T59" s="95"/>
    </row>
    <row r="60" spans="1:20" ht="18.75" hidden="1" x14ac:dyDescent="0.3">
      <c r="A60" s="96">
        <v>51</v>
      </c>
      <c r="B60" s="9" t="s">
        <v>525</v>
      </c>
      <c r="C60" s="9" t="s">
        <v>7044</v>
      </c>
      <c r="D60" s="13">
        <v>11</v>
      </c>
      <c r="E60" s="10" t="s">
        <v>30</v>
      </c>
      <c r="F60" s="106">
        <v>8</v>
      </c>
      <c r="G60" s="103">
        <v>12</v>
      </c>
      <c r="H60" s="104"/>
      <c r="I60" s="105" t="s">
        <v>137</v>
      </c>
      <c r="J60" s="360"/>
      <c r="K60" s="10" t="s">
        <v>709</v>
      </c>
      <c r="L60" s="10"/>
      <c r="M60" s="178" t="s">
        <v>176</v>
      </c>
      <c r="N60" s="106" t="s">
        <v>26</v>
      </c>
      <c r="O60" s="107">
        <v>11</v>
      </c>
      <c r="P60" s="163">
        <v>12</v>
      </c>
      <c r="Q60" s="20" t="s">
        <v>7063</v>
      </c>
      <c r="R60" s="97"/>
      <c r="S60" s="97"/>
      <c r="T60" s="95"/>
    </row>
    <row r="61" spans="1:20" ht="18.75" hidden="1" x14ac:dyDescent="0.3">
      <c r="A61" s="96">
        <v>52</v>
      </c>
      <c r="B61" s="9" t="s">
        <v>525</v>
      </c>
      <c r="C61" s="9" t="s">
        <v>7045</v>
      </c>
      <c r="D61" s="13">
        <v>15</v>
      </c>
      <c r="E61" s="10" t="s">
        <v>30</v>
      </c>
      <c r="F61" s="106">
        <v>8</v>
      </c>
      <c r="G61" s="103">
        <v>12</v>
      </c>
      <c r="H61" s="104"/>
      <c r="I61" s="105" t="s">
        <v>137</v>
      </c>
      <c r="J61" s="360"/>
      <c r="K61" s="10" t="s">
        <v>709</v>
      </c>
      <c r="L61" s="10"/>
      <c r="M61" s="178" t="s">
        <v>176</v>
      </c>
      <c r="N61" s="106" t="s">
        <v>26</v>
      </c>
      <c r="O61" s="107">
        <v>11</v>
      </c>
      <c r="P61" s="163">
        <v>12</v>
      </c>
      <c r="Q61" s="20" t="s">
        <v>7064</v>
      </c>
      <c r="R61" s="97"/>
      <c r="S61" s="97"/>
      <c r="T61" s="95"/>
    </row>
    <row r="62" spans="1:20" ht="18.75" hidden="1" x14ac:dyDescent="0.3">
      <c r="A62" s="96">
        <v>53</v>
      </c>
      <c r="B62" s="9" t="s">
        <v>525</v>
      </c>
      <c r="C62" s="1623" t="s">
        <v>7046</v>
      </c>
      <c r="D62" s="1455">
        <v>4</v>
      </c>
      <c r="E62" s="228" t="s">
        <v>27</v>
      </c>
      <c r="F62" s="1624">
        <v>8</v>
      </c>
      <c r="G62" s="103">
        <v>12</v>
      </c>
      <c r="H62" s="1625"/>
      <c r="I62" s="105" t="s">
        <v>137</v>
      </c>
      <c r="J62" s="1626"/>
      <c r="K62" s="1547" t="s">
        <v>205</v>
      </c>
      <c r="L62" s="10"/>
      <c r="M62" s="178" t="s">
        <v>176</v>
      </c>
      <c r="N62" s="106" t="s">
        <v>26</v>
      </c>
      <c r="O62" s="708">
        <v>10</v>
      </c>
      <c r="P62" s="709">
        <v>12</v>
      </c>
      <c r="Q62" s="20" t="s">
        <v>7065</v>
      </c>
      <c r="R62" s="97"/>
      <c r="S62" s="97"/>
      <c r="T62" s="95"/>
    </row>
    <row r="63" spans="1:20" ht="18.75" hidden="1" x14ac:dyDescent="0.3">
      <c r="A63" s="96">
        <v>54</v>
      </c>
      <c r="B63" s="9" t="s">
        <v>525</v>
      </c>
      <c r="C63" s="1623" t="s">
        <v>7047</v>
      </c>
      <c r="D63" s="1455">
        <v>18</v>
      </c>
      <c r="E63" s="228" t="s">
        <v>27</v>
      </c>
      <c r="F63" s="1624">
        <v>8</v>
      </c>
      <c r="G63" s="103">
        <v>12</v>
      </c>
      <c r="H63" s="629"/>
      <c r="I63" s="105" t="s">
        <v>137</v>
      </c>
      <c r="J63" s="629"/>
      <c r="K63" s="1547" t="s">
        <v>205</v>
      </c>
      <c r="L63" s="10"/>
      <c r="M63" s="178" t="s">
        <v>40</v>
      </c>
      <c r="N63" s="106" t="s">
        <v>26</v>
      </c>
      <c r="O63" s="1679">
        <v>15</v>
      </c>
      <c r="P63" s="182">
        <v>12</v>
      </c>
      <c r="Q63" s="20" t="s">
        <v>7066</v>
      </c>
      <c r="R63" s="97"/>
      <c r="S63" s="97"/>
      <c r="T63" s="95"/>
    </row>
    <row r="64" spans="1:20" ht="18.75" hidden="1" x14ac:dyDescent="0.3">
      <c r="A64" s="96">
        <v>55</v>
      </c>
      <c r="B64" s="9" t="s">
        <v>525</v>
      </c>
      <c r="C64" s="1623" t="s">
        <v>7048</v>
      </c>
      <c r="D64" s="1455" t="s">
        <v>4588</v>
      </c>
      <c r="E64" s="228" t="s">
        <v>27</v>
      </c>
      <c r="F64" s="1624">
        <v>8</v>
      </c>
      <c r="G64" s="103">
        <v>12</v>
      </c>
      <c r="H64" s="629"/>
      <c r="I64" s="105" t="s">
        <v>137</v>
      </c>
      <c r="J64" s="629"/>
      <c r="K64" s="1547" t="s">
        <v>205</v>
      </c>
      <c r="L64" s="10"/>
      <c r="M64" s="1629" t="s">
        <v>832</v>
      </c>
      <c r="N64" s="106" t="s">
        <v>26</v>
      </c>
      <c r="O64" s="182">
        <v>10</v>
      </c>
      <c r="P64" s="182">
        <v>12</v>
      </c>
      <c r="Q64" s="20" t="s">
        <v>7067</v>
      </c>
      <c r="R64" s="97"/>
      <c r="S64" s="97"/>
      <c r="T64" s="95"/>
    </row>
    <row r="65" spans="1:20" ht="18.75" hidden="1" x14ac:dyDescent="0.3">
      <c r="A65" s="96">
        <v>56</v>
      </c>
      <c r="B65" s="9" t="s">
        <v>525</v>
      </c>
      <c r="C65" s="1623" t="s">
        <v>7049</v>
      </c>
      <c r="D65" s="1455">
        <v>4</v>
      </c>
      <c r="E65" s="228" t="s">
        <v>27</v>
      </c>
      <c r="F65" s="1624">
        <v>8</v>
      </c>
      <c r="G65" s="103">
        <v>12</v>
      </c>
      <c r="H65" s="629"/>
      <c r="I65" s="105" t="s">
        <v>137</v>
      </c>
      <c r="J65" s="629"/>
      <c r="K65" s="1547" t="s">
        <v>205</v>
      </c>
      <c r="L65" s="10"/>
      <c r="M65" s="1629" t="s">
        <v>40</v>
      </c>
      <c r="N65" s="106" t="s">
        <v>26</v>
      </c>
      <c r="O65" s="1679">
        <v>15</v>
      </c>
      <c r="P65" s="182">
        <v>12</v>
      </c>
      <c r="Q65" s="20" t="s">
        <v>7068</v>
      </c>
      <c r="R65" s="97"/>
      <c r="S65" s="97"/>
      <c r="T65" s="95"/>
    </row>
    <row r="66" spans="1:20" ht="18.75" hidden="1" x14ac:dyDescent="0.3">
      <c r="A66" s="96">
        <v>57</v>
      </c>
      <c r="B66" s="9" t="s">
        <v>525</v>
      </c>
      <c r="C66" s="1623" t="s">
        <v>7014</v>
      </c>
      <c r="D66" s="1455">
        <v>17</v>
      </c>
      <c r="E66" s="228" t="s">
        <v>30</v>
      </c>
      <c r="F66" s="1624">
        <v>8</v>
      </c>
      <c r="G66" s="103">
        <v>12</v>
      </c>
      <c r="H66" s="629"/>
      <c r="I66" s="105" t="s">
        <v>137</v>
      </c>
      <c r="J66" s="629"/>
      <c r="K66" s="1547" t="s">
        <v>709</v>
      </c>
      <c r="L66" s="10"/>
      <c r="M66" s="1629" t="s">
        <v>42</v>
      </c>
      <c r="N66" s="106" t="s">
        <v>26</v>
      </c>
      <c r="O66" s="1679">
        <v>15</v>
      </c>
      <c r="P66" s="182">
        <v>12</v>
      </c>
      <c r="Q66" s="20" t="s">
        <v>7069</v>
      </c>
      <c r="R66" s="97"/>
      <c r="S66" s="97"/>
      <c r="T66" s="95"/>
    </row>
    <row r="67" spans="1:20" ht="18.75" hidden="1" x14ac:dyDescent="0.3">
      <c r="A67" s="96">
        <v>58</v>
      </c>
      <c r="B67" s="9" t="s">
        <v>525</v>
      </c>
      <c r="C67" s="1623" t="s">
        <v>7050</v>
      </c>
      <c r="D67" s="1455">
        <v>10</v>
      </c>
      <c r="E67" s="228" t="s">
        <v>30</v>
      </c>
      <c r="F67" s="1624">
        <v>8</v>
      </c>
      <c r="G67" s="103">
        <v>12</v>
      </c>
      <c r="H67" s="629"/>
      <c r="I67" s="105" t="s">
        <v>137</v>
      </c>
      <c r="J67" s="629"/>
      <c r="K67" s="1547" t="s">
        <v>709</v>
      </c>
      <c r="L67" s="10"/>
      <c r="M67" s="178" t="s">
        <v>199</v>
      </c>
      <c r="N67" s="106" t="s">
        <v>26</v>
      </c>
      <c r="O67" s="182">
        <v>10</v>
      </c>
      <c r="P67" s="182">
        <v>12</v>
      </c>
      <c r="Q67" s="20" t="s">
        <v>7070</v>
      </c>
      <c r="R67" s="97"/>
      <c r="S67" s="97"/>
      <c r="T67" s="95"/>
    </row>
    <row r="68" spans="1:20" ht="18.75" hidden="1" x14ac:dyDescent="0.3">
      <c r="A68" s="96">
        <v>59</v>
      </c>
      <c r="B68" s="9" t="s">
        <v>525</v>
      </c>
      <c r="C68" s="1785" t="s">
        <v>7015</v>
      </c>
      <c r="D68" s="1455">
        <v>16</v>
      </c>
      <c r="E68" s="228" t="s">
        <v>27</v>
      </c>
      <c r="F68" s="1624">
        <v>8</v>
      </c>
      <c r="G68" s="103">
        <v>12</v>
      </c>
      <c r="H68" s="629"/>
      <c r="I68" s="105"/>
      <c r="J68" s="1404" t="s">
        <v>28</v>
      </c>
      <c r="K68" s="1547" t="s">
        <v>205</v>
      </c>
      <c r="L68" s="10"/>
      <c r="M68" s="1629" t="s">
        <v>42</v>
      </c>
      <c r="N68" s="106" t="s">
        <v>26</v>
      </c>
      <c r="O68" s="1870">
        <v>23</v>
      </c>
      <c r="P68" s="157">
        <v>12</v>
      </c>
      <c r="Q68" s="20" t="s">
        <v>7071</v>
      </c>
      <c r="R68" s="97"/>
      <c r="S68" s="97"/>
      <c r="T68" s="95"/>
    </row>
    <row r="69" spans="1:20" ht="18.75" hidden="1" x14ac:dyDescent="0.3">
      <c r="A69" s="96">
        <v>60</v>
      </c>
      <c r="B69" s="9" t="s">
        <v>525</v>
      </c>
      <c r="C69" s="1623" t="s">
        <v>7051</v>
      </c>
      <c r="D69" s="1455">
        <v>9</v>
      </c>
      <c r="E69" s="228" t="s">
        <v>30</v>
      </c>
      <c r="F69" s="1624">
        <v>8</v>
      </c>
      <c r="G69" s="103">
        <v>12</v>
      </c>
      <c r="H69" s="629"/>
      <c r="I69" s="105" t="s">
        <v>137</v>
      </c>
      <c r="J69" s="629"/>
      <c r="K69" s="1547" t="s">
        <v>709</v>
      </c>
      <c r="L69" s="10"/>
      <c r="M69" s="178" t="s">
        <v>199</v>
      </c>
      <c r="N69" s="106" t="s">
        <v>26</v>
      </c>
      <c r="O69" s="182">
        <v>10</v>
      </c>
      <c r="P69" s="182">
        <v>12</v>
      </c>
      <c r="Q69" s="20" t="s">
        <v>7072</v>
      </c>
      <c r="R69" s="97"/>
      <c r="S69" s="97"/>
      <c r="T69" s="95"/>
    </row>
    <row r="70" spans="1:20" ht="18.75" hidden="1" x14ac:dyDescent="0.3">
      <c r="A70" s="96">
        <v>61</v>
      </c>
      <c r="B70" s="9" t="s">
        <v>525</v>
      </c>
      <c r="C70" s="1623" t="s">
        <v>7052</v>
      </c>
      <c r="D70" s="1455">
        <v>16</v>
      </c>
      <c r="E70" s="228" t="s">
        <v>27</v>
      </c>
      <c r="F70" s="1624">
        <v>8</v>
      </c>
      <c r="G70" s="103">
        <v>12</v>
      </c>
      <c r="H70" s="629"/>
      <c r="I70" s="105" t="s">
        <v>137</v>
      </c>
      <c r="J70" s="228"/>
      <c r="K70" s="1547" t="s">
        <v>205</v>
      </c>
      <c r="L70" s="10"/>
      <c r="M70" s="178" t="s">
        <v>40</v>
      </c>
      <c r="N70" s="106" t="s">
        <v>26</v>
      </c>
      <c r="O70" s="182">
        <v>10</v>
      </c>
      <c r="P70" s="182">
        <v>12</v>
      </c>
      <c r="Q70" s="20" t="s">
        <v>7073</v>
      </c>
      <c r="R70" s="97"/>
      <c r="S70" s="97"/>
    </row>
    <row r="71" spans="1:20" ht="18.75" hidden="1" x14ac:dyDescent="0.3">
      <c r="A71" s="96">
        <v>62</v>
      </c>
      <c r="B71" s="9" t="s">
        <v>525</v>
      </c>
      <c r="C71" s="1469" t="s">
        <v>7053</v>
      </c>
      <c r="D71" s="1455">
        <v>14</v>
      </c>
      <c r="E71" s="228" t="s">
        <v>30</v>
      </c>
      <c r="F71" s="1624">
        <v>8</v>
      </c>
      <c r="G71" s="103">
        <v>12</v>
      </c>
      <c r="H71" s="629"/>
      <c r="I71" s="105"/>
      <c r="J71" s="1407" t="s">
        <v>28</v>
      </c>
      <c r="K71" s="1547" t="s">
        <v>709</v>
      </c>
      <c r="L71" s="10"/>
      <c r="M71" s="178" t="s">
        <v>40</v>
      </c>
      <c r="N71" s="106" t="s">
        <v>26</v>
      </c>
      <c r="O71" s="1679">
        <v>16</v>
      </c>
      <c r="P71" s="157">
        <v>12</v>
      </c>
      <c r="Q71" s="20" t="s">
        <v>7074</v>
      </c>
      <c r="R71" s="97"/>
      <c r="S71" s="97"/>
    </row>
    <row r="72" spans="1:20" ht="18.75" hidden="1" x14ac:dyDescent="0.3">
      <c r="A72" s="96">
        <v>63</v>
      </c>
      <c r="B72" s="9" t="s">
        <v>525</v>
      </c>
      <c r="C72" s="1627" t="s">
        <v>7144</v>
      </c>
      <c r="D72" s="1455">
        <v>4</v>
      </c>
      <c r="E72" s="1455" t="s">
        <v>27</v>
      </c>
      <c r="F72" s="1260">
        <v>9</v>
      </c>
      <c r="G72" s="108">
        <v>12</v>
      </c>
      <c r="H72" s="1451"/>
      <c r="I72" s="359" t="s">
        <v>137</v>
      </c>
      <c r="J72" s="1456"/>
      <c r="K72" s="1455" t="s">
        <v>205</v>
      </c>
      <c r="L72" s="13"/>
      <c r="M72" s="178" t="s">
        <v>40</v>
      </c>
      <c r="N72" s="107" t="s">
        <v>26</v>
      </c>
      <c r="O72" s="1085">
        <v>10</v>
      </c>
      <c r="P72" s="1085">
        <v>12</v>
      </c>
      <c r="Q72" s="1045" t="s">
        <v>7145</v>
      </c>
      <c r="R72" s="97"/>
      <c r="S72" s="97"/>
    </row>
    <row r="73" spans="1:20" ht="18.75" hidden="1" x14ac:dyDescent="0.3">
      <c r="A73" s="96">
        <v>64</v>
      </c>
      <c r="B73" s="9" t="s">
        <v>525</v>
      </c>
      <c r="C73" s="1639" t="s">
        <v>7146</v>
      </c>
      <c r="D73" s="1455">
        <v>10</v>
      </c>
      <c r="E73" s="1455" t="s">
        <v>27</v>
      </c>
      <c r="F73" s="1260">
        <v>9</v>
      </c>
      <c r="G73" s="108">
        <v>12</v>
      </c>
      <c r="H73" s="1451"/>
      <c r="I73" s="359"/>
      <c r="J73" s="1628" t="s">
        <v>28</v>
      </c>
      <c r="K73" s="1455" t="s">
        <v>205</v>
      </c>
      <c r="L73" s="13"/>
      <c r="M73" s="1629" t="s">
        <v>42</v>
      </c>
      <c r="N73" s="107" t="s">
        <v>26</v>
      </c>
      <c r="O73" s="1772">
        <v>20</v>
      </c>
      <c r="P73" s="1773">
        <v>12</v>
      </c>
      <c r="Q73" s="1045" t="s">
        <v>7147</v>
      </c>
      <c r="R73" s="97"/>
      <c r="S73" s="97"/>
    </row>
    <row r="74" spans="1:20" ht="18.75" hidden="1" x14ac:dyDescent="0.3">
      <c r="A74" s="96">
        <v>65</v>
      </c>
      <c r="B74" s="9" t="s">
        <v>525</v>
      </c>
      <c r="C74" s="1627" t="s">
        <v>7148</v>
      </c>
      <c r="D74" s="1455">
        <v>4</v>
      </c>
      <c r="E74" s="1455" t="s">
        <v>27</v>
      </c>
      <c r="F74" s="1260">
        <v>9</v>
      </c>
      <c r="G74" s="108">
        <v>12</v>
      </c>
      <c r="H74" s="1451"/>
      <c r="I74" s="359" t="s">
        <v>137</v>
      </c>
      <c r="J74" s="1456"/>
      <c r="K74" s="1455" t="s">
        <v>205</v>
      </c>
      <c r="L74" s="13"/>
      <c r="M74" s="178" t="s">
        <v>40</v>
      </c>
      <c r="N74" s="107" t="s">
        <v>26</v>
      </c>
      <c r="O74" s="1085">
        <v>10</v>
      </c>
      <c r="P74" s="1085">
        <v>12</v>
      </c>
      <c r="Q74" s="1045" t="s">
        <v>7149</v>
      </c>
      <c r="R74" s="97"/>
      <c r="S74" s="97"/>
    </row>
    <row r="75" spans="1:20" ht="18.75" hidden="1" x14ac:dyDescent="0.3">
      <c r="A75" s="96">
        <v>66</v>
      </c>
      <c r="B75" s="9" t="s">
        <v>525</v>
      </c>
      <c r="C75" s="1627" t="s">
        <v>7150</v>
      </c>
      <c r="D75" s="1455">
        <v>4</v>
      </c>
      <c r="E75" s="1455" t="s">
        <v>27</v>
      </c>
      <c r="F75" s="1260">
        <v>9</v>
      </c>
      <c r="G75" s="108">
        <v>12</v>
      </c>
      <c r="H75" s="1451"/>
      <c r="I75" s="359" t="s">
        <v>137</v>
      </c>
      <c r="J75" s="1456"/>
      <c r="K75" s="1455" t="s">
        <v>205</v>
      </c>
      <c r="L75" s="13"/>
      <c r="M75" s="178" t="s">
        <v>40</v>
      </c>
      <c r="N75" s="107" t="s">
        <v>26</v>
      </c>
      <c r="O75" s="1085">
        <v>10</v>
      </c>
      <c r="P75" s="1085">
        <v>12</v>
      </c>
      <c r="Q75" s="1045" t="s">
        <v>7151</v>
      </c>
      <c r="R75" s="97"/>
      <c r="S75" s="97"/>
    </row>
    <row r="76" spans="1:20" ht="18.75" hidden="1" x14ac:dyDescent="0.3">
      <c r="A76" s="1648">
        <v>67</v>
      </c>
      <c r="B76" s="9" t="s">
        <v>525</v>
      </c>
      <c r="C76" s="1436" t="s">
        <v>7152</v>
      </c>
      <c r="D76" s="1455">
        <v>7</v>
      </c>
      <c r="E76" s="1455" t="s">
        <v>27</v>
      </c>
      <c r="F76" s="1260">
        <v>9</v>
      </c>
      <c r="G76" s="108">
        <v>12</v>
      </c>
      <c r="H76" s="1455"/>
      <c r="I76" s="1455"/>
      <c r="J76" s="1404" t="s">
        <v>28</v>
      </c>
      <c r="K76" s="1455" t="s">
        <v>205</v>
      </c>
      <c r="L76" s="13"/>
      <c r="M76" s="1621" t="s">
        <v>3254</v>
      </c>
      <c r="N76" s="107" t="s">
        <v>26</v>
      </c>
      <c r="O76" s="1870">
        <v>19</v>
      </c>
      <c r="P76" s="157">
        <v>12</v>
      </c>
      <c r="Q76" s="1451" t="s">
        <v>7153</v>
      </c>
      <c r="R76" s="97"/>
      <c r="S76" s="97"/>
    </row>
    <row r="77" spans="1:20" s="1615" customFormat="1" ht="18.75" hidden="1" x14ac:dyDescent="0.3">
      <c r="A77" s="176">
        <v>68</v>
      </c>
      <c r="B77" s="9" t="s">
        <v>525</v>
      </c>
      <c r="C77" s="1451" t="s">
        <v>7154</v>
      </c>
      <c r="D77" s="1455">
        <v>8</v>
      </c>
      <c r="E77" s="1455" t="s">
        <v>27</v>
      </c>
      <c r="F77" s="1455">
        <v>9</v>
      </c>
      <c r="G77" s="1455">
        <v>12</v>
      </c>
      <c r="H77" s="1455"/>
      <c r="I77" s="1455" t="s">
        <v>28</v>
      </c>
      <c r="J77" s="1455"/>
      <c r="K77" s="1455" t="s">
        <v>205</v>
      </c>
      <c r="L77" s="13"/>
      <c r="M77" s="178" t="s">
        <v>40</v>
      </c>
      <c r="N77" s="107" t="s">
        <v>26</v>
      </c>
      <c r="O77" s="1682">
        <v>11</v>
      </c>
      <c r="P77" s="1682">
        <v>12</v>
      </c>
      <c r="Q77" s="1451" t="s">
        <v>7155</v>
      </c>
      <c r="R77" s="1616"/>
      <c r="S77" s="1616"/>
    </row>
    <row r="78" spans="1:20" s="1615" customFormat="1" ht="18.75" hidden="1" x14ac:dyDescent="0.3">
      <c r="A78" s="176">
        <v>69</v>
      </c>
      <c r="B78" s="9" t="s">
        <v>525</v>
      </c>
      <c r="C78" s="12" t="s">
        <v>7156</v>
      </c>
      <c r="D78" s="13">
        <v>3</v>
      </c>
      <c r="E78" s="13" t="s">
        <v>27</v>
      </c>
      <c r="F78" s="107">
        <v>9</v>
      </c>
      <c r="G78" s="108">
        <v>12</v>
      </c>
      <c r="H78" s="109"/>
      <c r="I78" s="1455" t="s">
        <v>28</v>
      </c>
      <c r="J78" s="14"/>
      <c r="K78" s="1455" t="s">
        <v>205</v>
      </c>
      <c r="L78" s="13"/>
      <c r="M78" s="178" t="s">
        <v>40</v>
      </c>
      <c r="N78" s="107" t="s">
        <v>26</v>
      </c>
      <c r="O78" s="174">
        <v>11</v>
      </c>
      <c r="P78" s="177">
        <v>12</v>
      </c>
      <c r="Q78" s="1451" t="s">
        <v>7157</v>
      </c>
      <c r="R78" s="1616"/>
      <c r="S78" s="1616"/>
    </row>
    <row r="79" spans="1:20" s="1615" customFormat="1" ht="18.75" hidden="1" x14ac:dyDescent="0.3">
      <c r="A79" s="176">
        <v>70</v>
      </c>
      <c r="B79" s="9" t="s">
        <v>525</v>
      </c>
      <c r="C79" s="12" t="s">
        <v>7158</v>
      </c>
      <c r="D79" s="175" t="s">
        <v>4535</v>
      </c>
      <c r="E79" s="13" t="s">
        <v>30</v>
      </c>
      <c r="F79" s="107">
        <v>9</v>
      </c>
      <c r="G79" s="108">
        <v>12</v>
      </c>
      <c r="H79" s="109"/>
      <c r="I79" s="1455" t="s">
        <v>28</v>
      </c>
      <c r="J79" s="14"/>
      <c r="K79" s="1455" t="s">
        <v>205</v>
      </c>
      <c r="L79" s="13"/>
      <c r="M79" s="178" t="s">
        <v>40</v>
      </c>
      <c r="N79" s="107" t="s">
        <v>26</v>
      </c>
      <c r="O79" s="174">
        <v>11</v>
      </c>
      <c r="P79" s="177">
        <v>12</v>
      </c>
      <c r="Q79" s="1451" t="s">
        <v>7159</v>
      </c>
      <c r="R79" s="1616"/>
      <c r="S79" s="1616"/>
    </row>
    <row r="80" spans="1:20" s="1615" customFormat="1" ht="18.75" hidden="1" x14ac:dyDescent="0.3">
      <c r="A80" s="176">
        <v>71</v>
      </c>
      <c r="B80" s="9" t="s">
        <v>525</v>
      </c>
      <c r="C80" s="12" t="s">
        <v>7160</v>
      </c>
      <c r="D80" s="13">
        <v>10</v>
      </c>
      <c r="E80" s="13" t="s">
        <v>30</v>
      </c>
      <c r="F80" s="107">
        <v>9</v>
      </c>
      <c r="G80" s="108">
        <v>12</v>
      </c>
      <c r="H80" s="109"/>
      <c r="I80" s="1455" t="s">
        <v>28</v>
      </c>
      <c r="J80" s="14"/>
      <c r="K80" s="1455" t="s">
        <v>205</v>
      </c>
      <c r="L80" s="12"/>
      <c r="M80" s="178" t="s">
        <v>40</v>
      </c>
      <c r="N80" s="107" t="s">
        <v>26</v>
      </c>
      <c r="O80" s="174">
        <v>11</v>
      </c>
      <c r="P80" s="177">
        <v>12</v>
      </c>
      <c r="Q80" s="1451" t="s">
        <v>7159</v>
      </c>
      <c r="R80" s="1616"/>
      <c r="S80" s="1616"/>
    </row>
    <row r="81" spans="1:19" ht="18.75" hidden="1" x14ac:dyDescent="0.3">
      <c r="A81" s="96">
        <v>72</v>
      </c>
      <c r="B81" s="12" t="s">
        <v>525</v>
      </c>
      <c r="C81" s="1641" t="s">
        <v>7247</v>
      </c>
      <c r="D81" s="27" t="s">
        <v>5127</v>
      </c>
      <c r="E81" s="27" t="s">
        <v>27</v>
      </c>
      <c r="F81" s="1642">
        <v>10</v>
      </c>
      <c r="G81" s="100">
        <v>12</v>
      </c>
      <c r="H81" s="557"/>
      <c r="I81" s="1113" t="s">
        <v>137</v>
      </c>
      <c r="J81" s="1643"/>
      <c r="K81" s="27" t="s">
        <v>709</v>
      </c>
      <c r="L81" s="1644"/>
      <c r="M81" s="1645" t="s">
        <v>40</v>
      </c>
      <c r="N81" s="99" t="s">
        <v>26</v>
      </c>
      <c r="O81" s="1719">
        <v>11</v>
      </c>
      <c r="P81" s="1719">
        <v>12</v>
      </c>
      <c r="Q81" s="696" t="s">
        <v>7248</v>
      </c>
      <c r="R81" s="97"/>
      <c r="S81" s="97"/>
    </row>
    <row r="82" spans="1:19" ht="18.75" hidden="1" x14ac:dyDescent="0.3">
      <c r="A82" s="96">
        <v>73</v>
      </c>
      <c r="B82" s="12" t="s">
        <v>525</v>
      </c>
      <c r="C82" s="1641" t="s">
        <v>7249</v>
      </c>
      <c r="D82" s="27">
        <v>12</v>
      </c>
      <c r="E82" s="27" t="s">
        <v>27</v>
      </c>
      <c r="F82" s="1642">
        <v>10</v>
      </c>
      <c r="G82" s="100">
        <v>12</v>
      </c>
      <c r="H82" s="557"/>
      <c r="I82" s="1113" t="s">
        <v>137</v>
      </c>
      <c r="J82" s="1643"/>
      <c r="K82" s="27" t="s">
        <v>709</v>
      </c>
      <c r="L82" s="1644"/>
      <c r="M82" s="1646" t="s">
        <v>42</v>
      </c>
      <c r="N82" s="99" t="s">
        <v>26</v>
      </c>
      <c r="O82" s="1719">
        <v>11</v>
      </c>
      <c r="P82" s="1719">
        <v>12</v>
      </c>
      <c r="Q82" s="696" t="s">
        <v>7250</v>
      </c>
      <c r="R82" s="97"/>
      <c r="S82" s="97"/>
    </row>
    <row r="83" spans="1:19" ht="18.75" hidden="1" x14ac:dyDescent="0.3">
      <c r="A83" s="96">
        <v>74</v>
      </c>
      <c r="B83" s="12" t="s">
        <v>525</v>
      </c>
      <c r="C83" s="1641" t="s">
        <v>7251</v>
      </c>
      <c r="D83" s="27">
        <v>2</v>
      </c>
      <c r="E83" s="27" t="s">
        <v>30</v>
      </c>
      <c r="F83" s="1642">
        <v>10</v>
      </c>
      <c r="G83" s="100">
        <v>12</v>
      </c>
      <c r="H83" s="557"/>
      <c r="I83" s="1113" t="s">
        <v>137</v>
      </c>
      <c r="J83" s="1643"/>
      <c r="K83" s="27" t="s">
        <v>709</v>
      </c>
      <c r="L83" s="1644"/>
      <c r="M83" s="1646" t="s">
        <v>40</v>
      </c>
      <c r="N83" s="99" t="s">
        <v>26</v>
      </c>
      <c r="O83" s="1719">
        <v>11</v>
      </c>
      <c r="P83" s="1719">
        <v>12</v>
      </c>
      <c r="Q83" s="696" t="s">
        <v>7252</v>
      </c>
      <c r="R83" s="97"/>
      <c r="S83" s="97"/>
    </row>
    <row r="84" spans="1:19" ht="18.75" hidden="1" x14ac:dyDescent="0.3">
      <c r="A84" s="96">
        <v>75</v>
      </c>
      <c r="B84" s="12" t="s">
        <v>525</v>
      </c>
      <c r="C84" s="1641" t="s">
        <v>7253</v>
      </c>
      <c r="D84" s="27">
        <v>1</v>
      </c>
      <c r="E84" s="27" t="s">
        <v>27</v>
      </c>
      <c r="F84" s="1642">
        <v>10</v>
      </c>
      <c r="G84" s="100">
        <v>12</v>
      </c>
      <c r="H84" s="557"/>
      <c r="I84" s="1113" t="s">
        <v>137</v>
      </c>
      <c r="J84" s="1643"/>
      <c r="K84" s="27" t="s">
        <v>709</v>
      </c>
      <c r="L84" s="1644"/>
      <c r="M84" s="1646" t="s">
        <v>40</v>
      </c>
      <c r="N84" s="99" t="s">
        <v>26</v>
      </c>
      <c r="O84" s="1719">
        <v>11</v>
      </c>
      <c r="P84" s="1719">
        <v>12</v>
      </c>
      <c r="Q84" s="696" t="s">
        <v>7252</v>
      </c>
      <c r="R84" s="97"/>
      <c r="S84" s="97"/>
    </row>
    <row r="85" spans="1:19" ht="18.75" hidden="1" x14ac:dyDescent="0.3">
      <c r="A85" s="96">
        <v>76</v>
      </c>
      <c r="B85" s="12" t="s">
        <v>525</v>
      </c>
      <c r="C85" s="1641" t="s">
        <v>7254</v>
      </c>
      <c r="D85" s="27">
        <v>13</v>
      </c>
      <c r="E85" s="27" t="s">
        <v>30</v>
      </c>
      <c r="F85" s="1642">
        <v>10</v>
      </c>
      <c r="G85" s="100">
        <v>12</v>
      </c>
      <c r="H85" s="557"/>
      <c r="I85" s="1113" t="s">
        <v>137</v>
      </c>
      <c r="J85" s="1643"/>
      <c r="K85" s="27" t="s">
        <v>709</v>
      </c>
      <c r="L85" s="1644"/>
      <c r="M85" s="1646" t="s">
        <v>40</v>
      </c>
      <c r="N85" s="99" t="s">
        <v>26</v>
      </c>
      <c r="O85" s="1719">
        <v>11</v>
      </c>
      <c r="P85" s="1719">
        <v>12</v>
      </c>
      <c r="Q85" s="696" t="s">
        <v>7255</v>
      </c>
      <c r="R85" s="97"/>
      <c r="S85" s="97"/>
    </row>
    <row r="86" spans="1:19" ht="18.75" hidden="1" x14ac:dyDescent="0.3">
      <c r="A86" s="96">
        <v>77</v>
      </c>
      <c r="B86" s="12" t="s">
        <v>525</v>
      </c>
      <c r="C86" s="1641" t="s">
        <v>7256</v>
      </c>
      <c r="D86" s="27">
        <v>9</v>
      </c>
      <c r="E86" s="27" t="s">
        <v>30</v>
      </c>
      <c r="F86" s="1642">
        <v>10</v>
      </c>
      <c r="G86" s="100">
        <v>12</v>
      </c>
      <c r="H86" s="557"/>
      <c r="I86" s="1113" t="s">
        <v>137</v>
      </c>
      <c r="J86" s="1643"/>
      <c r="K86" s="27" t="s">
        <v>709</v>
      </c>
      <c r="L86" s="1644"/>
      <c r="M86" s="1646" t="s">
        <v>40</v>
      </c>
      <c r="N86" s="99" t="s">
        <v>26</v>
      </c>
      <c r="O86" s="1719">
        <v>11</v>
      </c>
      <c r="P86" s="1719">
        <v>12</v>
      </c>
      <c r="Q86" s="696" t="s">
        <v>7257</v>
      </c>
      <c r="R86" s="97"/>
      <c r="S86" s="97"/>
    </row>
    <row r="87" spans="1:19" ht="18.75" hidden="1" x14ac:dyDescent="0.3">
      <c r="A87" s="96">
        <v>78</v>
      </c>
      <c r="B87" s="12" t="s">
        <v>525</v>
      </c>
      <c r="C87" s="1641" t="s">
        <v>7258</v>
      </c>
      <c r="D87" s="27">
        <v>12</v>
      </c>
      <c r="E87" s="27" t="s">
        <v>27</v>
      </c>
      <c r="F87" s="1642">
        <v>10</v>
      </c>
      <c r="G87" s="100">
        <v>12</v>
      </c>
      <c r="H87" s="557"/>
      <c r="I87" s="1113" t="s">
        <v>137</v>
      </c>
      <c r="J87" s="1643"/>
      <c r="K87" s="27" t="s">
        <v>709</v>
      </c>
      <c r="L87" s="1644"/>
      <c r="M87" s="1646" t="s">
        <v>40</v>
      </c>
      <c r="N87" s="99" t="s">
        <v>26</v>
      </c>
      <c r="O87" s="1719">
        <v>11</v>
      </c>
      <c r="P87" s="1719">
        <v>12</v>
      </c>
      <c r="Q87" s="696" t="s">
        <v>7259</v>
      </c>
      <c r="R87" s="97"/>
      <c r="S87" s="97"/>
    </row>
    <row r="88" spans="1:19" ht="18.75" hidden="1" x14ac:dyDescent="0.3">
      <c r="A88" s="96">
        <v>79</v>
      </c>
      <c r="B88" s="12" t="s">
        <v>525</v>
      </c>
      <c r="C88" s="1641" t="s">
        <v>7260</v>
      </c>
      <c r="D88" s="27">
        <v>13</v>
      </c>
      <c r="E88" s="27" t="s">
        <v>30</v>
      </c>
      <c r="F88" s="1642">
        <v>10</v>
      </c>
      <c r="G88" s="100">
        <v>12</v>
      </c>
      <c r="H88" s="557"/>
      <c r="I88" s="1113" t="s">
        <v>137</v>
      </c>
      <c r="J88" s="1643"/>
      <c r="K88" s="27" t="s">
        <v>709</v>
      </c>
      <c r="L88" s="1644"/>
      <c r="M88" s="1646" t="s">
        <v>40</v>
      </c>
      <c r="N88" s="99" t="s">
        <v>26</v>
      </c>
      <c r="O88" s="1719">
        <v>11</v>
      </c>
      <c r="P88" s="1719">
        <v>12</v>
      </c>
      <c r="Q88" s="696" t="s">
        <v>7261</v>
      </c>
      <c r="R88" s="97"/>
      <c r="S88" s="97"/>
    </row>
    <row r="89" spans="1:19" ht="18.75" hidden="1" x14ac:dyDescent="0.3">
      <c r="A89" s="96">
        <v>80</v>
      </c>
      <c r="B89" s="12" t="s">
        <v>525</v>
      </c>
      <c r="C89" s="1641" t="s">
        <v>7262</v>
      </c>
      <c r="D89" s="27">
        <v>12</v>
      </c>
      <c r="E89" s="27" t="s">
        <v>30</v>
      </c>
      <c r="F89" s="1642">
        <v>10</v>
      </c>
      <c r="G89" s="100">
        <v>12</v>
      </c>
      <c r="H89" s="557"/>
      <c r="I89" s="1113" t="s">
        <v>137</v>
      </c>
      <c r="J89" s="1643"/>
      <c r="K89" s="27" t="s">
        <v>709</v>
      </c>
      <c r="L89" s="1644"/>
      <c r="M89" s="1646" t="s">
        <v>40</v>
      </c>
      <c r="N89" s="99" t="s">
        <v>26</v>
      </c>
      <c r="O89" s="1715">
        <v>11</v>
      </c>
      <c r="P89" s="1719">
        <v>12</v>
      </c>
      <c r="Q89" s="696" t="s">
        <v>7261</v>
      </c>
      <c r="R89" s="97"/>
      <c r="S89" s="97"/>
    </row>
    <row r="90" spans="1:19" ht="18.75" hidden="1" x14ac:dyDescent="0.3">
      <c r="A90" s="96">
        <v>81</v>
      </c>
      <c r="B90" s="12" t="s">
        <v>525</v>
      </c>
      <c r="C90" s="1220" t="s">
        <v>7263</v>
      </c>
      <c r="D90" s="13" t="s">
        <v>7264</v>
      </c>
      <c r="E90" s="13" t="s">
        <v>30</v>
      </c>
      <c r="F90" s="107">
        <v>10</v>
      </c>
      <c r="G90" s="108">
        <v>10</v>
      </c>
      <c r="H90" s="109"/>
      <c r="I90" s="359" t="s">
        <v>28</v>
      </c>
      <c r="J90" s="1647"/>
      <c r="K90" s="27" t="s">
        <v>709</v>
      </c>
      <c r="L90" s="12"/>
      <c r="M90" s="1646" t="s">
        <v>40</v>
      </c>
      <c r="N90" s="99" t="s">
        <v>26</v>
      </c>
      <c r="O90" s="1256">
        <v>22</v>
      </c>
      <c r="P90" s="157">
        <v>12</v>
      </c>
      <c r="Q90" s="1451" t="s">
        <v>7265</v>
      </c>
      <c r="R90" s="97"/>
      <c r="S90" s="97"/>
    </row>
    <row r="91" spans="1:19" s="1307" customFormat="1" ht="18.75" hidden="1" x14ac:dyDescent="0.3">
      <c r="A91" s="176">
        <v>82</v>
      </c>
      <c r="B91" s="12" t="s">
        <v>525</v>
      </c>
      <c r="C91" s="1786" t="s">
        <v>7353</v>
      </c>
      <c r="D91" s="27">
        <v>13</v>
      </c>
      <c r="E91" s="27" t="s">
        <v>30</v>
      </c>
      <c r="F91" s="1642">
        <v>11</v>
      </c>
      <c r="G91" s="100">
        <v>12</v>
      </c>
      <c r="H91" s="557"/>
      <c r="I91" s="1113" t="s">
        <v>137</v>
      </c>
      <c r="J91" s="1643"/>
      <c r="K91" s="27" t="s">
        <v>709</v>
      </c>
      <c r="L91" s="1644"/>
      <c r="M91" s="1629" t="s">
        <v>42</v>
      </c>
      <c r="N91" s="99" t="s">
        <v>26</v>
      </c>
      <c r="O91" s="1679">
        <v>22</v>
      </c>
      <c r="P91" s="157">
        <v>12</v>
      </c>
      <c r="Q91" s="696" t="s">
        <v>7354</v>
      </c>
      <c r="R91" s="272"/>
      <c r="S91" s="272"/>
    </row>
    <row r="92" spans="1:19" s="1307" customFormat="1" ht="18.75" hidden="1" x14ac:dyDescent="0.3">
      <c r="A92" s="176">
        <v>83</v>
      </c>
      <c r="B92" s="12" t="s">
        <v>525</v>
      </c>
      <c r="C92" s="1786" t="s">
        <v>7355</v>
      </c>
      <c r="D92" s="27">
        <v>2</v>
      </c>
      <c r="E92" s="27" t="s">
        <v>27</v>
      </c>
      <c r="F92" s="1642">
        <v>11</v>
      </c>
      <c r="G92" s="100">
        <v>12</v>
      </c>
      <c r="H92" s="557"/>
      <c r="I92" s="1113" t="s">
        <v>137</v>
      </c>
      <c r="J92" s="1643"/>
      <c r="K92" s="27" t="s">
        <v>709</v>
      </c>
      <c r="L92" s="1644"/>
      <c r="M92" s="1646" t="s">
        <v>40</v>
      </c>
      <c r="N92" s="99" t="s">
        <v>26</v>
      </c>
      <c r="O92" s="1679">
        <v>22</v>
      </c>
      <c r="P92" s="157">
        <v>12</v>
      </c>
      <c r="Q92" s="696" t="s">
        <v>7356</v>
      </c>
      <c r="R92" s="272"/>
      <c r="S92" s="272"/>
    </row>
    <row r="93" spans="1:19" s="1307" customFormat="1" ht="18.75" hidden="1" x14ac:dyDescent="0.3">
      <c r="A93" s="176">
        <v>84</v>
      </c>
      <c r="B93" s="12" t="s">
        <v>525</v>
      </c>
      <c r="C93" s="1641" t="s">
        <v>7357</v>
      </c>
      <c r="D93" s="27" t="s">
        <v>1134</v>
      </c>
      <c r="E93" s="27" t="s">
        <v>27</v>
      </c>
      <c r="F93" s="1642">
        <v>11</v>
      </c>
      <c r="G93" s="100">
        <v>12</v>
      </c>
      <c r="H93" s="557"/>
      <c r="I93" s="1113" t="s">
        <v>137</v>
      </c>
      <c r="J93" s="1643"/>
      <c r="K93" s="27" t="s">
        <v>709</v>
      </c>
      <c r="L93" s="1644"/>
      <c r="M93" s="1646" t="s">
        <v>674</v>
      </c>
      <c r="N93" s="99" t="s">
        <v>26</v>
      </c>
      <c r="O93" s="1715">
        <v>14</v>
      </c>
      <c r="P93" s="1719">
        <v>12</v>
      </c>
      <c r="Q93" s="696" t="s">
        <v>7358</v>
      </c>
      <c r="R93" s="272"/>
      <c r="S93" s="272"/>
    </row>
    <row r="94" spans="1:19" s="1307" customFormat="1" ht="18.75" hidden="1" x14ac:dyDescent="0.3">
      <c r="A94" s="176">
        <v>85</v>
      </c>
      <c r="B94" s="12" t="s">
        <v>525</v>
      </c>
      <c r="C94" s="1641" t="s">
        <v>7359</v>
      </c>
      <c r="D94" s="27">
        <v>2</v>
      </c>
      <c r="E94" s="27" t="s">
        <v>27</v>
      </c>
      <c r="F94" s="1642">
        <v>11</v>
      </c>
      <c r="G94" s="100">
        <v>12</v>
      </c>
      <c r="H94" s="557"/>
      <c r="I94" s="1113" t="s">
        <v>137</v>
      </c>
      <c r="J94" s="1643"/>
      <c r="K94" s="27" t="s">
        <v>709</v>
      </c>
      <c r="L94" s="1644"/>
      <c r="M94" s="1646" t="s">
        <v>674</v>
      </c>
      <c r="N94" s="99" t="s">
        <v>26</v>
      </c>
      <c r="O94" s="1715">
        <v>15</v>
      </c>
      <c r="P94" s="1719">
        <v>12</v>
      </c>
      <c r="Q94" s="696" t="s">
        <v>7358</v>
      </c>
      <c r="R94" s="272"/>
      <c r="S94" s="272"/>
    </row>
    <row r="95" spans="1:19" s="1307" customFormat="1" ht="18.75" hidden="1" x14ac:dyDescent="0.3">
      <c r="A95" s="176">
        <v>86</v>
      </c>
      <c r="B95" s="12" t="s">
        <v>525</v>
      </c>
      <c r="C95" s="1641" t="s">
        <v>7360</v>
      </c>
      <c r="D95" s="27">
        <v>4</v>
      </c>
      <c r="E95" s="27" t="s">
        <v>30</v>
      </c>
      <c r="F95" s="1642">
        <v>11</v>
      </c>
      <c r="G95" s="100">
        <v>12</v>
      </c>
      <c r="H95" s="557"/>
      <c r="I95" s="1113" t="s">
        <v>137</v>
      </c>
      <c r="J95" s="1643"/>
      <c r="K95" s="27" t="s">
        <v>709</v>
      </c>
      <c r="L95" s="1644"/>
      <c r="M95" s="1629" t="s">
        <v>42</v>
      </c>
      <c r="N95" s="99" t="s">
        <v>26</v>
      </c>
      <c r="O95" s="1745">
        <v>17</v>
      </c>
      <c r="P95" s="1746">
        <v>12</v>
      </c>
      <c r="Q95" s="696" t="s">
        <v>7358</v>
      </c>
      <c r="R95" s="272"/>
      <c r="S95" s="272"/>
    </row>
    <row r="96" spans="1:19" s="1307" customFormat="1" ht="18.75" hidden="1" x14ac:dyDescent="0.3">
      <c r="A96" s="176">
        <v>87</v>
      </c>
      <c r="B96" s="12" t="s">
        <v>525</v>
      </c>
      <c r="C96" s="1641" t="s">
        <v>7361</v>
      </c>
      <c r="D96" s="27">
        <v>17</v>
      </c>
      <c r="E96" s="27" t="s">
        <v>30</v>
      </c>
      <c r="F96" s="1642">
        <v>11</v>
      </c>
      <c r="G96" s="100">
        <v>12</v>
      </c>
      <c r="H96" s="557"/>
      <c r="I96" s="1113" t="s">
        <v>137</v>
      </c>
      <c r="J96" s="1643"/>
      <c r="K96" s="27" t="s">
        <v>709</v>
      </c>
      <c r="L96" s="1644"/>
      <c r="M96" s="1646" t="s">
        <v>40</v>
      </c>
      <c r="N96" s="99" t="s">
        <v>26</v>
      </c>
      <c r="O96" s="1679">
        <v>15</v>
      </c>
      <c r="P96" s="557">
        <v>12</v>
      </c>
      <c r="Q96" s="696" t="s">
        <v>7362</v>
      </c>
      <c r="R96" s="355" t="s">
        <v>4259</v>
      </c>
      <c r="S96" s="272"/>
    </row>
    <row r="97" spans="1:19" s="1307" customFormat="1" ht="18.75" hidden="1" x14ac:dyDescent="0.3">
      <c r="A97" s="176">
        <v>88</v>
      </c>
      <c r="B97" s="12" t="s">
        <v>525</v>
      </c>
      <c r="C97" s="1786" t="s">
        <v>7363</v>
      </c>
      <c r="D97" s="27">
        <v>1</v>
      </c>
      <c r="E97" s="27" t="s">
        <v>30</v>
      </c>
      <c r="F97" s="1642">
        <v>11</v>
      </c>
      <c r="G97" s="100">
        <v>12</v>
      </c>
      <c r="H97" s="557"/>
      <c r="I97" s="1113" t="s">
        <v>137</v>
      </c>
      <c r="J97" s="1643"/>
      <c r="K97" s="27" t="s">
        <v>709</v>
      </c>
      <c r="L97" s="1644"/>
      <c r="M97" s="178" t="s">
        <v>176</v>
      </c>
      <c r="N97" s="99" t="s">
        <v>26</v>
      </c>
      <c r="O97" s="1679">
        <v>22</v>
      </c>
      <c r="P97" s="157">
        <v>12</v>
      </c>
      <c r="Q97" s="696" t="s">
        <v>7094</v>
      </c>
      <c r="R97" s="272"/>
      <c r="S97" s="272"/>
    </row>
    <row r="98" spans="1:19" s="1307" customFormat="1" ht="18.75" hidden="1" x14ac:dyDescent="0.3">
      <c r="A98" s="176">
        <v>89</v>
      </c>
      <c r="B98" s="12" t="s">
        <v>525</v>
      </c>
      <c r="C98" s="1786" t="s">
        <v>7364</v>
      </c>
      <c r="D98" s="27">
        <v>13</v>
      </c>
      <c r="E98" s="27" t="s">
        <v>30</v>
      </c>
      <c r="F98" s="1642">
        <v>11</v>
      </c>
      <c r="G98" s="100">
        <v>12</v>
      </c>
      <c r="H98" s="557"/>
      <c r="I98" s="1113" t="s">
        <v>137</v>
      </c>
      <c r="J98" s="1643"/>
      <c r="K98" s="27" t="s">
        <v>709</v>
      </c>
      <c r="L98" s="1644"/>
      <c r="M98" s="178" t="s">
        <v>176</v>
      </c>
      <c r="N98" s="99" t="s">
        <v>26</v>
      </c>
      <c r="O98" s="1679">
        <v>21</v>
      </c>
      <c r="P98" s="157">
        <v>12</v>
      </c>
      <c r="Q98" s="696" t="s">
        <v>7094</v>
      </c>
      <c r="R98" s="272" t="s">
        <v>4305</v>
      </c>
      <c r="S98" s="272"/>
    </row>
    <row r="99" spans="1:19" s="1307" customFormat="1" ht="18.75" hidden="1" x14ac:dyDescent="0.3">
      <c r="A99" s="176">
        <v>90</v>
      </c>
      <c r="B99" s="12" t="s">
        <v>525</v>
      </c>
      <c r="C99" s="1786" t="s">
        <v>7365</v>
      </c>
      <c r="D99" s="27">
        <v>5</v>
      </c>
      <c r="E99" s="27" t="s">
        <v>27</v>
      </c>
      <c r="F99" s="1642">
        <v>11</v>
      </c>
      <c r="G99" s="100">
        <v>12</v>
      </c>
      <c r="H99" s="557"/>
      <c r="I99" s="1113" t="s">
        <v>137</v>
      </c>
      <c r="J99" s="1643"/>
      <c r="K99" s="27" t="s">
        <v>709</v>
      </c>
      <c r="L99" s="1644"/>
      <c r="M99" s="178" t="s">
        <v>176</v>
      </c>
      <c r="N99" s="99" t="s">
        <v>26</v>
      </c>
      <c r="O99" s="1679">
        <v>22</v>
      </c>
      <c r="P99" s="157">
        <v>12</v>
      </c>
      <c r="Q99" s="696" t="s">
        <v>7366</v>
      </c>
      <c r="R99" s="272"/>
      <c r="S99" s="272"/>
    </row>
    <row r="100" spans="1:19" s="1307" customFormat="1" ht="18.75" hidden="1" x14ac:dyDescent="0.3">
      <c r="A100" s="176">
        <v>91</v>
      </c>
      <c r="B100" s="12" t="s">
        <v>525</v>
      </c>
      <c r="C100" s="1786" t="s">
        <v>7367</v>
      </c>
      <c r="D100" s="27">
        <v>14</v>
      </c>
      <c r="E100" s="27" t="s">
        <v>30</v>
      </c>
      <c r="F100" s="1642">
        <v>11</v>
      </c>
      <c r="G100" s="100">
        <v>12</v>
      </c>
      <c r="H100" s="557"/>
      <c r="I100" s="1113" t="s">
        <v>137</v>
      </c>
      <c r="J100" s="1643"/>
      <c r="K100" s="27" t="s">
        <v>709</v>
      </c>
      <c r="L100" s="1644"/>
      <c r="M100" s="178" t="s">
        <v>176</v>
      </c>
      <c r="N100" s="99" t="s">
        <v>26</v>
      </c>
      <c r="O100" s="1679">
        <v>22</v>
      </c>
      <c r="P100" s="157">
        <v>12</v>
      </c>
      <c r="Q100" s="696" t="s">
        <v>7368</v>
      </c>
      <c r="R100" s="272"/>
      <c r="S100" s="272"/>
    </row>
    <row r="101" spans="1:19" s="1307" customFormat="1" ht="18.75" hidden="1" x14ac:dyDescent="0.3">
      <c r="A101" s="176">
        <v>92</v>
      </c>
      <c r="B101" s="12" t="s">
        <v>525</v>
      </c>
      <c r="C101" s="1786" t="s">
        <v>7369</v>
      </c>
      <c r="D101" s="27">
        <v>13</v>
      </c>
      <c r="E101" s="27" t="s">
        <v>30</v>
      </c>
      <c r="F101" s="1642">
        <v>11</v>
      </c>
      <c r="G101" s="100">
        <v>12</v>
      </c>
      <c r="H101" s="557"/>
      <c r="I101" s="1113" t="s">
        <v>137</v>
      </c>
      <c r="J101" s="1643"/>
      <c r="K101" s="27" t="s">
        <v>709</v>
      </c>
      <c r="L101" s="1644"/>
      <c r="M101" s="178" t="s">
        <v>176</v>
      </c>
      <c r="N101" s="99" t="s">
        <v>26</v>
      </c>
      <c r="O101" s="1679">
        <v>23</v>
      </c>
      <c r="P101" s="157">
        <v>12</v>
      </c>
      <c r="Q101" s="696" t="s">
        <v>7370</v>
      </c>
      <c r="R101" s="272"/>
      <c r="S101" s="272"/>
    </row>
    <row r="102" spans="1:19" s="1307" customFormat="1" ht="18.75" hidden="1" x14ac:dyDescent="0.3">
      <c r="A102" s="176">
        <v>93</v>
      </c>
      <c r="B102" s="12" t="s">
        <v>525</v>
      </c>
      <c r="C102" s="1786" t="s">
        <v>7371</v>
      </c>
      <c r="D102" s="27">
        <v>5</v>
      </c>
      <c r="E102" s="27" t="s">
        <v>27</v>
      </c>
      <c r="F102" s="1642">
        <v>11</v>
      </c>
      <c r="G102" s="100">
        <v>12</v>
      </c>
      <c r="H102" s="557"/>
      <c r="I102" s="1113" t="s">
        <v>137</v>
      </c>
      <c r="J102" s="1643"/>
      <c r="K102" s="27" t="s">
        <v>709</v>
      </c>
      <c r="L102" s="1644"/>
      <c r="M102" s="178" t="s">
        <v>176</v>
      </c>
      <c r="N102" s="99" t="s">
        <v>26</v>
      </c>
      <c r="O102" s="1679">
        <v>23</v>
      </c>
      <c r="P102" s="157">
        <v>12</v>
      </c>
      <c r="Q102" s="696" t="s">
        <v>7370</v>
      </c>
      <c r="R102" s="272"/>
      <c r="S102" s="272"/>
    </row>
    <row r="103" spans="1:19" s="1307" customFormat="1" ht="18.75" hidden="1" x14ac:dyDescent="0.3">
      <c r="A103" s="176">
        <v>94</v>
      </c>
      <c r="B103" s="12" t="s">
        <v>525</v>
      </c>
      <c r="C103" s="1786" t="s">
        <v>7372</v>
      </c>
      <c r="D103" s="27">
        <v>1</v>
      </c>
      <c r="E103" s="27" t="s">
        <v>30</v>
      </c>
      <c r="F103" s="1642">
        <v>11</v>
      </c>
      <c r="G103" s="100">
        <v>12</v>
      </c>
      <c r="H103" s="557"/>
      <c r="I103" s="1113" t="s">
        <v>137</v>
      </c>
      <c r="J103" s="1643"/>
      <c r="K103" s="27" t="s">
        <v>709</v>
      </c>
      <c r="L103" s="1644"/>
      <c r="M103" s="1646" t="s">
        <v>675</v>
      </c>
      <c r="N103" s="99" t="s">
        <v>26</v>
      </c>
      <c r="O103" s="1679">
        <v>22</v>
      </c>
      <c r="P103" s="157">
        <v>12</v>
      </c>
      <c r="Q103" s="696" t="s">
        <v>7373</v>
      </c>
      <c r="R103" s="272"/>
      <c r="S103" s="272"/>
    </row>
    <row r="104" spans="1:19" s="1307" customFormat="1" ht="18.75" hidden="1" x14ac:dyDescent="0.3">
      <c r="A104" s="176">
        <v>95</v>
      </c>
      <c r="B104" s="12" t="s">
        <v>525</v>
      </c>
      <c r="C104" s="1641" t="s">
        <v>7374</v>
      </c>
      <c r="D104" s="27">
        <v>7</v>
      </c>
      <c r="E104" s="27" t="s">
        <v>27</v>
      </c>
      <c r="F104" s="1642">
        <v>11</v>
      </c>
      <c r="G104" s="100">
        <v>12</v>
      </c>
      <c r="H104" s="557"/>
      <c r="I104" s="1113" t="s">
        <v>137</v>
      </c>
      <c r="J104" s="1643"/>
      <c r="K104" s="27" t="s">
        <v>709</v>
      </c>
      <c r="L104" s="1644"/>
      <c r="M104" s="1646" t="s">
        <v>40</v>
      </c>
      <c r="N104" s="99" t="s">
        <v>26</v>
      </c>
      <c r="O104" s="1679">
        <v>15</v>
      </c>
      <c r="P104" s="557">
        <v>12</v>
      </c>
      <c r="Q104" s="696" t="s">
        <v>7375</v>
      </c>
      <c r="R104" s="272"/>
      <c r="S104" s="272"/>
    </row>
    <row r="105" spans="1:19" s="1307" customFormat="1" ht="18.75" hidden="1" x14ac:dyDescent="0.3">
      <c r="A105" s="176">
        <v>96</v>
      </c>
      <c r="B105" s="12" t="s">
        <v>525</v>
      </c>
      <c r="C105" s="1641" t="s">
        <v>7376</v>
      </c>
      <c r="D105" s="27">
        <v>6</v>
      </c>
      <c r="E105" s="27" t="s">
        <v>27</v>
      </c>
      <c r="F105" s="1642">
        <v>11</v>
      </c>
      <c r="G105" s="100">
        <v>12</v>
      </c>
      <c r="H105" s="557"/>
      <c r="I105" s="1113" t="s">
        <v>137</v>
      </c>
      <c r="J105" s="1643"/>
      <c r="K105" s="27" t="s">
        <v>709</v>
      </c>
      <c r="L105" s="1644"/>
      <c r="M105" s="1646" t="s">
        <v>40</v>
      </c>
      <c r="N105" s="99" t="s">
        <v>26</v>
      </c>
      <c r="O105" s="1679">
        <v>15</v>
      </c>
      <c r="P105" s="557">
        <v>12</v>
      </c>
      <c r="Q105" s="696" t="s">
        <v>7375</v>
      </c>
      <c r="R105" s="272"/>
      <c r="S105" s="272"/>
    </row>
    <row r="106" spans="1:19" s="1307" customFormat="1" ht="18.75" hidden="1" x14ac:dyDescent="0.3">
      <c r="A106" s="176">
        <v>97</v>
      </c>
      <c r="B106" s="12" t="s">
        <v>525</v>
      </c>
      <c r="C106" s="1641" t="s">
        <v>7377</v>
      </c>
      <c r="D106" s="27">
        <v>12</v>
      </c>
      <c r="E106" s="27" t="s">
        <v>30</v>
      </c>
      <c r="F106" s="1642">
        <v>11</v>
      </c>
      <c r="G106" s="100">
        <v>12</v>
      </c>
      <c r="H106" s="557"/>
      <c r="I106" s="1113" t="s">
        <v>137</v>
      </c>
      <c r="J106" s="1643"/>
      <c r="K106" s="27" t="s">
        <v>709</v>
      </c>
      <c r="L106" s="1644"/>
      <c r="M106" s="1646" t="s">
        <v>40</v>
      </c>
      <c r="N106" s="99" t="s">
        <v>26</v>
      </c>
      <c r="O106" s="1679">
        <v>15</v>
      </c>
      <c r="P106" s="557">
        <v>12</v>
      </c>
      <c r="Q106" s="696" t="s">
        <v>7375</v>
      </c>
      <c r="R106" s="355" t="s">
        <v>4427</v>
      </c>
      <c r="S106" s="272"/>
    </row>
    <row r="107" spans="1:19" s="1307" customFormat="1" ht="18.75" hidden="1" x14ac:dyDescent="0.3">
      <c r="A107" s="176">
        <v>98</v>
      </c>
      <c r="B107" s="12" t="s">
        <v>525</v>
      </c>
      <c r="C107" s="1786" t="s">
        <v>7378</v>
      </c>
      <c r="D107" s="27">
        <v>4</v>
      </c>
      <c r="E107" s="27" t="s">
        <v>27</v>
      </c>
      <c r="F107" s="1642">
        <v>11</v>
      </c>
      <c r="G107" s="100">
        <v>12</v>
      </c>
      <c r="H107" s="557"/>
      <c r="I107" s="1113" t="s">
        <v>137</v>
      </c>
      <c r="J107" s="1643"/>
      <c r="K107" s="27" t="s">
        <v>709</v>
      </c>
      <c r="L107" s="1644"/>
      <c r="M107" s="1646" t="s">
        <v>40</v>
      </c>
      <c r="N107" s="99" t="s">
        <v>26</v>
      </c>
      <c r="O107" s="1679">
        <v>22</v>
      </c>
      <c r="P107" s="157">
        <v>12</v>
      </c>
      <c r="Q107" s="696" t="s">
        <v>7375</v>
      </c>
      <c r="R107" s="272"/>
      <c r="S107" s="272"/>
    </row>
    <row r="108" spans="1:19" s="1307" customFormat="1" ht="18.75" hidden="1" x14ac:dyDescent="0.3">
      <c r="A108" s="176">
        <v>99</v>
      </c>
      <c r="B108" s="12" t="s">
        <v>525</v>
      </c>
      <c r="C108" s="1786" t="s">
        <v>7379</v>
      </c>
      <c r="D108" s="27">
        <v>6</v>
      </c>
      <c r="E108" s="27" t="s">
        <v>30</v>
      </c>
      <c r="F108" s="1642">
        <v>11</v>
      </c>
      <c r="G108" s="100">
        <v>12</v>
      </c>
      <c r="H108" s="557"/>
      <c r="I108" s="1113" t="s">
        <v>137</v>
      </c>
      <c r="J108" s="1643"/>
      <c r="K108" s="27" t="s">
        <v>709</v>
      </c>
      <c r="L108" s="1644"/>
      <c r="M108" s="1646" t="s">
        <v>40</v>
      </c>
      <c r="N108" s="99" t="s">
        <v>26</v>
      </c>
      <c r="O108" s="1679">
        <v>22</v>
      </c>
      <c r="P108" s="157">
        <v>12</v>
      </c>
      <c r="Q108" s="696" t="s">
        <v>7375</v>
      </c>
      <c r="R108" s="272"/>
      <c r="S108" s="272"/>
    </row>
    <row r="109" spans="1:19" s="1307" customFormat="1" ht="18.75" hidden="1" x14ac:dyDescent="0.3">
      <c r="A109" s="176">
        <v>100</v>
      </c>
      <c r="B109" s="12" t="s">
        <v>525</v>
      </c>
      <c r="C109" s="1786" t="s">
        <v>7380</v>
      </c>
      <c r="D109" s="27">
        <v>2</v>
      </c>
      <c r="E109" s="27" t="s">
        <v>27</v>
      </c>
      <c r="F109" s="1642">
        <v>11</v>
      </c>
      <c r="G109" s="100">
        <v>12</v>
      </c>
      <c r="H109" s="557"/>
      <c r="I109" s="1113" t="s">
        <v>137</v>
      </c>
      <c r="J109" s="1643"/>
      <c r="K109" s="27" t="s">
        <v>709</v>
      </c>
      <c r="L109" s="1644"/>
      <c r="M109" s="1646" t="s">
        <v>40</v>
      </c>
      <c r="N109" s="99" t="s">
        <v>26</v>
      </c>
      <c r="O109" s="1679">
        <v>22</v>
      </c>
      <c r="P109" s="157">
        <v>12</v>
      </c>
      <c r="Q109" s="696" t="s">
        <v>7375</v>
      </c>
      <c r="R109" s="272"/>
      <c r="S109" s="272"/>
    </row>
    <row r="110" spans="1:19" s="1307" customFormat="1" ht="18.75" hidden="1" x14ac:dyDescent="0.3">
      <c r="A110" s="176">
        <v>101</v>
      </c>
      <c r="B110" s="12" t="s">
        <v>525</v>
      </c>
      <c r="C110" s="1641" t="s">
        <v>7381</v>
      </c>
      <c r="D110" s="27">
        <v>10</v>
      </c>
      <c r="E110" s="27" t="s">
        <v>27</v>
      </c>
      <c r="F110" s="1642">
        <v>11</v>
      </c>
      <c r="G110" s="100">
        <v>12</v>
      </c>
      <c r="H110" s="557"/>
      <c r="I110" s="1113" t="s">
        <v>137</v>
      </c>
      <c r="J110" s="1643"/>
      <c r="K110" s="27" t="s">
        <v>709</v>
      </c>
      <c r="L110" s="1644"/>
      <c r="M110" s="1646" t="s">
        <v>7568</v>
      </c>
      <c r="N110" s="99" t="s">
        <v>26</v>
      </c>
      <c r="O110" s="1679">
        <v>15</v>
      </c>
      <c r="P110" s="557">
        <v>12</v>
      </c>
      <c r="Q110" s="696" t="s">
        <v>7382</v>
      </c>
      <c r="R110" s="272"/>
      <c r="S110" s="272"/>
    </row>
    <row r="111" spans="1:19" s="1307" customFormat="1" ht="18.75" hidden="1" x14ac:dyDescent="0.3">
      <c r="A111" s="176">
        <v>102</v>
      </c>
      <c r="B111" s="12" t="s">
        <v>525</v>
      </c>
      <c r="C111" s="1641" t="s">
        <v>7383</v>
      </c>
      <c r="D111" s="27">
        <v>16</v>
      </c>
      <c r="E111" s="27" t="s">
        <v>30</v>
      </c>
      <c r="F111" s="1642">
        <v>11</v>
      </c>
      <c r="G111" s="100">
        <v>12</v>
      </c>
      <c r="H111" s="557"/>
      <c r="I111" s="1113" t="s">
        <v>137</v>
      </c>
      <c r="J111" s="1643"/>
      <c r="K111" s="27" t="s">
        <v>709</v>
      </c>
      <c r="L111" s="1644"/>
      <c r="M111" s="1646" t="s">
        <v>7568</v>
      </c>
      <c r="N111" s="99" t="s">
        <v>26</v>
      </c>
      <c r="O111" s="1715">
        <v>14</v>
      </c>
      <c r="P111" s="1719">
        <v>12</v>
      </c>
      <c r="Q111" s="696" t="s">
        <v>7382</v>
      </c>
      <c r="R111" s="272"/>
      <c r="S111" s="272"/>
    </row>
    <row r="112" spans="1:19" s="1307" customFormat="1" ht="18.75" hidden="1" x14ac:dyDescent="0.3">
      <c r="A112" s="176">
        <v>103</v>
      </c>
      <c r="B112" s="12" t="s">
        <v>525</v>
      </c>
      <c r="C112" s="1641" t="s">
        <v>7384</v>
      </c>
      <c r="D112" s="27">
        <v>1</v>
      </c>
      <c r="E112" s="27" t="s">
        <v>27</v>
      </c>
      <c r="F112" s="1642">
        <v>11</v>
      </c>
      <c r="G112" s="100">
        <v>12</v>
      </c>
      <c r="H112" s="557"/>
      <c r="I112" s="1113" t="s">
        <v>137</v>
      </c>
      <c r="J112" s="1643"/>
      <c r="K112" s="27" t="s">
        <v>709</v>
      </c>
      <c r="L112" s="1644"/>
      <c r="M112" s="1646" t="s">
        <v>40</v>
      </c>
      <c r="N112" s="99" t="s">
        <v>26</v>
      </c>
      <c r="O112" s="1679">
        <v>15</v>
      </c>
      <c r="P112" s="557">
        <v>12</v>
      </c>
      <c r="Q112" s="696" t="s">
        <v>7385</v>
      </c>
      <c r="R112" s="272"/>
      <c r="S112" s="272"/>
    </row>
    <row r="113" spans="1:19" s="1307" customFormat="1" ht="18.75" hidden="1" x14ac:dyDescent="0.3">
      <c r="A113" s="176">
        <v>104</v>
      </c>
      <c r="B113" s="12" t="s">
        <v>525</v>
      </c>
      <c r="C113" s="1641" t="s">
        <v>7386</v>
      </c>
      <c r="D113" s="27">
        <v>6</v>
      </c>
      <c r="E113" s="27" t="s">
        <v>30</v>
      </c>
      <c r="F113" s="1642">
        <v>11</v>
      </c>
      <c r="G113" s="100">
        <v>12</v>
      </c>
      <c r="H113" s="557"/>
      <c r="I113" s="1113" t="s">
        <v>137</v>
      </c>
      <c r="J113" s="1643"/>
      <c r="K113" s="27" t="s">
        <v>709</v>
      </c>
      <c r="L113" s="1644"/>
      <c r="M113" s="1646" t="s">
        <v>40</v>
      </c>
      <c r="N113" s="99" t="s">
        <v>26</v>
      </c>
      <c r="O113" s="1679">
        <v>15</v>
      </c>
      <c r="P113" s="557">
        <v>12</v>
      </c>
      <c r="Q113" s="696" t="s">
        <v>7385</v>
      </c>
      <c r="R113" s="272"/>
      <c r="S113" s="272"/>
    </row>
    <row r="114" spans="1:19" s="1307" customFormat="1" ht="18.75" hidden="1" x14ac:dyDescent="0.3">
      <c r="A114" s="176">
        <v>105</v>
      </c>
      <c r="B114" s="12" t="s">
        <v>525</v>
      </c>
      <c r="C114" s="1641" t="s">
        <v>7387</v>
      </c>
      <c r="D114" s="27" t="s">
        <v>7572</v>
      </c>
      <c r="E114" s="27" t="s">
        <v>30</v>
      </c>
      <c r="F114" s="1642">
        <v>11</v>
      </c>
      <c r="G114" s="100">
        <v>12</v>
      </c>
      <c r="H114" s="557"/>
      <c r="I114" s="1113" t="s">
        <v>137</v>
      </c>
      <c r="J114" s="1643"/>
      <c r="K114" s="27" t="s">
        <v>709</v>
      </c>
      <c r="L114" s="1644"/>
      <c r="M114" s="1646" t="s">
        <v>7388</v>
      </c>
      <c r="N114" s="99" t="s">
        <v>26</v>
      </c>
      <c r="O114" s="1679">
        <v>15</v>
      </c>
      <c r="P114" s="557">
        <v>12</v>
      </c>
      <c r="Q114" s="696" t="s">
        <v>7389</v>
      </c>
      <c r="R114" s="1451"/>
    </row>
    <row r="115" spans="1:19" s="1307" customFormat="1" ht="18.75" hidden="1" x14ac:dyDescent="0.3">
      <c r="A115" s="1678">
        <v>106</v>
      </c>
      <c r="B115" s="12" t="s">
        <v>525</v>
      </c>
      <c r="C115" s="1786" t="s">
        <v>7390</v>
      </c>
      <c r="D115" s="27" t="s">
        <v>7570</v>
      </c>
      <c r="E115" s="27" t="s">
        <v>30</v>
      </c>
      <c r="F115" s="1642">
        <v>11</v>
      </c>
      <c r="G115" s="100">
        <v>12</v>
      </c>
      <c r="H115" s="557"/>
      <c r="I115" s="1113" t="s">
        <v>137</v>
      </c>
      <c r="J115" s="1643"/>
      <c r="K115" s="27" t="s">
        <v>709</v>
      </c>
      <c r="L115" s="1644"/>
      <c r="M115" s="1646" t="s">
        <v>40</v>
      </c>
      <c r="N115" s="99" t="s">
        <v>26</v>
      </c>
      <c r="O115" s="1256">
        <v>22</v>
      </c>
      <c r="P115" s="157">
        <v>12</v>
      </c>
      <c r="Q115" s="696" t="s">
        <v>7391</v>
      </c>
      <c r="R115" s="1451"/>
    </row>
    <row r="116" spans="1:19" s="1307" customFormat="1" ht="18.75" hidden="1" x14ac:dyDescent="0.3">
      <c r="A116" s="1455">
        <v>107</v>
      </c>
      <c r="B116" s="12" t="s">
        <v>525</v>
      </c>
      <c r="C116" s="1786" t="s">
        <v>7392</v>
      </c>
      <c r="D116" s="27" t="s">
        <v>7571</v>
      </c>
      <c r="E116" s="27" t="s">
        <v>27</v>
      </c>
      <c r="F116" s="1642">
        <v>11</v>
      </c>
      <c r="G116" s="100">
        <v>12</v>
      </c>
      <c r="H116" s="557"/>
      <c r="I116" s="1113" t="s">
        <v>137</v>
      </c>
      <c r="J116" s="1643"/>
      <c r="K116" s="27" t="s">
        <v>709</v>
      </c>
      <c r="L116" s="1644"/>
      <c r="M116" s="1646" t="s">
        <v>40</v>
      </c>
      <c r="N116" s="99" t="s">
        <v>26</v>
      </c>
      <c r="O116" s="1679">
        <v>22</v>
      </c>
      <c r="P116" s="157">
        <v>12</v>
      </c>
      <c r="Q116" s="696" t="s">
        <v>7391</v>
      </c>
      <c r="R116" s="1451"/>
    </row>
    <row r="117" spans="1:19" s="1615" customFormat="1" ht="18.75" hidden="1" x14ac:dyDescent="0.3">
      <c r="A117" s="1655">
        <v>108</v>
      </c>
      <c r="B117" s="1268" t="s">
        <v>7475</v>
      </c>
      <c r="C117" s="1786" t="s">
        <v>7476</v>
      </c>
      <c r="D117" s="692">
        <v>2</v>
      </c>
      <c r="E117" s="27" t="s">
        <v>30</v>
      </c>
      <c r="F117" s="1642">
        <v>12</v>
      </c>
      <c r="G117" s="100">
        <v>12</v>
      </c>
      <c r="H117" s="557"/>
      <c r="I117" s="1113" t="s">
        <v>137</v>
      </c>
      <c r="J117" s="1643"/>
      <c r="K117" s="27" t="s">
        <v>709</v>
      </c>
      <c r="L117" s="1644"/>
      <c r="M117" s="1646" t="s">
        <v>7568</v>
      </c>
      <c r="N117" s="99" t="s">
        <v>26</v>
      </c>
      <c r="O117" s="99">
        <v>22</v>
      </c>
      <c r="P117" s="157">
        <v>12</v>
      </c>
      <c r="Q117" s="696" t="s">
        <v>7477</v>
      </c>
      <c r="R117" s="1653"/>
    </row>
    <row r="118" spans="1:19" s="1615" customFormat="1" ht="18.75" hidden="1" x14ac:dyDescent="0.3">
      <c r="A118" s="1655">
        <v>109</v>
      </c>
      <c r="B118" s="1268" t="s">
        <v>7475</v>
      </c>
      <c r="C118" s="1641" t="s">
        <v>7478</v>
      </c>
      <c r="D118" s="27">
        <v>6</v>
      </c>
      <c r="E118" s="27" t="s">
        <v>30</v>
      </c>
      <c r="F118" s="1642">
        <v>12</v>
      </c>
      <c r="G118" s="100">
        <v>12</v>
      </c>
      <c r="H118" s="557"/>
      <c r="I118" s="1113" t="s">
        <v>137</v>
      </c>
      <c r="J118" s="1643"/>
      <c r="K118" s="27" t="s">
        <v>709</v>
      </c>
      <c r="L118" s="1644"/>
      <c r="M118" s="1646" t="s">
        <v>40</v>
      </c>
      <c r="N118" s="99" t="s">
        <v>26</v>
      </c>
      <c r="O118" s="99">
        <v>15</v>
      </c>
      <c r="P118" s="557">
        <v>12</v>
      </c>
      <c r="Q118" s="696" t="s">
        <v>7479</v>
      </c>
      <c r="R118" s="1653"/>
    </row>
    <row r="119" spans="1:19" s="1615" customFormat="1" ht="18.75" hidden="1" x14ac:dyDescent="0.3">
      <c r="A119" s="1655">
        <v>110</v>
      </c>
      <c r="B119" s="1268" t="s">
        <v>7475</v>
      </c>
      <c r="C119" s="1641" t="s">
        <v>7480</v>
      </c>
      <c r="D119" s="27">
        <v>2</v>
      </c>
      <c r="E119" s="27" t="s">
        <v>30</v>
      </c>
      <c r="F119" s="1642">
        <v>12</v>
      </c>
      <c r="G119" s="100">
        <v>12</v>
      </c>
      <c r="H119" s="557"/>
      <c r="I119" s="1113" t="s">
        <v>137</v>
      </c>
      <c r="J119" s="1643"/>
      <c r="K119" s="27" t="s">
        <v>709</v>
      </c>
      <c r="L119" s="1644"/>
      <c r="M119" s="1646" t="s">
        <v>40</v>
      </c>
      <c r="N119" s="99" t="s">
        <v>26</v>
      </c>
      <c r="O119" s="99">
        <v>15</v>
      </c>
      <c r="P119" s="557">
        <v>12</v>
      </c>
      <c r="Q119" s="696" t="s">
        <v>7479</v>
      </c>
      <c r="R119" s="1653"/>
    </row>
    <row r="120" spans="1:19" s="1615" customFormat="1" ht="18.75" hidden="1" x14ac:dyDescent="0.3">
      <c r="A120" s="1655">
        <v>111</v>
      </c>
      <c r="B120" s="1268" t="s">
        <v>7475</v>
      </c>
      <c r="C120" s="1641" t="s">
        <v>7481</v>
      </c>
      <c r="D120" s="27">
        <v>6</v>
      </c>
      <c r="E120" s="27" t="s">
        <v>30</v>
      </c>
      <c r="F120" s="1642">
        <v>12</v>
      </c>
      <c r="G120" s="100">
        <v>12</v>
      </c>
      <c r="H120" s="557"/>
      <c r="I120" s="1113" t="s">
        <v>137</v>
      </c>
      <c r="J120" s="1643"/>
      <c r="K120" s="27" t="s">
        <v>709</v>
      </c>
      <c r="L120" s="1644"/>
      <c r="M120" s="1646" t="s">
        <v>40</v>
      </c>
      <c r="N120" s="99" t="s">
        <v>26</v>
      </c>
      <c r="O120" s="99">
        <v>15</v>
      </c>
      <c r="P120" s="557">
        <v>12</v>
      </c>
      <c r="Q120" s="696" t="s">
        <v>7479</v>
      </c>
      <c r="R120" s="1653"/>
    </row>
    <row r="121" spans="1:19" s="1615" customFormat="1" ht="18.75" hidden="1" x14ac:dyDescent="0.3">
      <c r="A121" s="1655">
        <v>112</v>
      </c>
      <c r="B121" s="1268" t="s">
        <v>7475</v>
      </c>
      <c r="C121" s="1641" t="s">
        <v>7482</v>
      </c>
      <c r="D121" s="27">
        <v>13</v>
      </c>
      <c r="E121" s="27" t="s">
        <v>30</v>
      </c>
      <c r="F121" s="1642">
        <v>12</v>
      </c>
      <c r="G121" s="100">
        <v>12</v>
      </c>
      <c r="H121" s="557"/>
      <c r="I121" s="1113" t="s">
        <v>137</v>
      </c>
      <c r="J121" s="1643"/>
      <c r="K121" s="27" t="s">
        <v>709</v>
      </c>
      <c r="L121" s="1644"/>
      <c r="M121" s="1646" t="s">
        <v>674</v>
      </c>
      <c r="N121" s="99" t="s">
        <v>26</v>
      </c>
      <c r="O121" s="99">
        <v>15</v>
      </c>
      <c r="P121" s="557">
        <v>12</v>
      </c>
      <c r="Q121" s="696" t="s">
        <v>7483</v>
      </c>
      <c r="R121" s="1653" t="s">
        <v>4521</v>
      </c>
    </row>
    <row r="122" spans="1:19" s="1615" customFormat="1" ht="18.75" hidden="1" x14ac:dyDescent="0.3">
      <c r="A122" s="1655">
        <v>113</v>
      </c>
      <c r="B122" s="1268" t="s">
        <v>7475</v>
      </c>
      <c r="C122" s="1641" t="s">
        <v>7484</v>
      </c>
      <c r="D122" s="27">
        <v>7</v>
      </c>
      <c r="E122" s="27" t="s">
        <v>30</v>
      </c>
      <c r="F122" s="1642">
        <v>12</v>
      </c>
      <c r="G122" s="100">
        <v>12</v>
      </c>
      <c r="H122" s="557"/>
      <c r="I122" s="1113" t="s">
        <v>137</v>
      </c>
      <c r="J122" s="1643"/>
      <c r="K122" s="27" t="s">
        <v>709</v>
      </c>
      <c r="L122" s="1644"/>
      <c r="M122" s="1646" t="s">
        <v>7568</v>
      </c>
      <c r="N122" s="99" t="s">
        <v>26</v>
      </c>
      <c r="O122" s="99">
        <v>15</v>
      </c>
      <c r="P122" s="557">
        <v>12</v>
      </c>
      <c r="Q122" s="696" t="s">
        <v>7485</v>
      </c>
      <c r="R122" s="1653" t="s">
        <v>4522</v>
      </c>
    </row>
    <row r="123" spans="1:19" s="1615" customFormat="1" ht="18.75" hidden="1" x14ac:dyDescent="0.3">
      <c r="A123" s="1655">
        <v>114</v>
      </c>
      <c r="B123" s="1268" t="s">
        <v>7475</v>
      </c>
      <c r="C123" s="1786" t="s">
        <v>7486</v>
      </c>
      <c r="D123" s="27">
        <v>1</v>
      </c>
      <c r="E123" s="27" t="s">
        <v>30</v>
      </c>
      <c r="F123" s="1642">
        <v>12</v>
      </c>
      <c r="G123" s="100">
        <v>12</v>
      </c>
      <c r="H123" s="557"/>
      <c r="I123" s="1113" t="s">
        <v>137</v>
      </c>
      <c r="J123" s="1643"/>
      <c r="K123" s="27" t="s">
        <v>709</v>
      </c>
      <c r="L123" s="1644"/>
      <c r="M123" s="1646" t="s">
        <v>7568</v>
      </c>
      <c r="N123" s="99" t="s">
        <v>26</v>
      </c>
      <c r="O123" s="99">
        <v>22</v>
      </c>
      <c r="P123" s="157">
        <v>12</v>
      </c>
      <c r="Q123" s="696" t="s">
        <v>7487</v>
      </c>
      <c r="R123" s="1653"/>
    </row>
    <row r="124" spans="1:19" s="1615" customFormat="1" ht="18.75" hidden="1" x14ac:dyDescent="0.3">
      <c r="A124" s="1680">
        <v>115</v>
      </c>
      <c r="B124" s="1268" t="s">
        <v>7475</v>
      </c>
      <c r="C124" s="1641" t="s">
        <v>7488</v>
      </c>
      <c r="D124" s="27">
        <v>8</v>
      </c>
      <c r="E124" s="27" t="s">
        <v>27</v>
      </c>
      <c r="F124" s="1642">
        <v>12</v>
      </c>
      <c r="G124" s="100">
        <v>12</v>
      </c>
      <c r="H124" s="557"/>
      <c r="I124" s="1113" t="s">
        <v>137</v>
      </c>
      <c r="J124" s="1643"/>
      <c r="K124" s="27" t="s">
        <v>709</v>
      </c>
      <c r="L124" s="1644"/>
      <c r="M124" s="1646" t="s">
        <v>7568</v>
      </c>
      <c r="N124" s="99" t="s">
        <v>26</v>
      </c>
      <c r="O124" s="99">
        <v>15</v>
      </c>
      <c r="P124" s="557">
        <v>12</v>
      </c>
      <c r="Q124" s="696" t="s">
        <v>7489</v>
      </c>
    </row>
    <row r="125" spans="1:19" s="1615" customFormat="1" ht="18.75" hidden="1" x14ac:dyDescent="0.3">
      <c r="A125" s="1655">
        <v>116</v>
      </c>
      <c r="B125" s="1268" t="s">
        <v>7475</v>
      </c>
      <c r="C125" s="1641" t="s">
        <v>7490</v>
      </c>
      <c r="D125" s="27">
        <v>7</v>
      </c>
      <c r="E125" s="27" t="s">
        <v>30</v>
      </c>
      <c r="F125" s="1642">
        <v>12</v>
      </c>
      <c r="G125" s="100">
        <v>12</v>
      </c>
      <c r="H125" s="557"/>
      <c r="I125" s="1113" t="s">
        <v>137</v>
      </c>
      <c r="J125" s="1643"/>
      <c r="K125" s="27" t="s">
        <v>709</v>
      </c>
      <c r="L125" s="1644"/>
      <c r="M125" s="1646" t="s">
        <v>7568</v>
      </c>
      <c r="N125" s="99" t="s">
        <v>26</v>
      </c>
      <c r="O125" s="99">
        <v>15</v>
      </c>
      <c r="P125" s="557">
        <v>12</v>
      </c>
      <c r="Q125" s="696" t="s">
        <v>7491</v>
      </c>
    </row>
    <row r="126" spans="1:19" s="1615" customFormat="1" ht="18.75" hidden="1" x14ac:dyDescent="0.3">
      <c r="A126" s="1680">
        <v>117</v>
      </c>
      <c r="B126" s="1268" t="s">
        <v>7475</v>
      </c>
      <c r="C126" s="1786" t="s">
        <v>7492</v>
      </c>
      <c r="D126" s="27">
        <v>1</v>
      </c>
      <c r="E126" s="27" t="s">
        <v>30</v>
      </c>
      <c r="F126" s="1642">
        <v>12</v>
      </c>
      <c r="G126" s="100">
        <v>12</v>
      </c>
      <c r="H126" s="557"/>
      <c r="I126" s="1113" t="s">
        <v>137</v>
      </c>
      <c r="J126" s="1643"/>
      <c r="K126" s="27" t="s">
        <v>709</v>
      </c>
      <c r="L126" s="1644"/>
      <c r="M126" s="1646" t="s">
        <v>7493</v>
      </c>
      <c r="N126" s="99" t="s">
        <v>26</v>
      </c>
      <c r="O126" s="99">
        <v>22</v>
      </c>
      <c r="P126" s="157">
        <v>12</v>
      </c>
      <c r="Q126" s="696" t="s">
        <v>7494</v>
      </c>
    </row>
    <row r="127" spans="1:19" s="1615" customFormat="1" ht="18.75" hidden="1" x14ac:dyDescent="0.3">
      <c r="A127" s="1655">
        <v>118</v>
      </c>
      <c r="B127" s="1268" t="s">
        <v>7475</v>
      </c>
      <c r="C127" s="1641" t="s">
        <v>7495</v>
      </c>
      <c r="D127" s="27">
        <v>7</v>
      </c>
      <c r="E127" s="27" t="s">
        <v>30</v>
      </c>
      <c r="F127" s="1642">
        <v>12</v>
      </c>
      <c r="G127" s="100">
        <v>12</v>
      </c>
      <c r="H127" s="557"/>
      <c r="I127" s="1113" t="s">
        <v>137</v>
      </c>
      <c r="J127" s="1643"/>
      <c r="K127" s="27" t="s">
        <v>709</v>
      </c>
      <c r="L127" s="1644"/>
      <c r="M127" s="1646" t="s">
        <v>7568</v>
      </c>
      <c r="N127" s="99" t="s">
        <v>26</v>
      </c>
      <c r="O127" s="99">
        <v>15</v>
      </c>
      <c r="P127" s="557">
        <v>12</v>
      </c>
      <c r="Q127" s="696" t="s">
        <v>7496</v>
      </c>
    </row>
    <row r="128" spans="1:19" s="1615" customFormat="1" ht="18.75" hidden="1" x14ac:dyDescent="0.3">
      <c r="A128" s="1680">
        <v>119</v>
      </c>
      <c r="B128" s="1268" t="s">
        <v>7475</v>
      </c>
      <c r="C128" s="1641" t="s">
        <v>7497</v>
      </c>
      <c r="D128" s="27">
        <v>9</v>
      </c>
      <c r="E128" s="27" t="s">
        <v>30</v>
      </c>
      <c r="F128" s="1642">
        <v>12</v>
      </c>
      <c r="G128" s="100">
        <v>12</v>
      </c>
      <c r="H128" s="557"/>
      <c r="I128" s="1113" t="s">
        <v>137</v>
      </c>
      <c r="J128" s="1643"/>
      <c r="K128" s="27" t="s">
        <v>709</v>
      </c>
      <c r="L128" s="1644"/>
      <c r="M128" s="1646" t="s">
        <v>7568</v>
      </c>
      <c r="N128" s="99" t="s">
        <v>26</v>
      </c>
      <c r="O128" s="99">
        <v>15</v>
      </c>
      <c r="P128" s="557">
        <v>12</v>
      </c>
      <c r="Q128" s="696" t="s">
        <v>7496</v>
      </c>
    </row>
    <row r="129" spans="1:18" s="1615" customFormat="1" ht="18.75" hidden="1" x14ac:dyDescent="0.3">
      <c r="A129" s="1655">
        <v>120</v>
      </c>
      <c r="B129" s="1268" t="s">
        <v>7475</v>
      </c>
      <c r="C129" s="1786" t="s">
        <v>7498</v>
      </c>
      <c r="D129" s="27">
        <v>10</v>
      </c>
      <c r="E129" s="27" t="s">
        <v>30</v>
      </c>
      <c r="F129" s="1642">
        <v>12</v>
      </c>
      <c r="G129" s="100">
        <v>12</v>
      </c>
      <c r="H129" s="557"/>
      <c r="I129" s="1113" t="s">
        <v>137</v>
      </c>
      <c r="J129" s="1643"/>
      <c r="K129" s="27" t="s">
        <v>709</v>
      </c>
      <c r="L129" s="1644"/>
      <c r="M129" s="1646" t="s">
        <v>40</v>
      </c>
      <c r="N129" s="99" t="s">
        <v>26</v>
      </c>
      <c r="O129" s="99">
        <v>22</v>
      </c>
      <c r="P129" s="157">
        <v>12</v>
      </c>
      <c r="Q129" s="696" t="s">
        <v>7499</v>
      </c>
    </row>
    <row r="130" spans="1:18" s="1615" customFormat="1" ht="18.75" hidden="1" x14ac:dyDescent="0.3">
      <c r="A130" s="1680">
        <v>121</v>
      </c>
      <c r="B130" s="1268" t="s">
        <v>7475</v>
      </c>
      <c r="C130" s="1786" t="s">
        <v>7500</v>
      </c>
      <c r="D130" s="27" t="s">
        <v>7569</v>
      </c>
      <c r="E130" s="27" t="s">
        <v>30</v>
      </c>
      <c r="F130" s="1642">
        <v>12</v>
      </c>
      <c r="G130" s="100">
        <v>12</v>
      </c>
      <c r="H130" s="557"/>
      <c r="I130" s="1113" t="s">
        <v>137</v>
      </c>
      <c r="J130" s="1643"/>
      <c r="K130" s="27" t="s">
        <v>709</v>
      </c>
      <c r="L130" s="1644"/>
      <c r="M130" s="1646" t="s">
        <v>40</v>
      </c>
      <c r="N130" s="99" t="s">
        <v>26</v>
      </c>
      <c r="O130" s="99">
        <v>22</v>
      </c>
      <c r="P130" s="157">
        <v>12</v>
      </c>
      <c r="Q130" s="696" t="s">
        <v>7499</v>
      </c>
    </row>
    <row r="131" spans="1:18" s="1615" customFormat="1" ht="18.75" hidden="1" x14ac:dyDescent="0.3">
      <c r="A131" s="1655">
        <v>122</v>
      </c>
      <c r="B131" s="1268" t="s">
        <v>7475</v>
      </c>
      <c r="C131" s="1786" t="s">
        <v>7501</v>
      </c>
      <c r="D131" s="27">
        <v>3</v>
      </c>
      <c r="E131" s="27" t="s">
        <v>27</v>
      </c>
      <c r="F131" s="1642">
        <v>12</v>
      </c>
      <c r="G131" s="100">
        <v>12</v>
      </c>
      <c r="H131" s="557"/>
      <c r="I131" s="1113" t="s">
        <v>137</v>
      </c>
      <c r="J131" s="1643"/>
      <c r="K131" s="27" t="s">
        <v>709</v>
      </c>
      <c r="L131" s="1644"/>
      <c r="M131" s="1646" t="s">
        <v>674</v>
      </c>
      <c r="N131" s="99" t="s">
        <v>26</v>
      </c>
      <c r="O131" s="99">
        <v>22</v>
      </c>
      <c r="P131" s="157">
        <v>12</v>
      </c>
      <c r="Q131" s="696" t="s">
        <v>7502</v>
      </c>
    </row>
    <row r="132" spans="1:18" s="1615" customFormat="1" ht="18.75" hidden="1" x14ac:dyDescent="0.3">
      <c r="A132" s="1680">
        <v>123</v>
      </c>
      <c r="B132" s="1268" t="s">
        <v>7475</v>
      </c>
      <c r="C132" s="1786" t="s">
        <v>7503</v>
      </c>
      <c r="D132" s="27">
        <v>4</v>
      </c>
      <c r="E132" s="27" t="s">
        <v>27</v>
      </c>
      <c r="F132" s="1642">
        <v>12</v>
      </c>
      <c r="G132" s="100">
        <v>12</v>
      </c>
      <c r="H132" s="557"/>
      <c r="I132" s="1113" t="s">
        <v>137</v>
      </c>
      <c r="J132" s="1643"/>
      <c r="K132" s="27" t="s">
        <v>709</v>
      </c>
      <c r="L132" s="1644"/>
      <c r="M132" s="1646" t="s">
        <v>674</v>
      </c>
      <c r="N132" s="99" t="s">
        <v>26</v>
      </c>
      <c r="O132" s="99">
        <v>22</v>
      </c>
      <c r="P132" s="157">
        <v>12</v>
      </c>
      <c r="Q132" s="696" t="s">
        <v>7502</v>
      </c>
    </row>
    <row r="133" spans="1:18" s="1615" customFormat="1" ht="18.75" hidden="1" x14ac:dyDescent="0.3">
      <c r="A133" s="1655">
        <v>124</v>
      </c>
      <c r="B133" s="1268" t="s">
        <v>7475</v>
      </c>
      <c r="C133" s="1786" t="s">
        <v>7504</v>
      </c>
      <c r="D133" s="27">
        <v>13</v>
      </c>
      <c r="E133" s="27" t="s">
        <v>30</v>
      </c>
      <c r="F133" s="1642">
        <v>12</v>
      </c>
      <c r="G133" s="100">
        <v>12</v>
      </c>
      <c r="H133" s="557"/>
      <c r="I133" s="1113" t="s">
        <v>137</v>
      </c>
      <c r="J133" s="1643"/>
      <c r="K133" s="27" t="s">
        <v>709</v>
      </c>
      <c r="L133" s="1644"/>
      <c r="M133" s="1646" t="s">
        <v>674</v>
      </c>
      <c r="N133" s="99" t="s">
        <v>26</v>
      </c>
      <c r="O133" s="99">
        <v>22</v>
      </c>
      <c r="P133" s="157">
        <v>12</v>
      </c>
      <c r="Q133" s="696" t="s">
        <v>7502</v>
      </c>
    </row>
    <row r="134" spans="1:18" s="1615" customFormat="1" ht="18.75" hidden="1" x14ac:dyDescent="0.3">
      <c r="A134" s="1680">
        <v>125</v>
      </c>
      <c r="B134" s="1268" t="s">
        <v>7475</v>
      </c>
      <c r="C134" s="1786" t="s">
        <v>7505</v>
      </c>
      <c r="D134" s="27">
        <v>13</v>
      </c>
      <c r="E134" s="27" t="s">
        <v>27</v>
      </c>
      <c r="F134" s="1642">
        <v>12</v>
      </c>
      <c r="G134" s="100">
        <v>12</v>
      </c>
      <c r="H134" s="557"/>
      <c r="I134" s="1113" t="s">
        <v>137</v>
      </c>
      <c r="J134" s="1643"/>
      <c r="K134" s="27" t="s">
        <v>709</v>
      </c>
      <c r="L134" s="1644"/>
      <c r="M134" s="1646" t="s">
        <v>674</v>
      </c>
      <c r="N134" s="99" t="s">
        <v>26</v>
      </c>
      <c r="O134" s="1855">
        <v>27</v>
      </c>
      <c r="P134" s="709">
        <v>12</v>
      </c>
      <c r="Q134" s="696" t="s">
        <v>7506</v>
      </c>
    </row>
    <row r="135" spans="1:18" s="1615" customFormat="1" ht="18.75" hidden="1" x14ac:dyDescent="0.3">
      <c r="A135" s="1655">
        <v>126</v>
      </c>
      <c r="B135" s="1268" t="s">
        <v>7475</v>
      </c>
      <c r="C135" s="1786" t="s">
        <v>7507</v>
      </c>
      <c r="D135" s="27">
        <v>12</v>
      </c>
      <c r="E135" s="27" t="s">
        <v>27</v>
      </c>
      <c r="F135" s="1642">
        <v>12</v>
      </c>
      <c r="G135" s="100">
        <v>12</v>
      </c>
      <c r="H135" s="557"/>
      <c r="I135" s="1113" t="s">
        <v>137</v>
      </c>
      <c r="J135" s="1643"/>
      <c r="K135" s="27" t="s">
        <v>709</v>
      </c>
      <c r="L135" s="1644"/>
      <c r="M135" s="1646" t="s">
        <v>674</v>
      </c>
      <c r="N135" s="99" t="s">
        <v>26</v>
      </c>
      <c r="O135" s="1855">
        <v>27</v>
      </c>
      <c r="P135" s="709">
        <v>12</v>
      </c>
      <c r="Q135" s="696" t="s">
        <v>7508</v>
      </c>
    </row>
    <row r="136" spans="1:18" s="1615" customFormat="1" ht="18.75" hidden="1" x14ac:dyDescent="0.3">
      <c r="A136" s="1680">
        <v>127</v>
      </c>
      <c r="B136" s="1268" t="s">
        <v>7475</v>
      </c>
      <c r="C136" s="1641" t="s">
        <v>7509</v>
      </c>
      <c r="D136" s="27">
        <v>13</v>
      </c>
      <c r="E136" s="27" t="s">
        <v>27</v>
      </c>
      <c r="F136" s="1642">
        <v>12</v>
      </c>
      <c r="G136" s="100">
        <v>12</v>
      </c>
      <c r="H136" s="557"/>
      <c r="I136" s="1113"/>
      <c r="J136" s="1694" t="s">
        <v>28</v>
      </c>
      <c r="K136" s="27" t="s">
        <v>709</v>
      </c>
      <c r="L136" s="1644"/>
      <c r="M136" s="1646" t="s">
        <v>674</v>
      </c>
      <c r="N136" s="99" t="s">
        <v>26</v>
      </c>
      <c r="O136" s="99">
        <v>13</v>
      </c>
      <c r="P136" s="278">
        <v>12</v>
      </c>
      <c r="Q136" s="696" t="s">
        <v>7510</v>
      </c>
    </row>
    <row r="137" spans="1:18" s="1615" customFormat="1" ht="18.75" hidden="1" x14ac:dyDescent="0.3">
      <c r="A137" s="1655">
        <v>128</v>
      </c>
      <c r="B137" s="1268" t="s">
        <v>7475</v>
      </c>
      <c r="C137" s="1641" t="s">
        <v>7511</v>
      </c>
      <c r="D137" s="27">
        <v>45</v>
      </c>
      <c r="E137" s="27" t="s">
        <v>27</v>
      </c>
      <c r="F137" s="1642">
        <v>12</v>
      </c>
      <c r="G137" s="100">
        <v>12</v>
      </c>
      <c r="H137" s="557"/>
      <c r="I137" s="1113"/>
      <c r="J137" s="1694" t="s">
        <v>28</v>
      </c>
      <c r="K137" s="27" t="s">
        <v>709</v>
      </c>
      <c r="L137" s="1644"/>
      <c r="M137" s="1646" t="s">
        <v>674</v>
      </c>
      <c r="N137" s="99" t="s">
        <v>26</v>
      </c>
      <c r="O137" s="99">
        <v>13</v>
      </c>
      <c r="P137" s="278">
        <v>12</v>
      </c>
      <c r="Q137" s="696" t="s">
        <v>7510</v>
      </c>
      <c r="R137" s="1615" t="s">
        <v>4555</v>
      </c>
    </row>
    <row r="138" spans="1:18" s="1615" customFormat="1" ht="18.75" hidden="1" x14ac:dyDescent="0.3">
      <c r="A138" s="1680">
        <v>129</v>
      </c>
      <c r="B138" s="1268" t="s">
        <v>7475</v>
      </c>
      <c r="C138" s="1641" t="s">
        <v>7512</v>
      </c>
      <c r="D138" s="27">
        <v>1</v>
      </c>
      <c r="E138" s="27" t="s">
        <v>27</v>
      </c>
      <c r="F138" s="1642">
        <v>12</v>
      </c>
      <c r="G138" s="100">
        <v>12</v>
      </c>
      <c r="H138" s="557"/>
      <c r="I138" s="1113"/>
      <c r="J138" s="1694" t="s">
        <v>28</v>
      </c>
      <c r="K138" s="27" t="s">
        <v>709</v>
      </c>
      <c r="L138" s="1644"/>
      <c r="M138" s="1695" t="s">
        <v>7084</v>
      </c>
      <c r="N138" s="99" t="s">
        <v>26</v>
      </c>
      <c r="O138" s="99">
        <v>13</v>
      </c>
      <c r="P138" s="278">
        <v>12</v>
      </c>
      <c r="Q138" s="696" t="s">
        <v>7513</v>
      </c>
    </row>
    <row r="139" spans="1:18" s="1615" customFormat="1" ht="18.75" hidden="1" x14ac:dyDescent="0.3">
      <c r="A139" s="1655">
        <v>130</v>
      </c>
      <c r="B139" s="1268" t="s">
        <v>7475</v>
      </c>
      <c r="C139" s="1641" t="s">
        <v>7514</v>
      </c>
      <c r="D139" s="27">
        <v>22</v>
      </c>
      <c r="E139" s="27" t="s">
        <v>27</v>
      </c>
      <c r="F139" s="1642">
        <v>12</v>
      </c>
      <c r="G139" s="100">
        <v>12</v>
      </c>
      <c r="H139" s="557"/>
      <c r="I139" s="1113"/>
      <c r="J139" s="1694" t="s">
        <v>28</v>
      </c>
      <c r="K139" s="27" t="s">
        <v>709</v>
      </c>
      <c r="L139" s="1644"/>
      <c r="M139" s="1695" t="s">
        <v>7084</v>
      </c>
      <c r="N139" s="99" t="s">
        <v>26</v>
      </c>
      <c r="O139" s="99">
        <v>13</v>
      </c>
      <c r="P139" s="278">
        <v>12</v>
      </c>
      <c r="Q139" s="696" t="s">
        <v>7513</v>
      </c>
    </row>
    <row r="140" spans="1:18" s="1615" customFormat="1" ht="18.75" hidden="1" x14ac:dyDescent="0.3">
      <c r="A140" s="1680">
        <v>131</v>
      </c>
      <c r="B140" s="1268" t="s">
        <v>7475</v>
      </c>
      <c r="C140" s="1641" t="s">
        <v>7515</v>
      </c>
      <c r="D140" s="1678">
        <v>3</v>
      </c>
      <c r="E140" s="27" t="s">
        <v>30</v>
      </c>
      <c r="F140" s="1642">
        <v>12</v>
      </c>
      <c r="G140" s="100">
        <v>12</v>
      </c>
      <c r="H140" s="557"/>
      <c r="I140" s="1113"/>
      <c r="J140" s="1694" t="s">
        <v>28</v>
      </c>
      <c r="K140" s="27" t="s">
        <v>709</v>
      </c>
      <c r="L140" s="1644"/>
      <c r="M140" s="1646" t="s">
        <v>40</v>
      </c>
      <c r="N140" s="99" t="s">
        <v>26</v>
      </c>
      <c r="O140" s="99">
        <v>13</v>
      </c>
      <c r="P140" s="278">
        <v>12</v>
      </c>
      <c r="Q140" s="696" t="s">
        <v>7516</v>
      </c>
    </row>
    <row r="141" spans="1:18" s="1615" customFormat="1" ht="18.75" hidden="1" x14ac:dyDescent="0.3">
      <c r="A141" s="1655">
        <v>132</v>
      </c>
      <c r="B141" s="1268" t="s">
        <v>7475</v>
      </c>
      <c r="C141" s="1641" t="s">
        <v>7517</v>
      </c>
      <c r="D141" s="27">
        <v>39</v>
      </c>
      <c r="E141" s="27" t="s">
        <v>27</v>
      </c>
      <c r="F141" s="1642">
        <v>12</v>
      </c>
      <c r="G141" s="100">
        <v>12</v>
      </c>
      <c r="H141" s="557"/>
      <c r="I141" s="1113"/>
      <c r="J141" s="1694" t="s">
        <v>28</v>
      </c>
      <c r="K141" s="27" t="s">
        <v>709</v>
      </c>
      <c r="L141" s="1644"/>
      <c r="M141" s="1646" t="s">
        <v>40</v>
      </c>
      <c r="N141" s="99" t="s">
        <v>26</v>
      </c>
      <c r="O141" s="99">
        <v>13</v>
      </c>
      <c r="P141" s="278">
        <v>12</v>
      </c>
      <c r="Q141" s="696" t="s">
        <v>7516</v>
      </c>
    </row>
    <row r="142" spans="1:18" s="1615" customFormat="1" ht="18.75" hidden="1" x14ac:dyDescent="0.3">
      <c r="A142" s="1680">
        <v>133</v>
      </c>
      <c r="B142" s="1268" t="s">
        <v>7475</v>
      </c>
      <c r="C142" s="1786" t="s">
        <v>7518</v>
      </c>
      <c r="D142" s="692">
        <v>10</v>
      </c>
      <c r="E142" s="27" t="s">
        <v>27</v>
      </c>
      <c r="F142" s="1642">
        <v>12</v>
      </c>
      <c r="G142" s="100">
        <v>12</v>
      </c>
      <c r="H142" s="557"/>
      <c r="I142" s="1113" t="s">
        <v>28</v>
      </c>
      <c r="J142" s="1643"/>
      <c r="K142" s="27" t="s">
        <v>709</v>
      </c>
      <c r="L142" s="1644"/>
      <c r="M142" s="1646" t="s">
        <v>40</v>
      </c>
      <c r="N142" s="99" t="s">
        <v>26</v>
      </c>
      <c r="O142" s="99">
        <v>22</v>
      </c>
      <c r="P142" s="157">
        <v>12</v>
      </c>
      <c r="Q142" s="696" t="s">
        <v>7519</v>
      </c>
    </row>
    <row r="143" spans="1:18" s="1615" customFormat="1" ht="18.75" hidden="1" x14ac:dyDescent="0.3">
      <c r="A143" s="1655">
        <v>134</v>
      </c>
      <c r="B143" s="1268" t="s">
        <v>7475</v>
      </c>
      <c r="C143" s="1220" t="s">
        <v>7523</v>
      </c>
      <c r="D143" s="541">
        <v>3</v>
      </c>
      <c r="E143" s="13" t="s">
        <v>30</v>
      </c>
      <c r="F143" s="13">
        <v>12</v>
      </c>
      <c r="G143" s="107">
        <v>12</v>
      </c>
      <c r="H143" s="108"/>
      <c r="I143" s="109" t="s">
        <v>28</v>
      </c>
      <c r="J143" s="359"/>
      <c r="K143" s="27" t="s">
        <v>709</v>
      </c>
      <c r="L143" s="98"/>
      <c r="M143" s="1646" t="s">
        <v>40</v>
      </c>
      <c r="N143" s="99" t="s">
        <v>26</v>
      </c>
      <c r="O143" s="353">
        <v>21</v>
      </c>
      <c r="P143" s="157">
        <v>12</v>
      </c>
      <c r="Q143" s="177" t="s">
        <v>7524</v>
      </c>
    </row>
    <row r="144" spans="1:18" ht="18.75" hidden="1" x14ac:dyDescent="0.3">
      <c r="A144" s="602">
        <v>135</v>
      </c>
      <c r="B144" s="1268" t="s">
        <v>7475</v>
      </c>
      <c r="C144" s="1220" t="s">
        <v>7574</v>
      </c>
      <c r="D144" s="541">
        <v>14</v>
      </c>
      <c r="E144" s="13" t="s">
        <v>30</v>
      </c>
      <c r="F144" s="13">
        <v>13</v>
      </c>
      <c r="G144" s="107">
        <v>12</v>
      </c>
      <c r="H144" s="108"/>
      <c r="I144" s="109" t="s">
        <v>137</v>
      </c>
      <c r="J144" s="359"/>
      <c r="K144" s="27" t="s">
        <v>709</v>
      </c>
      <c r="L144" s="98"/>
      <c r="M144" s="1646" t="s">
        <v>40</v>
      </c>
      <c r="N144" s="99" t="s">
        <v>26</v>
      </c>
      <c r="O144" s="1856">
        <v>27</v>
      </c>
      <c r="P144" s="709">
        <v>12</v>
      </c>
      <c r="Q144" s="177" t="s">
        <v>7590</v>
      </c>
    </row>
    <row r="145" spans="1:28" ht="18.75" hidden="1" x14ac:dyDescent="0.3">
      <c r="A145" s="228">
        <v>136</v>
      </c>
      <c r="B145" s="1268" t="s">
        <v>7475</v>
      </c>
      <c r="C145" s="1220" t="s">
        <v>7575</v>
      </c>
      <c r="D145" s="541">
        <v>10</v>
      </c>
      <c r="E145" s="13" t="s">
        <v>27</v>
      </c>
      <c r="F145" s="13">
        <v>13</v>
      </c>
      <c r="G145" s="107">
        <v>12</v>
      </c>
      <c r="H145" s="108"/>
      <c r="I145" s="109" t="s">
        <v>137</v>
      </c>
      <c r="J145" s="359"/>
      <c r="K145" s="27" t="s">
        <v>709</v>
      </c>
      <c r="L145" s="12"/>
      <c r="M145" s="1646" t="s">
        <v>40</v>
      </c>
      <c r="N145" s="99" t="s">
        <v>26</v>
      </c>
      <c r="O145" s="107">
        <v>22</v>
      </c>
      <c r="P145" s="157">
        <v>12</v>
      </c>
      <c r="Q145" s="177" t="s">
        <v>7591</v>
      </c>
    </row>
    <row r="146" spans="1:28" s="706" customFormat="1" ht="17.25" hidden="1" customHeight="1" x14ac:dyDescent="0.3">
      <c r="A146" s="703">
        <v>137</v>
      </c>
      <c r="B146" s="1268" t="s">
        <v>7475</v>
      </c>
      <c r="C146" s="1220" t="s">
        <v>7576</v>
      </c>
      <c r="D146" s="1752">
        <v>10</v>
      </c>
      <c r="E146" s="13" t="s">
        <v>27</v>
      </c>
      <c r="F146" s="107">
        <v>13</v>
      </c>
      <c r="G146" s="107">
        <v>12</v>
      </c>
      <c r="H146" s="109"/>
      <c r="I146" s="109" t="s">
        <v>137</v>
      </c>
      <c r="J146" s="14"/>
      <c r="K146" s="27" t="s">
        <v>709</v>
      </c>
      <c r="L146" s="12"/>
      <c r="M146" s="1646" t="s">
        <v>40</v>
      </c>
      <c r="N146" s="99" t="s">
        <v>26</v>
      </c>
      <c r="O146" s="107">
        <v>22</v>
      </c>
      <c r="P146" s="157">
        <v>12</v>
      </c>
      <c r="Q146" s="177" t="s">
        <v>7591</v>
      </c>
      <c r="R146" s="705"/>
      <c r="S146" s="705"/>
      <c r="T146" s="136"/>
      <c r="Y146" s="704"/>
      <c r="Z146" s="704"/>
      <c r="AA146" s="704"/>
      <c r="AB146" s="704" t="s">
        <v>26</v>
      </c>
    </row>
    <row r="147" spans="1:28" s="706" customFormat="1" ht="18.75" hidden="1" x14ac:dyDescent="0.3">
      <c r="A147" s="703">
        <v>138</v>
      </c>
      <c r="B147" s="1268" t="s">
        <v>7475</v>
      </c>
      <c r="C147" s="12" t="s">
        <v>7577</v>
      </c>
      <c r="D147" s="695">
        <v>3</v>
      </c>
      <c r="E147" s="13" t="s">
        <v>30</v>
      </c>
      <c r="F147" s="107">
        <v>13</v>
      </c>
      <c r="G147" s="107">
        <v>12</v>
      </c>
      <c r="H147" s="109"/>
      <c r="I147" s="109" t="s">
        <v>137</v>
      </c>
      <c r="J147" s="14"/>
      <c r="K147" s="27" t="s">
        <v>709</v>
      </c>
      <c r="L147" s="12"/>
      <c r="M147" s="995" t="s">
        <v>7573</v>
      </c>
      <c r="N147" s="99" t="s">
        <v>26</v>
      </c>
      <c r="O147" s="1736">
        <v>14</v>
      </c>
      <c r="P147" s="1737">
        <v>12</v>
      </c>
      <c r="Q147" s="1682" t="s">
        <v>7592</v>
      </c>
      <c r="R147" s="705"/>
      <c r="S147" s="705"/>
      <c r="T147" s="136"/>
      <c r="Y147" s="704"/>
      <c r="Z147" s="704"/>
      <c r="AA147" s="704"/>
      <c r="AB147" s="704"/>
    </row>
    <row r="148" spans="1:28" s="706" customFormat="1" ht="18.75" hidden="1" x14ac:dyDescent="0.3">
      <c r="A148" s="703">
        <v>139</v>
      </c>
      <c r="B148" s="1268" t="s">
        <v>7475</v>
      </c>
      <c r="C148" s="1787" t="s">
        <v>7578</v>
      </c>
      <c r="D148" s="13">
        <v>4</v>
      </c>
      <c r="E148" s="13" t="s">
        <v>30</v>
      </c>
      <c r="F148" s="107">
        <v>13</v>
      </c>
      <c r="G148" s="107">
        <v>12</v>
      </c>
      <c r="H148" s="109"/>
      <c r="I148" s="109" t="s">
        <v>137</v>
      </c>
      <c r="J148" s="14"/>
      <c r="K148" s="27" t="s">
        <v>709</v>
      </c>
      <c r="L148" s="12"/>
      <c r="M148" s="995" t="s">
        <v>7573</v>
      </c>
      <c r="N148" s="99" t="s">
        <v>26</v>
      </c>
      <c r="O148" s="1696">
        <v>21</v>
      </c>
      <c r="P148" s="163">
        <v>12</v>
      </c>
      <c r="Q148" s="1682" t="s">
        <v>7593</v>
      </c>
      <c r="R148" s="705"/>
      <c r="S148" s="705"/>
      <c r="T148" s="136"/>
    </row>
    <row r="149" spans="1:28" s="706" customFormat="1" ht="18.75" hidden="1" x14ac:dyDescent="0.3">
      <c r="A149" s="703">
        <v>140</v>
      </c>
      <c r="B149" s="1268" t="s">
        <v>7475</v>
      </c>
      <c r="C149" s="1645" t="s">
        <v>7579</v>
      </c>
      <c r="D149" s="13">
        <v>13</v>
      </c>
      <c r="E149" s="13" t="s">
        <v>30</v>
      </c>
      <c r="F149" s="107">
        <v>13</v>
      </c>
      <c r="G149" s="107">
        <v>12</v>
      </c>
      <c r="H149" s="109"/>
      <c r="I149" s="109" t="s">
        <v>137</v>
      </c>
      <c r="J149" s="14"/>
      <c r="K149" s="27" t="s">
        <v>709</v>
      </c>
      <c r="L149" s="12"/>
      <c r="M149" s="995" t="s">
        <v>7573</v>
      </c>
      <c r="N149" s="99" t="s">
        <v>26</v>
      </c>
      <c r="O149" s="1696">
        <v>20</v>
      </c>
      <c r="P149" s="163">
        <v>12</v>
      </c>
      <c r="Q149" s="1682" t="s">
        <v>7594</v>
      </c>
      <c r="R149" s="705"/>
      <c r="S149" s="705"/>
      <c r="T149" s="136"/>
    </row>
    <row r="150" spans="1:28" ht="18.75" hidden="1" x14ac:dyDescent="0.3">
      <c r="A150" s="228">
        <v>141</v>
      </c>
      <c r="B150" s="1268" t="s">
        <v>7475</v>
      </c>
      <c r="C150" s="1683" t="s">
        <v>7580</v>
      </c>
      <c r="D150" s="1685">
        <v>14</v>
      </c>
      <c r="E150" s="334" t="s">
        <v>27</v>
      </c>
      <c r="F150" s="1685">
        <v>13</v>
      </c>
      <c r="G150" s="107">
        <v>12</v>
      </c>
      <c r="H150" s="1685"/>
      <c r="I150" s="109" t="s">
        <v>137</v>
      </c>
      <c r="J150" s="1682"/>
      <c r="K150" s="27" t="s">
        <v>709</v>
      </c>
      <c r="L150" s="1682"/>
      <c r="M150" s="1646" t="s">
        <v>40</v>
      </c>
      <c r="N150" s="99" t="s">
        <v>26</v>
      </c>
      <c r="O150" s="1682">
        <v>14</v>
      </c>
      <c r="P150" s="1682">
        <v>12</v>
      </c>
      <c r="Q150" s="1683" t="s">
        <v>7595</v>
      </c>
    </row>
    <row r="151" spans="1:28" ht="18.75" hidden="1" x14ac:dyDescent="0.3">
      <c r="A151" s="228">
        <v>142</v>
      </c>
      <c r="B151" s="1268" t="s">
        <v>7475</v>
      </c>
      <c r="C151" s="1683" t="s">
        <v>7581</v>
      </c>
      <c r="D151" s="1685">
        <v>3</v>
      </c>
      <c r="E151" s="1685" t="s">
        <v>30</v>
      </c>
      <c r="F151" s="1685">
        <v>13</v>
      </c>
      <c r="G151" s="107">
        <v>12</v>
      </c>
      <c r="H151" s="1685"/>
      <c r="I151" s="109" t="s">
        <v>137</v>
      </c>
      <c r="J151" s="1682"/>
      <c r="K151" s="27" t="s">
        <v>709</v>
      </c>
      <c r="L151" s="1682"/>
      <c r="M151" s="1646" t="s">
        <v>40</v>
      </c>
      <c r="N151" s="99" t="s">
        <v>26</v>
      </c>
      <c r="O151" s="1682">
        <v>14</v>
      </c>
      <c r="P151" s="1682">
        <v>12</v>
      </c>
      <c r="Q151" s="1683" t="s">
        <v>7595</v>
      </c>
    </row>
    <row r="152" spans="1:28" ht="18.75" hidden="1" x14ac:dyDescent="0.3">
      <c r="A152" s="228">
        <v>143</v>
      </c>
      <c r="B152" s="1268" t="s">
        <v>7475</v>
      </c>
      <c r="C152" s="1645" t="s">
        <v>7582</v>
      </c>
      <c r="D152" s="13">
        <v>15</v>
      </c>
      <c r="E152" s="13" t="s">
        <v>30</v>
      </c>
      <c r="F152" s="107">
        <v>13</v>
      </c>
      <c r="G152" s="107">
        <v>12</v>
      </c>
      <c r="H152" s="109"/>
      <c r="I152" s="109" t="s">
        <v>137</v>
      </c>
      <c r="J152" s="14"/>
      <c r="K152" s="27" t="s">
        <v>709</v>
      </c>
      <c r="L152" s="98"/>
      <c r="M152" s="1085" t="s">
        <v>42</v>
      </c>
      <c r="N152" s="99" t="s">
        <v>26</v>
      </c>
      <c r="O152" s="1682">
        <v>14</v>
      </c>
      <c r="P152" s="1682">
        <v>12</v>
      </c>
      <c r="Q152" s="1682" t="s">
        <v>7596</v>
      </c>
    </row>
    <row r="153" spans="1:28" ht="18.75" hidden="1" x14ac:dyDescent="0.3">
      <c r="A153" s="228">
        <v>144</v>
      </c>
      <c r="B153" s="1268" t="s">
        <v>7475</v>
      </c>
      <c r="C153" s="12" t="s">
        <v>7583</v>
      </c>
      <c r="D153" s="13">
        <v>17</v>
      </c>
      <c r="E153" s="13" t="s">
        <v>27</v>
      </c>
      <c r="F153" s="107">
        <v>13</v>
      </c>
      <c r="G153" s="107">
        <v>12</v>
      </c>
      <c r="H153" s="109"/>
      <c r="I153" s="109" t="s">
        <v>137</v>
      </c>
      <c r="J153" s="14"/>
      <c r="K153" s="27" t="s">
        <v>709</v>
      </c>
      <c r="L153" s="98"/>
      <c r="M153" s="1085" t="s">
        <v>42</v>
      </c>
      <c r="N153" s="99" t="s">
        <v>26</v>
      </c>
      <c r="O153" s="1682">
        <v>14</v>
      </c>
      <c r="P153" s="1682">
        <v>12</v>
      </c>
      <c r="Q153" s="1682" t="s">
        <v>7597</v>
      </c>
    </row>
    <row r="154" spans="1:28" s="706" customFormat="1" ht="18.75" hidden="1" x14ac:dyDescent="0.3">
      <c r="A154" s="228">
        <v>143</v>
      </c>
      <c r="B154" s="1268" t="s">
        <v>7475</v>
      </c>
      <c r="C154" s="12" t="s">
        <v>7584</v>
      </c>
      <c r="D154" s="13">
        <v>16</v>
      </c>
      <c r="E154" s="13" t="s">
        <v>30</v>
      </c>
      <c r="F154" s="1685">
        <v>13</v>
      </c>
      <c r="G154" s="107">
        <v>12</v>
      </c>
      <c r="H154" s="109"/>
      <c r="I154" s="109" t="s">
        <v>137</v>
      </c>
      <c r="J154" s="14"/>
      <c r="K154" s="27" t="s">
        <v>709</v>
      </c>
      <c r="L154" s="12"/>
      <c r="M154" s="1085" t="s">
        <v>42</v>
      </c>
      <c r="N154" s="99" t="s">
        <v>26</v>
      </c>
      <c r="O154" s="1696">
        <v>14</v>
      </c>
      <c r="P154" s="1738">
        <v>12</v>
      </c>
      <c r="Q154" s="1682" t="s">
        <v>7598</v>
      </c>
    </row>
    <row r="155" spans="1:28" s="706" customFormat="1" ht="18.75" hidden="1" x14ac:dyDescent="0.3">
      <c r="A155" s="703">
        <v>144</v>
      </c>
      <c r="B155" s="1268" t="s">
        <v>7475</v>
      </c>
      <c r="C155" s="1220" t="s">
        <v>7585</v>
      </c>
      <c r="D155" s="13">
        <v>12</v>
      </c>
      <c r="E155" s="13" t="s">
        <v>30</v>
      </c>
      <c r="F155" s="1685">
        <v>13</v>
      </c>
      <c r="G155" s="107">
        <v>12</v>
      </c>
      <c r="H155" s="109"/>
      <c r="I155" s="109"/>
      <c r="J155" s="1622" t="s">
        <v>28</v>
      </c>
      <c r="K155" s="27" t="s">
        <v>709</v>
      </c>
      <c r="L155" s="12"/>
      <c r="M155" s="1085" t="s">
        <v>40</v>
      </c>
      <c r="N155" s="99" t="s">
        <v>26</v>
      </c>
      <c r="O155" s="107">
        <v>23</v>
      </c>
      <c r="P155" s="163">
        <v>12</v>
      </c>
      <c r="Q155" s="1682" t="s">
        <v>7599</v>
      </c>
      <c r="R155" s="279"/>
      <c r="S155" s="705"/>
      <c r="T155" s="136"/>
    </row>
    <row r="156" spans="1:28" s="706" customFormat="1" ht="18.75" hidden="1" x14ac:dyDescent="0.3">
      <c r="A156" s="703">
        <v>145</v>
      </c>
      <c r="B156" s="1268" t="s">
        <v>7475</v>
      </c>
      <c r="C156" s="12" t="s">
        <v>7586</v>
      </c>
      <c r="D156" s="13">
        <v>5</v>
      </c>
      <c r="E156" s="13" t="s">
        <v>30</v>
      </c>
      <c r="F156" s="1685">
        <v>13</v>
      </c>
      <c r="G156" s="107">
        <v>12</v>
      </c>
      <c r="H156" s="1685"/>
      <c r="I156" s="109" t="s">
        <v>137</v>
      </c>
      <c r="J156" s="1682"/>
      <c r="K156" s="27" t="s">
        <v>709</v>
      </c>
      <c r="L156" s="1682"/>
      <c r="M156" s="1085" t="s">
        <v>4255</v>
      </c>
      <c r="N156" s="99" t="s">
        <v>26</v>
      </c>
      <c r="O156" s="1682">
        <v>14</v>
      </c>
      <c r="P156" s="1682">
        <v>12</v>
      </c>
      <c r="Q156" s="1682" t="s">
        <v>7600</v>
      </c>
      <c r="R156" s="279"/>
      <c r="S156" s="705"/>
      <c r="T156" s="136"/>
    </row>
    <row r="157" spans="1:28" s="729" customFormat="1" ht="18.75" hidden="1" x14ac:dyDescent="0.3">
      <c r="A157" s="1455">
        <v>146</v>
      </c>
      <c r="B157" s="1268" t="s">
        <v>7475</v>
      </c>
      <c r="C157" s="12" t="s">
        <v>7587</v>
      </c>
      <c r="D157" s="13">
        <v>6</v>
      </c>
      <c r="E157" s="13" t="s">
        <v>30</v>
      </c>
      <c r="F157" s="107">
        <v>13</v>
      </c>
      <c r="G157" s="107">
        <v>12</v>
      </c>
      <c r="H157" s="109"/>
      <c r="I157" s="109" t="s">
        <v>137</v>
      </c>
      <c r="J157" s="14"/>
      <c r="K157" s="27" t="s">
        <v>709</v>
      </c>
      <c r="L157" s="12"/>
      <c r="M157" s="1085" t="s">
        <v>42</v>
      </c>
      <c r="N157" s="99" t="s">
        <v>26</v>
      </c>
      <c r="O157" s="107">
        <v>16</v>
      </c>
      <c r="P157" s="157">
        <v>12</v>
      </c>
      <c r="Q157" s="1682" t="s">
        <v>7601</v>
      </c>
    </row>
    <row r="158" spans="1:28" s="729" customFormat="1" ht="18.75" hidden="1" x14ac:dyDescent="0.3">
      <c r="A158" s="1455">
        <v>147</v>
      </c>
      <c r="B158" s="1268" t="s">
        <v>7475</v>
      </c>
      <c r="C158" s="12" t="s">
        <v>7588</v>
      </c>
      <c r="D158" s="695">
        <v>4</v>
      </c>
      <c r="E158" s="13" t="s">
        <v>30</v>
      </c>
      <c r="F158" s="1697">
        <v>13</v>
      </c>
      <c r="G158" s="107">
        <v>12</v>
      </c>
      <c r="H158" s="750"/>
      <c r="I158" s="751"/>
      <c r="J158" s="1753" t="s">
        <v>137</v>
      </c>
      <c r="K158" s="27" t="s">
        <v>709</v>
      </c>
      <c r="L158" s="12"/>
      <c r="M158" s="1085" t="s">
        <v>42</v>
      </c>
      <c r="N158" s="99" t="s">
        <v>26</v>
      </c>
      <c r="O158" s="1895">
        <v>20</v>
      </c>
      <c r="P158" s="1773">
        <v>12</v>
      </c>
      <c r="Q158" s="1682" t="s">
        <v>7602</v>
      </c>
    </row>
    <row r="159" spans="1:28" s="1307" customFormat="1" ht="18.75" hidden="1" x14ac:dyDescent="0.3">
      <c r="A159" s="1455">
        <v>148</v>
      </c>
      <c r="B159" s="1268" t="s">
        <v>7475</v>
      </c>
      <c r="C159" s="1682" t="s">
        <v>7589</v>
      </c>
      <c r="D159" s="1685">
        <v>17</v>
      </c>
      <c r="E159" s="1419" t="s">
        <v>30</v>
      </c>
      <c r="F159" s="1685">
        <v>13</v>
      </c>
      <c r="G159" s="107">
        <v>12</v>
      </c>
      <c r="H159" s="1685"/>
      <c r="I159" s="1685" t="s">
        <v>28</v>
      </c>
      <c r="J159" s="1682"/>
      <c r="K159" s="27" t="s">
        <v>709</v>
      </c>
      <c r="L159" s="1682"/>
      <c r="M159" s="1085" t="s">
        <v>40</v>
      </c>
      <c r="N159" s="99" t="s">
        <v>26</v>
      </c>
      <c r="O159" s="1685">
        <v>16</v>
      </c>
      <c r="P159" s="157">
        <v>12</v>
      </c>
      <c r="Q159" s="1682" t="s">
        <v>7603</v>
      </c>
    </row>
    <row r="160" spans="1:28" s="1307" customFormat="1" ht="18.75" hidden="1" x14ac:dyDescent="0.3">
      <c r="A160" s="1237">
        <v>149</v>
      </c>
      <c r="B160" s="1268" t="s">
        <v>7475</v>
      </c>
      <c r="C160" s="1716" t="s">
        <v>7655</v>
      </c>
      <c r="D160" s="1708">
        <v>8</v>
      </c>
      <c r="E160" s="1708" t="s">
        <v>27</v>
      </c>
      <c r="F160" s="1717">
        <v>14</v>
      </c>
      <c r="G160" s="1718">
        <v>12</v>
      </c>
      <c r="H160" s="1719"/>
      <c r="I160" s="1720" t="s">
        <v>28</v>
      </c>
      <c r="J160" s="1643"/>
      <c r="K160" s="1708" t="s">
        <v>205</v>
      </c>
      <c r="L160" s="1644"/>
      <c r="M160" s="1085" t="s">
        <v>40</v>
      </c>
      <c r="N160" s="1715" t="s">
        <v>26</v>
      </c>
      <c r="O160" s="278">
        <v>16</v>
      </c>
      <c r="P160" s="157">
        <v>12</v>
      </c>
      <c r="Q160" s="1721" t="s">
        <v>7656</v>
      </c>
    </row>
    <row r="161" spans="1:20" s="1307" customFormat="1" ht="18.75" hidden="1" x14ac:dyDescent="0.3">
      <c r="A161" s="1685">
        <v>150</v>
      </c>
      <c r="B161" s="1268" t="s">
        <v>7475</v>
      </c>
      <c r="C161" s="1716" t="s">
        <v>7657</v>
      </c>
      <c r="D161" s="1708">
        <v>1</v>
      </c>
      <c r="E161" s="1708" t="s">
        <v>30</v>
      </c>
      <c r="F161" s="1717">
        <v>14</v>
      </c>
      <c r="G161" s="1718">
        <v>12</v>
      </c>
      <c r="H161" s="1719"/>
      <c r="I161" s="1720" t="s">
        <v>28</v>
      </c>
      <c r="J161" s="1643"/>
      <c r="K161" s="1708" t="s">
        <v>205</v>
      </c>
      <c r="L161" s="1644"/>
      <c r="M161" s="1703" t="s">
        <v>7658</v>
      </c>
      <c r="N161" s="1715" t="s">
        <v>26</v>
      </c>
      <c r="O161" s="1719">
        <v>15</v>
      </c>
      <c r="P161" s="1719">
        <v>12</v>
      </c>
      <c r="Q161" s="1721" t="s">
        <v>7659</v>
      </c>
    </row>
    <row r="162" spans="1:20" s="1307" customFormat="1" ht="18.75" hidden="1" x14ac:dyDescent="0.3">
      <c r="A162" s="1685">
        <v>151</v>
      </c>
      <c r="B162" s="1268" t="s">
        <v>7475</v>
      </c>
      <c r="C162" s="1716" t="s">
        <v>7660</v>
      </c>
      <c r="D162" s="1708">
        <v>1</v>
      </c>
      <c r="E162" s="1708" t="s">
        <v>30</v>
      </c>
      <c r="F162" s="1717">
        <v>14</v>
      </c>
      <c r="G162" s="1718">
        <v>12</v>
      </c>
      <c r="H162" s="1719"/>
      <c r="I162" s="1720" t="s">
        <v>28</v>
      </c>
      <c r="J162" s="1643"/>
      <c r="K162" s="1708" t="s">
        <v>205</v>
      </c>
      <c r="L162" s="1644"/>
      <c r="M162" s="995" t="s">
        <v>7573</v>
      </c>
      <c r="N162" s="1715" t="s">
        <v>26</v>
      </c>
      <c r="O162" s="278">
        <v>16</v>
      </c>
      <c r="P162" s="157">
        <v>12</v>
      </c>
      <c r="Q162" s="1721" t="s">
        <v>7661</v>
      </c>
    </row>
    <row r="163" spans="1:20" s="1307" customFormat="1" ht="18.75" hidden="1" x14ac:dyDescent="0.3">
      <c r="A163" s="1237">
        <v>152</v>
      </c>
      <c r="B163" s="1268" t="s">
        <v>7475</v>
      </c>
      <c r="C163" s="1716" t="s">
        <v>7662</v>
      </c>
      <c r="D163" s="1708">
        <v>1</v>
      </c>
      <c r="E163" s="1708" t="s">
        <v>30</v>
      </c>
      <c r="F163" s="1717">
        <v>14</v>
      </c>
      <c r="G163" s="1718">
        <v>12</v>
      </c>
      <c r="H163" s="1719"/>
      <c r="I163" s="1720" t="s">
        <v>28</v>
      </c>
      <c r="J163" s="1643"/>
      <c r="K163" s="1708" t="s">
        <v>205</v>
      </c>
      <c r="L163" s="1644"/>
      <c r="M163" s="995" t="s">
        <v>7573</v>
      </c>
      <c r="N163" s="1715" t="s">
        <v>26</v>
      </c>
      <c r="O163" s="278">
        <v>16</v>
      </c>
      <c r="P163" s="157">
        <v>12</v>
      </c>
      <c r="Q163" s="1721" t="s">
        <v>7661</v>
      </c>
    </row>
    <row r="164" spans="1:20" s="1307" customFormat="1" ht="18.75" hidden="1" x14ac:dyDescent="0.3">
      <c r="A164" s="1685">
        <v>153</v>
      </c>
      <c r="B164" s="1268" t="s">
        <v>7475</v>
      </c>
      <c r="C164" s="1786" t="s">
        <v>7663</v>
      </c>
      <c r="D164" s="1708">
        <v>13</v>
      </c>
      <c r="E164" s="1708" t="s">
        <v>27</v>
      </c>
      <c r="F164" s="1717">
        <v>14</v>
      </c>
      <c r="G164" s="1718">
        <v>12</v>
      </c>
      <c r="H164" s="1719"/>
      <c r="I164" s="1720" t="s">
        <v>28</v>
      </c>
      <c r="J164" s="1754"/>
      <c r="K164" s="1708" t="s">
        <v>205</v>
      </c>
      <c r="L164" s="1644"/>
      <c r="M164" s="1085" t="s">
        <v>42</v>
      </c>
      <c r="N164" s="1715" t="s">
        <v>26</v>
      </c>
      <c r="O164" s="1719">
        <v>21</v>
      </c>
      <c r="P164" s="157">
        <v>12</v>
      </c>
      <c r="Q164" s="1721" t="s">
        <v>7664</v>
      </c>
    </row>
    <row r="165" spans="1:20" s="1307" customFormat="1" ht="18.75" hidden="1" x14ac:dyDescent="0.3">
      <c r="A165" s="1685">
        <v>154</v>
      </c>
      <c r="B165" s="1268" t="s">
        <v>7475</v>
      </c>
      <c r="C165" s="1716" t="s">
        <v>7665</v>
      </c>
      <c r="D165" s="1708">
        <v>8</v>
      </c>
      <c r="E165" s="1708" t="s">
        <v>30</v>
      </c>
      <c r="F165" s="1717">
        <v>14</v>
      </c>
      <c r="G165" s="1718">
        <v>12</v>
      </c>
      <c r="H165" s="1719"/>
      <c r="I165" s="1720" t="s">
        <v>28</v>
      </c>
      <c r="J165" s="1643"/>
      <c r="K165" s="1708" t="s">
        <v>205</v>
      </c>
      <c r="L165" s="1644"/>
      <c r="M165" s="1085" t="s">
        <v>42</v>
      </c>
      <c r="N165" s="1715" t="s">
        <v>26</v>
      </c>
      <c r="O165" s="1719">
        <v>19</v>
      </c>
      <c r="P165" s="157">
        <v>12</v>
      </c>
      <c r="Q165" s="1721" t="s">
        <v>7664</v>
      </c>
    </row>
    <row r="166" spans="1:20" s="1307" customFormat="1" ht="18.75" hidden="1" customHeight="1" x14ac:dyDescent="0.3">
      <c r="A166" s="1685">
        <v>155</v>
      </c>
      <c r="B166" s="1268" t="s">
        <v>7475</v>
      </c>
      <c r="C166" s="1716" t="s">
        <v>7666</v>
      </c>
      <c r="D166" s="1708">
        <v>9</v>
      </c>
      <c r="E166" s="1708" t="s">
        <v>30</v>
      </c>
      <c r="F166" s="1717">
        <v>14</v>
      </c>
      <c r="G166" s="1718">
        <v>12</v>
      </c>
      <c r="H166" s="1719"/>
      <c r="I166" s="1720" t="s">
        <v>28</v>
      </c>
      <c r="J166" s="1643"/>
      <c r="K166" s="1708" t="s">
        <v>205</v>
      </c>
      <c r="L166" s="1644"/>
      <c r="M166" s="1085" t="s">
        <v>42</v>
      </c>
      <c r="N166" s="1715" t="s">
        <v>26</v>
      </c>
      <c r="O166" s="1719">
        <v>19</v>
      </c>
      <c r="P166" s="157">
        <v>12</v>
      </c>
      <c r="Q166" s="1721" t="s">
        <v>7667</v>
      </c>
    </row>
    <row r="167" spans="1:20" s="1723" customFormat="1" ht="18.75" hidden="1" x14ac:dyDescent="0.3">
      <c r="A167" s="828">
        <v>156</v>
      </c>
      <c r="B167" s="1268" t="s">
        <v>7475</v>
      </c>
      <c r="C167" s="1716" t="s">
        <v>7668</v>
      </c>
      <c r="D167" s="1708">
        <v>6</v>
      </c>
      <c r="E167" s="1708" t="s">
        <v>27</v>
      </c>
      <c r="F167" s="1717">
        <v>14</v>
      </c>
      <c r="G167" s="1718">
        <v>12</v>
      </c>
      <c r="H167" s="1719"/>
      <c r="I167" s="1720" t="s">
        <v>28</v>
      </c>
      <c r="J167" s="1643"/>
      <c r="K167" s="1708" t="s">
        <v>205</v>
      </c>
      <c r="L167" s="1644"/>
      <c r="M167" s="995" t="s">
        <v>7573</v>
      </c>
      <c r="N167" s="1715" t="s">
        <v>26</v>
      </c>
      <c r="O167" s="1719">
        <v>19</v>
      </c>
      <c r="P167" s="157">
        <v>12</v>
      </c>
      <c r="Q167" s="1721" t="s">
        <v>7669</v>
      </c>
      <c r="R167" s="1722"/>
      <c r="S167" s="1722"/>
      <c r="T167" s="1166"/>
    </row>
    <row r="168" spans="1:20" s="1723" customFormat="1" ht="18.75" hidden="1" x14ac:dyDescent="0.3">
      <c r="A168" s="828">
        <v>157</v>
      </c>
      <c r="B168" s="1268" t="s">
        <v>7475</v>
      </c>
      <c r="C168" s="1716" t="s">
        <v>7670</v>
      </c>
      <c r="D168" s="1708">
        <v>12</v>
      </c>
      <c r="E168" s="1708" t="s">
        <v>30</v>
      </c>
      <c r="F168" s="1717">
        <v>14</v>
      </c>
      <c r="G168" s="1718">
        <v>12</v>
      </c>
      <c r="H168" s="1719"/>
      <c r="I168" s="1720" t="s">
        <v>28</v>
      </c>
      <c r="J168" s="1643"/>
      <c r="K168" s="1708" t="s">
        <v>205</v>
      </c>
      <c r="L168" s="1644"/>
      <c r="M168" s="995" t="s">
        <v>7573</v>
      </c>
      <c r="N168" s="1715" t="s">
        <v>26</v>
      </c>
      <c r="O168" s="1719">
        <v>19</v>
      </c>
      <c r="P168" s="157">
        <v>12</v>
      </c>
      <c r="Q168" s="1721" t="s">
        <v>7671</v>
      </c>
      <c r="R168" s="1722"/>
      <c r="S168" s="1722"/>
      <c r="T168" s="1166"/>
    </row>
    <row r="169" spans="1:20" s="706" customFormat="1" ht="18.75" hidden="1" x14ac:dyDescent="0.3">
      <c r="A169" s="228">
        <v>158</v>
      </c>
      <c r="B169" s="1709" t="s">
        <v>7475</v>
      </c>
      <c r="C169" s="1716" t="s">
        <v>7716</v>
      </c>
      <c r="D169" s="1708">
        <v>4</v>
      </c>
      <c r="E169" s="1711" t="s">
        <v>27</v>
      </c>
      <c r="F169" s="1712">
        <v>15</v>
      </c>
      <c r="G169" s="1705">
        <v>12</v>
      </c>
      <c r="H169" s="1707"/>
      <c r="I169" s="1706" t="s">
        <v>28</v>
      </c>
      <c r="J169" s="1713"/>
      <c r="K169" s="1711" t="s">
        <v>205</v>
      </c>
      <c r="L169" s="1714"/>
      <c r="M169" s="1085" t="s">
        <v>40</v>
      </c>
      <c r="N169" s="1704" t="s">
        <v>26</v>
      </c>
      <c r="O169" s="1707">
        <v>19</v>
      </c>
      <c r="P169" s="157">
        <v>12</v>
      </c>
      <c r="Q169" s="1710" t="s">
        <v>7717</v>
      </c>
    </row>
    <row r="170" spans="1:20" s="706" customFormat="1" ht="18.75" hidden="1" x14ac:dyDescent="0.3">
      <c r="A170" s="228">
        <v>159</v>
      </c>
      <c r="B170" s="1709" t="s">
        <v>7475</v>
      </c>
      <c r="C170" s="1716" t="s">
        <v>7718</v>
      </c>
      <c r="D170" s="1708">
        <v>11</v>
      </c>
      <c r="E170" s="1711" t="s">
        <v>30</v>
      </c>
      <c r="F170" s="1712">
        <v>15</v>
      </c>
      <c r="G170" s="1705">
        <v>12</v>
      </c>
      <c r="H170" s="1707"/>
      <c r="I170" s="1706" t="s">
        <v>28</v>
      </c>
      <c r="J170" s="1713"/>
      <c r="K170" s="1711" t="s">
        <v>205</v>
      </c>
      <c r="L170" s="1714"/>
      <c r="M170" s="1085" t="s">
        <v>40</v>
      </c>
      <c r="N170" s="1704" t="s">
        <v>26</v>
      </c>
      <c r="O170" s="1707">
        <v>19</v>
      </c>
      <c r="P170" s="157">
        <v>12</v>
      </c>
      <c r="Q170" s="1710" t="s">
        <v>7719</v>
      </c>
    </row>
    <row r="171" spans="1:20" s="729" customFormat="1" ht="18.75" hidden="1" x14ac:dyDescent="0.3">
      <c r="A171" s="828">
        <v>160</v>
      </c>
      <c r="B171" s="1709" t="s">
        <v>7475</v>
      </c>
      <c r="C171" s="1716" t="s">
        <v>7720</v>
      </c>
      <c r="D171" s="1708">
        <v>13</v>
      </c>
      <c r="E171" s="1711" t="s">
        <v>30</v>
      </c>
      <c r="F171" s="1712">
        <v>15</v>
      </c>
      <c r="G171" s="1705">
        <v>12</v>
      </c>
      <c r="H171" s="1707"/>
      <c r="I171" s="1706" t="s">
        <v>28</v>
      </c>
      <c r="J171" s="1713"/>
      <c r="K171" s="1711" t="s">
        <v>205</v>
      </c>
      <c r="L171" s="1714"/>
      <c r="M171" s="1085" t="s">
        <v>40</v>
      </c>
      <c r="N171" s="1704" t="s">
        <v>26</v>
      </c>
      <c r="O171" s="1707">
        <v>19</v>
      </c>
      <c r="P171" s="157">
        <v>12</v>
      </c>
      <c r="Q171" s="1710" t="s">
        <v>7721</v>
      </c>
      <c r="R171" s="804"/>
      <c r="S171" s="804"/>
      <c r="T171" s="1453"/>
    </row>
    <row r="172" spans="1:20" s="729" customFormat="1" ht="18.75" hidden="1" x14ac:dyDescent="0.3">
      <c r="A172" s="828">
        <v>161</v>
      </c>
      <c r="B172" s="1709" t="s">
        <v>7475</v>
      </c>
      <c r="C172" s="1716" t="s">
        <v>7722</v>
      </c>
      <c r="D172" s="1708">
        <v>2</v>
      </c>
      <c r="E172" s="1711" t="s">
        <v>27</v>
      </c>
      <c r="F172" s="1712">
        <v>15</v>
      </c>
      <c r="G172" s="1705">
        <v>12</v>
      </c>
      <c r="H172" s="1707"/>
      <c r="I172" s="1706" t="s">
        <v>28</v>
      </c>
      <c r="J172" s="1713"/>
      <c r="K172" s="1711" t="s">
        <v>205</v>
      </c>
      <c r="L172" s="1714"/>
      <c r="M172" s="1085" t="s">
        <v>40</v>
      </c>
      <c r="N172" s="1704" t="s">
        <v>26</v>
      </c>
      <c r="O172" s="1707">
        <v>19</v>
      </c>
      <c r="P172" s="157">
        <v>12</v>
      </c>
      <c r="Q172" s="1710" t="s">
        <v>7723</v>
      </c>
      <c r="R172" s="804"/>
      <c r="S172" s="804"/>
      <c r="T172" s="1453"/>
    </row>
    <row r="173" spans="1:20" ht="18.75" hidden="1" x14ac:dyDescent="0.3">
      <c r="A173" s="1455">
        <v>162</v>
      </c>
      <c r="B173" s="1709" t="s">
        <v>7475</v>
      </c>
      <c r="C173" s="1716" t="s">
        <v>7724</v>
      </c>
      <c r="D173" s="1708">
        <v>12</v>
      </c>
      <c r="E173" s="1711" t="s">
        <v>27</v>
      </c>
      <c r="F173" s="1712">
        <v>15</v>
      </c>
      <c r="G173" s="1705">
        <v>12</v>
      </c>
      <c r="H173" s="1707"/>
      <c r="I173" s="1706" t="s">
        <v>28</v>
      </c>
      <c r="J173" s="1713"/>
      <c r="K173" s="1711" t="s">
        <v>205</v>
      </c>
      <c r="L173" s="1714"/>
      <c r="M173" s="1085" t="s">
        <v>40</v>
      </c>
      <c r="N173" s="1704" t="s">
        <v>26</v>
      </c>
      <c r="O173" s="1707">
        <v>19</v>
      </c>
      <c r="P173" s="157">
        <v>12</v>
      </c>
      <c r="Q173" s="1710" t="s">
        <v>7725</v>
      </c>
    </row>
    <row r="174" spans="1:20" ht="18.75" hidden="1" x14ac:dyDescent="0.3">
      <c r="A174" s="828">
        <v>163</v>
      </c>
      <c r="B174" s="1709" t="s">
        <v>7475</v>
      </c>
      <c r="C174" s="1716" t="s">
        <v>7726</v>
      </c>
      <c r="D174" s="1708">
        <v>13</v>
      </c>
      <c r="E174" s="1711" t="s">
        <v>30</v>
      </c>
      <c r="F174" s="1712">
        <v>15</v>
      </c>
      <c r="G174" s="1705">
        <v>12</v>
      </c>
      <c r="H174" s="1707"/>
      <c r="I174" s="1706" t="s">
        <v>28</v>
      </c>
      <c r="J174" s="1713"/>
      <c r="K174" s="1711" t="s">
        <v>205</v>
      </c>
      <c r="L174" s="1714"/>
      <c r="M174" s="1085" t="s">
        <v>42</v>
      </c>
      <c r="N174" s="1704" t="s">
        <v>26</v>
      </c>
      <c r="O174" s="1707">
        <v>19</v>
      </c>
      <c r="P174" s="157">
        <v>12</v>
      </c>
      <c r="Q174" s="1710" t="s">
        <v>7727</v>
      </c>
    </row>
    <row r="175" spans="1:20" ht="18.75" hidden="1" x14ac:dyDescent="0.3">
      <c r="A175" s="828">
        <v>164</v>
      </c>
      <c r="B175" s="1709" t="s">
        <v>7475</v>
      </c>
      <c r="C175" s="1716" t="s">
        <v>7728</v>
      </c>
      <c r="D175" s="1708">
        <v>15</v>
      </c>
      <c r="E175" s="1711" t="s">
        <v>30</v>
      </c>
      <c r="F175" s="1712">
        <v>15</v>
      </c>
      <c r="G175" s="1705">
        <v>12</v>
      </c>
      <c r="H175" s="1707"/>
      <c r="I175" s="1706" t="s">
        <v>28</v>
      </c>
      <c r="J175" s="1713"/>
      <c r="K175" s="1711" t="s">
        <v>205</v>
      </c>
      <c r="L175" s="1714"/>
      <c r="M175" s="995" t="s">
        <v>7573</v>
      </c>
      <c r="N175" s="1704" t="s">
        <v>26</v>
      </c>
      <c r="O175" s="1707">
        <v>19</v>
      </c>
      <c r="P175" s="157">
        <v>12</v>
      </c>
      <c r="Q175" s="1710" t="s">
        <v>7729</v>
      </c>
    </row>
    <row r="176" spans="1:20" ht="18.75" hidden="1" x14ac:dyDescent="0.3">
      <c r="A176" s="1455">
        <v>165</v>
      </c>
      <c r="B176" s="1709" t="s">
        <v>7475</v>
      </c>
      <c r="C176" s="1716" t="s">
        <v>7730</v>
      </c>
      <c r="D176" s="1708">
        <v>7</v>
      </c>
      <c r="E176" s="1711" t="s">
        <v>30</v>
      </c>
      <c r="F176" s="1712">
        <v>15</v>
      </c>
      <c r="G176" s="1705">
        <v>12</v>
      </c>
      <c r="H176" s="1707"/>
      <c r="I176" s="1706" t="s">
        <v>28</v>
      </c>
      <c r="J176" s="1713"/>
      <c r="K176" s="1711" t="s">
        <v>205</v>
      </c>
      <c r="L176" s="1714"/>
      <c r="M176" s="1085" t="s">
        <v>40</v>
      </c>
      <c r="N176" s="1704" t="s">
        <v>26</v>
      </c>
      <c r="O176" s="1707">
        <v>19</v>
      </c>
      <c r="P176" s="157">
        <v>12</v>
      </c>
      <c r="Q176" s="1710" t="s">
        <v>7731</v>
      </c>
    </row>
    <row r="177" spans="1:17" ht="18.75" hidden="1" x14ac:dyDescent="0.3">
      <c r="A177" s="1455">
        <v>166</v>
      </c>
      <c r="B177" s="1709" t="s">
        <v>7475</v>
      </c>
      <c r="C177" s="1716" t="s">
        <v>7732</v>
      </c>
      <c r="D177" s="1708">
        <v>10</v>
      </c>
      <c r="E177" s="1711" t="s">
        <v>30</v>
      </c>
      <c r="F177" s="1712">
        <v>15</v>
      </c>
      <c r="G177" s="1705">
        <v>12</v>
      </c>
      <c r="H177" s="1707"/>
      <c r="I177" s="1706" t="s">
        <v>28</v>
      </c>
      <c r="J177" s="1713"/>
      <c r="K177" s="1711" t="s">
        <v>205</v>
      </c>
      <c r="L177" s="1714"/>
      <c r="M177" s="1085" t="s">
        <v>40</v>
      </c>
      <c r="N177" s="1704" t="s">
        <v>26</v>
      </c>
      <c r="O177" s="1707">
        <v>19</v>
      </c>
      <c r="P177" s="157">
        <v>12</v>
      </c>
      <c r="Q177" s="1710" t="s">
        <v>7731</v>
      </c>
    </row>
    <row r="178" spans="1:17" ht="18.75" hidden="1" x14ac:dyDescent="0.3">
      <c r="A178" s="228">
        <v>167</v>
      </c>
      <c r="B178" s="1709" t="s">
        <v>7475</v>
      </c>
      <c r="C178" s="1786" t="s">
        <v>7733</v>
      </c>
      <c r="D178" s="1708">
        <v>12</v>
      </c>
      <c r="E178" s="1711" t="s">
        <v>30</v>
      </c>
      <c r="F178" s="1712">
        <v>15</v>
      </c>
      <c r="G178" s="1705">
        <v>12</v>
      </c>
      <c r="H178" s="1707"/>
      <c r="I178" s="1706" t="s">
        <v>28</v>
      </c>
      <c r="J178" s="1713"/>
      <c r="K178" s="1711" t="s">
        <v>205</v>
      </c>
      <c r="L178" s="1714"/>
      <c r="M178" s="1085" t="s">
        <v>40</v>
      </c>
      <c r="N178" s="1704" t="s">
        <v>26</v>
      </c>
      <c r="O178" s="1">
        <v>22</v>
      </c>
      <c r="P178" s="157">
        <v>12</v>
      </c>
      <c r="Q178" s="1710" t="s">
        <v>7734</v>
      </c>
    </row>
    <row r="179" spans="1:17" ht="18.75" hidden="1" x14ac:dyDescent="0.3">
      <c r="A179" s="228">
        <v>168</v>
      </c>
      <c r="B179" s="1709" t="s">
        <v>7475</v>
      </c>
      <c r="C179" s="1786" t="s">
        <v>7735</v>
      </c>
      <c r="D179" s="1708">
        <v>10</v>
      </c>
      <c r="E179" s="1711" t="s">
        <v>30</v>
      </c>
      <c r="F179" s="1712">
        <v>15</v>
      </c>
      <c r="G179" s="1705">
        <v>12</v>
      </c>
      <c r="H179" s="1707"/>
      <c r="I179" s="1706" t="s">
        <v>28</v>
      </c>
      <c r="J179" s="1713"/>
      <c r="K179" s="1711" t="s">
        <v>205</v>
      </c>
      <c r="L179" s="1714"/>
      <c r="M179" s="1085" t="s">
        <v>40</v>
      </c>
      <c r="N179" s="1704" t="s">
        <v>26</v>
      </c>
      <c r="O179" s="1707">
        <v>21</v>
      </c>
      <c r="P179" s="157">
        <v>12</v>
      </c>
      <c r="Q179" s="1710" t="s">
        <v>7736</v>
      </c>
    </row>
    <row r="180" spans="1:17" ht="18.75" hidden="1" x14ac:dyDescent="0.3">
      <c r="A180" s="228">
        <v>169</v>
      </c>
      <c r="B180" s="1709" t="s">
        <v>7475</v>
      </c>
      <c r="C180" s="1786" t="s">
        <v>7737</v>
      </c>
      <c r="D180" s="1708">
        <v>10</v>
      </c>
      <c r="E180" s="1711" t="s">
        <v>27</v>
      </c>
      <c r="F180" s="1712">
        <v>15</v>
      </c>
      <c r="G180" s="1705">
        <v>12</v>
      </c>
      <c r="H180" s="1707"/>
      <c r="I180" s="1706" t="s">
        <v>28</v>
      </c>
      <c r="J180" s="1713"/>
      <c r="K180" s="1711" t="s">
        <v>205</v>
      </c>
      <c r="L180" s="1714"/>
      <c r="M180" s="1085" t="s">
        <v>40</v>
      </c>
      <c r="N180" s="1704" t="s">
        <v>26</v>
      </c>
      <c r="O180" s="1">
        <v>22</v>
      </c>
      <c r="P180" s="157">
        <v>12</v>
      </c>
      <c r="Q180" s="1710" t="s">
        <v>7738</v>
      </c>
    </row>
    <row r="181" spans="1:17" ht="18.75" hidden="1" x14ac:dyDescent="0.3">
      <c r="A181" s="828">
        <v>170</v>
      </c>
      <c r="B181" s="1709" t="s">
        <v>7475</v>
      </c>
      <c r="C181" s="1786" t="s">
        <v>7739</v>
      </c>
      <c r="D181" s="1708">
        <v>10</v>
      </c>
      <c r="E181" s="1711" t="s">
        <v>30</v>
      </c>
      <c r="F181" s="1712">
        <v>15</v>
      </c>
      <c r="G181" s="1705">
        <v>12</v>
      </c>
      <c r="H181" s="1707"/>
      <c r="I181" s="1706" t="s">
        <v>28</v>
      </c>
      <c r="J181" s="1713"/>
      <c r="K181" s="1711" t="s">
        <v>205</v>
      </c>
      <c r="L181" s="1714"/>
      <c r="M181" s="1085" t="s">
        <v>40</v>
      </c>
      <c r="N181" s="1704" t="s">
        <v>26</v>
      </c>
      <c r="O181" s="1707">
        <v>21</v>
      </c>
      <c r="P181" s="157">
        <v>12</v>
      </c>
      <c r="Q181" s="1710" t="s">
        <v>7740</v>
      </c>
    </row>
    <row r="182" spans="1:17" s="729" customFormat="1" ht="18.75" hidden="1" x14ac:dyDescent="0.3">
      <c r="A182" s="828">
        <v>171</v>
      </c>
      <c r="B182" s="1709" t="s">
        <v>7475</v>
      </c>
      <c r="C182" s="1786" t="s">
        <v>7741</v>
      </c>
      <c r="D182" s="1708">
        <v>5</v>
      </c>
      <c r="E182" s="1711" t="s">
        <v>27</v>
      </c>
      <c r="F182" s="1712">
        <v>15</v>
      </c>
      <c r="G182" s="1705">
        <v>12</v>
      </c>
      <c r="H182" s="1707"/>
      <c r="I182" s="1706" t="s">
        <v>28</v>
      </c>
      <c r="J182" s="1713"/>
      <c r="K182" s="1711" t="s">
        <v>205</v>
      </c>
      <c r="L182" s="1714"/>
      <c r="M182" s="1085" t="s">
        <v>40</v>
      </c>
      <c r="N182" s="1704" t="s">
        <v>26</v>
      </c>
      <c r="O182" s="1707">
        <v>21</v>
      </c>
      <c r="P182" s="157">
        <v>12</v>
      </c>
      <c r="Q182" s="1710" t="s">
        <v>7742</v>
      </c>
    </row>
    <row r="183" spans="1:17" s="729" customFormat="1" ht="18.75" hidden="1" x14ac:dyDescent="0.3">
      <c r="A183" s="1655">
        <v>172</v>
      </c>
      <c r="B183" s="1268" t="s">
        <v>7475</v>
      </c>
      <c r="C183" s="1716" t="s">
        <v>7743</v>
      </c>
      <c r="D183" s="1708">
        <v>1</v>
      </c>
      <c r="E183" s="1708" t="s">
        <v>30</v>
      </c>
      <c r="F183" s="1717">
        <v>15</v>
      </c>
      <c r="G183" s="1718">
        <v>12</v>
      </c>
      <c r="H183" s="1719"/>
      <c r="I183" s="1720" t="s">
        <v>28</v>
      </c>
      <c r="J183" s="1643"/>
      <c r="K183" s="1708" t="s">
        <v>205</v>
      </c>
      <c r="L183" s="1724"/>
      <c r="M183" s="1085" t="s">
        <v>40</v>
      </c>
      <c r="N183" s="1715" t="s">
        <v>26</v>
      </c>
      <c r="O183" s="1719">
        <v>19</v>
      </c>
      <c r="P183" s="163">
        <v>12</v>
      </c>
      <c r="Q183" s="1721" t="s">
        <v>7744</v>
      </c>
    </row>
    <row r="184" spans="1:17" s="729" customFormat="1" ht="18.75" hidden="1" x14ac:dyDescent="0.3">
      <c r="A184" s="1725">
        <v>173</v>
      </c>
      <c r="B184" s="1268" t="s">
        <v>7475</v>
      </c>
      <c r="C184" s="1786" t="s">
        <v>7745</v>
      </c>
      <c r="D184" s="1708">
        <v>11</v>
      </c>
      <c r="E184" s="1708" t="s">
        <v>30</v>
      </c>
      <c r="F184" s="1717">
        <v>15</v>
      </c>
      <c r="G184" s="1718">
        <v>12</v>
      </c>
      <c r="H184" s="1719"/>
      <c r="I184" s="1720" t="s">
        <v>28</v>
      </c>
      <c r="J184" s="1643"/>
      <c r="K184" s="1708" t="s">
        <v>205</v>
      </c>
      <c r="L184" s="1724"/>
      <c r="M184" s="1085" t="s">
        <v>40</v>
      </c>
      <c r="N184" s="1715" t="s">
        <v>26</v>
      </c>
      <c r="O184" s="278">
        <v>22</v>
      </c>
      <c r="P184" s="163">
        <v>12</v>
      </c>
      <c r="Q184" s="1721" t="s">
        <v>7746</v>
      </c>
    </row>
    <row r="185" spans="1:17" s="729" customFormat="1" ht="18.75" hidden="1" x14ac:dyDescent="0.3">
      <c r="A185" s="1725">
        <v>174</v>
      </c>
      <c r="B185" s="1268" t="s">
        <v>7475</v>
      </c>
      <c r="C185" s="1786" t="s">
        <v>7747</v>
      </c>
      <c r="D185" s="1708">
        <v>5</v>
      </c>
      <c r="E185" s="1708" t="s">
        <v>27</v>
      </c>
      <c r="F185" s="1717">
        <v>15</v>
      </c>
      <c r="G185" s="1718">
        <v>12</v>
      </c>
      <c r="H185" s="1719"/>
      <c r="I185" s="1720" t="s">
        <v>28</v>
      </c>
      <c r="J185" s="1643"/>
      <c r="K185" s="1708" t="s">
        <v>205</v>
      </c>
      <c r="L185" s="1724"/>
      <c r="M185" s="1085" t="s">
        <v>40</v>
      </c>
      <c r="N185" s="1715" t="s">
        <v>26</v>
      </c>
      <c r="O185" s="1719">
        <v>21</v>
      </c>
      <c r="P185" s="163">
        <v>12</v>
      </c>
      <c r="Q185" s="1721" t="s">
        <v>7748</v>
      </c>
    </row>
    <row r="186" spans="1:17" s="729" customFormat="1" ht="18.75" hidden="1" x14ac:dyDescent="0.3">
      <c r="A186" s="1655">
        <v>175</v>
      </c>
      <c r="B186" s="1268" t="s">
        <v>7475</v>
      </c>
      <c r="C186" s="1716" t="s">
        <v>7749</v>
      </c>
      <c r="D186" s="1708">
        <v>10</v>
      </c>
      <c r="E186" s="1708" t="s">
        <v>27</v>
      </c>
      <c r="F186" s="1717">
        <v>15</v>
      </c>
      <c r="G186" s="1718">
        <v>12</v>
      </c>
      <c r="H186" s="1719"/>
      <c r="I186" s="1720" t="s">
        <v>28</v>
      </c>
      <c r="J186" s="1643"/>
      <c r="K186" s="1708" t="s">
        <v>205</v>
      </c>
      <c r="L186" s="1724"/>
      <c r="M186" s="1085" t="s">
        <v>40</v>
      </c>
      <c r="N186" s="1715" t="s">
        <v>26</v>
      </c>
      <c r="O186" s="1719">
        <v>20</v>
      </c>
      <c r="P186" s="163">
        <v>12</v>
      </c>
      <c r="Q186" s="1721" t="s">
        <v>7750</v>
      </c>
    </row>
    <row r="187" spans="1:17" s="729" customFormat="1" ht="18.75" hidden="1" x14ac:dyDescent="0.3">
      <c r="A187" s="1655">
        <v>176</v>
      </c>
      <c r="B187" s="1268" t="s">
        <v>7475</v>
      </c>
      <c r="C187" s="1716" t="s">
        <v>7751</v>
      </c>
      <c r="D187" s="1708">
        <v>9</v>
      </c>
      <c r="E187" s="1708" t="s">
        <v>30</v>
      </c>
      <c r="F187" s="1717">
        <v>15</v>
      </c>
      <c r="G187" s="1718">
        <v>12</v>
      </c>
      <c r="H187" s="1719"/>
      <c r="I187" s="1720" t="s">
        <v>28</v>
      </c>
      <c r="J187" s="1643"/>
      <c r="K187" s="1708" t="s">
        <v>205</v>
      </c>
      <c r="L187" s="1724"/>
      <c r="M187" s="1085" t="s">
        <v>40</v>
      </c>
      <c r="N187" s="1715" t="s">
        <v>26</v>
      </c>
      <c r="O187" s="1719">
        <v>20</v>
      </c>
      <c r="P187" s="163">
        <v>12</v>
      </c>
      <c r="Q187" s="1721" t="s">
        <v>7752</v>
      </c>
    </row>
    <row r="188" spans="1:17" s="1615" customFormat="1" ht="18.75" hidden="1" x14ac:dyDescent="0.3">
      <c r="A188" s="1655">
        <v>177</v>
      </c>
      <c r="B188" s="1709" t="s">
        <v>7475</v>
      </c>
      <c r="C188" s="1788" t="s">
        <v>7812</v>
      </c>
      <c r="D188" s="1711">
        <v>3</v>
      </c>
      <c r="E188" s="1711" t="s">
        <v>27</v>
      </c>
      <c r="F188" s="1712">
        <v>16</v>
      </c>
      <c r="G188" s="1705">
        <v>12</v>
      </c>
      <c r="H188" s="245"/>
      <c r="I188" s="1706"/>
      <c r="J188" s="1730" t="s">
        <v>28</v>
      </c>
      <c r="K188" s="1711" t="s">
        <v>205</v>
      </c>
      <c r="L188" s="1731"/>
      <c r="M188" s="1764" t="s">
        <v>126</v>
      </c>
      <c r="N188" s="1704" t="s">
        <v>26</v>
      </c>
      <c r="O188" s="304">
        <v>23</v>
      </c>
      <c r="P188" s="304">
        <v>12</v>
      </c>
      <c r="Q188" s="1710" t="s">
        <v>7813</v>
      </c>
    </row>
    <row r="189" spans="1:17" ht="18.75" hidden="1" x14ac:dyDescent="0.3">
      <c r="A189" s="828">
        <v>178</v>
      </c>
      <c r="B189" s="1709" t="s">
        <v>7475</v>
      </c>
      <c r="C189" s="1788" t="s">
        <v>7814</v>
      </c>
      <c r="D189" s="1711" t="s">
        <v>7815</v>
      </c>
      <c r="E189" s="1711" t="s">
        <v>30</v>
      </c>
      <c r="F189" s="1712">
        <v>16</v>
      </c>
      <c r="G189" s="1705">
        <v>12</v>
      </c>
      <c r="H189" s="245"/>
      <c r="I189" s="1706"/>
      <c r="J189" s="1730" t="s">
        <v>28</v>
      </c>
      <c r="K189" s="1711" t="s">
        <v>205</v>
      </c>
      <c r="L189" s="1731"/>
      <c r="M189" s="1764" t="s">
        <v>126</v>
      </c>
      <c r="N189" s="1704" t="s">
        <v>26</v>
      </c>
      <c r="O189" s="304">
        <v>23</v>
      </c>
      <c r="P189" s="304">
        <v>12</v>
      </c>
      <c r="Q189" s="1710" t="s">
        <v>7813</v>
      </c>
    </row>
    <row r="190" spans="1:17" s="729" customFormat="1" ht="18.75" hidden="1" x14ac:dyDescent="0.3">
      <c r="A190" s="828">
        <v>179</v>
      </c>
      <c r="B190" s="1709" t="s">
        <v>7475</v>
      </c>
      <c r="C190" s="1788" t="s">
        <v>7816</v>
      </c>
      <c r="D190" s="1756">
        <v>24</v>
      </c>
      <c r="E190" s="1711" t="s">
        <v>27</v>
      </c>
      <c r="F190" s="1712">
        <v>16</v>
      </c>
      <c r="G190" s="1705">
        <v>12</v>
      </c>
      <c r="H190" s="245"/>
      <c r="I190" s="1706"/>
      <c r="J190" s="1730" t="s">
        <v>28</v>
      </c>
      <c r="K190" s="1711" t="s">
        <v>205</v>
      </c>
      <c r="L190" s="1731"/>
      <c r="M190" s="1764" t="s">
        <v>126</v>
      </c>
      <c r="N190" s="1704" t="s">
        <v>26</v>
      </c>
      <c r="O190" s="304">
        <v>23</v>
      </c>
      <c r="P190" s="304">
        <v>12</v>
      </c>
      <c r="Q190" s="1710" t="s">
        <v>7813</v>
      </c>
    </row>
    <row r="191" spans="1:17" s="729" customFormat="1" ht="18.75" hidden="1" x14ac:dyDescent="0.3">
      <c r="A191" s="1455">
        <v>180</v>
      </c>
      <c r="B191" s="1709" t="s">
        <v>7475</v>
      </c>
      <c r="C191" s="1595" t="s">
        <v>7817</v>
      </c>
      <c r="D191" s="1711">
        <v>8</v>
      </c>
      <c r="E191" s="1711" t="s">
        <v>30</v>
      </c>
      <c r="F191" s="1712">
        <v>16</v>
      </c>
      <c r="G191" s="1705">
        <v>12</v>
      </c>
      <c r="H191" s="245"/>
      <c r="I191" s="1706" t="s">
        <v>28</v>
      </c>
      <c r="J191" s="1733"/>
      <c r="K191" s="1711" t="s">
        <v>205</v>
      </c>
      <c r="L191" s="1731"/>
      <c r="M191" s="1732" t="s">
        <v>40</v>
      </c>
      <c r="N191" s="1704" t="s">
        <v>26</v>
      </c>
      <c r="O191" s="245">
        <v>19</v>
      </c>
      <c r="P191" s="304">
        <v>12</v>
      </c>
      <c r="Q191" s="1710" t="s">
        <v>7818</v>
      </c>
    </row>
    <row r="192" spans="1:17" ht="18.75" hidden="1" x14ac:dyDescent="0.3">
      <c r="A192" s="1455">
        <v>181</v>
      </c>
      <c r="B192" s="1709" t="s">
        <v>7475</v>
      </c>
      <c r="C192" s="1788" t="s">
        <v>7819</v>
      </c>
      <c r="D192" s="1711">
        <v>10</v>
      </c>
      <c r="E192" s="1711" t="s">
        <v>30</v>
      </c>
      <c r="F192" s="1712">
        <v>16</v>
      </c>
      <c r="G192" s="1705">
        <v>12</v>
      </c>
      <c r="H192" s="245"/>
      <c r="I192" s="1706" t="s">
        <v>28</v>
      </c>
      <c r="J192" s="1733"/>
      <c r="K192" s="1711" t="s">
        <v>205</v>
      </c>
      <c r="L192" s="1731"/>
      <c r="M192" s="20" t="s">
        <v>42</v>
      </c>
      <c r="N192" s="1704" t="s">
        <v>26</v>
      </c>
      <c r="O192" s="304">
        <v>22</v>
      </c>
      <c r="P192" s="304">
        <v>12</v>
      </c>
      <c r="Q192" s="1710" t="s">
        <v>7820</v>
      </c>
    </row>
    <row r="193" spans="1:17" ht="18.75" hidden="1" x14ac:dyDescent="0.3">
      <c r="A193" s="1455">
        <v>182</v>
      </c>
      <c r="B193" s="1709" t="s">
        <v>7475</v>
      </c>
      <c r="C193" s="1595" t="s">
        <v>7821</v>
      </c>
      <c r="D193" s="1711">
        <v>9</v>
      </c>
      <c r="E193" s="1711" t="s">
        <v>27</v>
      </c>
      <c r="F193" s="1712">
        <v>16</v>
      </c>
      <c r="G193" s="1705">
        <v>12</v>
      </c>
      <c r="H193" s="245"/>
      <c r="I193" s="1706" t="s">
        <v>28</v>
      </c>
      <c r="J193" s="1733"/>
      <c r="K193" s="1711" t="s">
        <v>205</v>
      </c>
      <c r="L193" s="1731"/>
      <c r="M193" s="178" t="s">
        <v>176</v>
      </c>
      <c r="N193" s="1704" t="s">
        <v>26</v>
      </c>
      <c r="O193" s="245">
        <v>19</v>
      </c>
      <c r="P193" s="304">
        <v>12</v>
      </c>
      <c r="Q193" s="1710" t="s">
        <v>7822</v>
      </c>
    </row>
    <row r="194" spans="1:17" ht="18.75" hidden="1" x14ac:dyDescent="0.3">
      <c r="A194" s="1455">
        <v>183</v>
      </c>
      <c r="B194" s="1709" t="s">
        <v>7475</v>
      </c>
      <c r="C194" s="1788" t="s">
        <v>7823</v>
      </c>
      <c r="D194" s="1711">
        <v>13</v>
      </c>
      <c r="E194" s="1711" t="s">
        <v>27</v>
      </c>
      <c r="F194" s="1712">
        <v>16</v>
      </c>
      <c r="G194" s="1705">
        <v>12</v>
      </c>
      <c r="H194" s="245"/>
      <c r="I194" s="1706" t="s">
        <v>28</v>
      </c>
      <c r="J194" s="1733"/>
      <c r="K194" s="1711" t="s">
        <v>205</v>
      </c>
      <c r="L194" s="1731"/>
      <c r="M194" s="1732" t="s">
        <v>40</v>
      </c>
      <c r="N194" s="1704" t="s">
        <v>26</v>
      </c>
      <c r="O194" s="304">
        <v>22</v>
      </c>
      <c r="P194" s="304">
        <v>12</v>
      </c>
      <c r="Q194" s="1710" t="s">
        <v>7824</v>
      </c>
    </row>
    <row r="195" spans="1:17" ht="18.75" hidden="1" x14ac:dyDescent="0.3">
      <c r="A195" s="828">
        <v>184</v>
      </c>
      <c r="B195" s="1709" t="s">
        <v>7475</v>
      </c>
      <c r="C195" s="1788" t="s">
        <v>7825</v>
      </c>
      <c r="D195" s="1711">
        <v>12</v>
      </c>
      <c r="E195" s="1711" t="s">
        <v>30</v>
      </c>
      <c r="F195" s="1712">
        <v>16</v>
      </c>
      <c r="G195" s="1705">
        <v>12</v>
      </c>
      <c r="H195" s="245"/>
      <c r="I195" s="1706" t="s">
        <v>28</v>
      </c>
      <c r="J195" s="1733"/>
      <c r="K195" s="1711" t="s">
        <v>205</v>
      </c>
      <c r="L195" s="1731"/>
      <c r="M195" s="1732" t="s">
        <v>40</v>
      </c>
      <c r="N195" s="1704" t="s">
        <v>26</v>
      </c>
      <c r="O195" s="245">
        <v>21</v>
      </c>
      <c r="P195" s="245">
        <v>12</v>
      </c>
      <c r="Q195" s="1710" t="s">
        <v>7826</v>
      </c>
    </row>
    <row r="196" spans="1:17" s="1307" customFormat="1" ht="18.75" hidden="1" x14ac:dyDescent="0.3">
      <c r="A196" s="828">
        <v>185</v>
      </c>
      <c r="B196" s="1709" t="s">
        <v>7475</v>
      </c>
      <c r="C196" s="1788" t="s">
        <v>7827</v>
      </c>
      <c r="D196" s="1711">
        <v>3</v>
      </c>
      <c r="E196" s="1711" t="s">
        <v>27</v>
      </c>
      <c r="F196" s="1712">
        <v>16</v>
      </c>
      <c r="G196" s="1705">
        <v>12</v>
      </c>
      <c r="H196" s="245"/>
      <c r="I196" s="1706" t="s">
        <v>28</v>
      </c>
      <c r="J196" s="1733"/>
      <c r="K196" s="1711" t="s">
        <v>205</v>
      </c>
      <c r="L196" s="1731"/>
      <c r="M196" s="1732" t="s">
        <v>40</v>
      </c>
      <c r="N196" s="1704" t="s">
        <v>26</v>
      </c>
      <c r="O196" s="245">
        <v>21</v>
      </c>
      <c r="P196" s="245">
        <v>12</v>
      </c>
      <c r="Q196" s="1710" t="s">
        <v>7826</v>
      </c>
    </row>
    <row r="197" spans="1:17" s="1307" customFormat="1" ht="18.75" hidden="1" x14ac:dyDescent="0.3">
      <c r="A197" s="1455">
        <v>186</v>
      </c>
      <c r="B197" s="1709" t="s">
        <v>7475</v>
      </c>
      <c r="C197" s="1788" t="s">
        <v>7828</v>
      </c>
      <c r="D197" s="1711">
        <v>7</v>
      </c>
      <c r="E197" s="1711" t="s">
        <v>30</v>
      </c>
      <c r="F197" s="1712">
        <v>16</v>
      </c>
      <c r="G197" s="1705">
        <v>12</v>
      </c>
      <c r="H197" s="245"/>
      <c r="I197" s="1706" t="s">
        <v>28</v>
      </c>
      <c r="J197" s="1733"/>
      <c r="K197" s="1711" t="s">
        <v>205</v>
      </c>
      <c r="L197" s="1731"/>
      <c r="M197" s="1732" t="s">
        <v>40</v>
      </c>
      <c r="N197" s="1704" t="s">
        <v>26</v>
      </c>
      <c r="O197" s="245">
        <v>21</v>
      </c>
      <c r="P197" s="245">
        <v>12</v>
      </c>
      <c r="Q197" s="1710" t="s">
        <v>7829</v>
      </c>
    </row>
    <row r="198" spans="1:17" s="1418" customFormat="1" ht="18.75" hidden="1" x14ac:dyDescent="0.3">
      <c r="A198" s="1455">
        <v>187</v>
      </c>
      <c r="B198" s="1709" t="s">
        <v>7475</v>
      </c>
      <c r="C198" s="1788" t="s">
        <v>7830</v>
      </c>
      <c r="D198" s="1711">
        <v>3</v>
      </c>
      <c r="E198" s="1711" t="s">
        <v>30</v>
      </c>
      <c r="F198" s="1712">
        <v>16</v>
      </c>
      <c r="G198" s="1705">
        <v>12</v>
      </c>
      <c r="H198" s="245"/>
      <c r="I198" s="1706" t="s">
        <v>28</v>
      </c>
      <c r="J198" s="1733"/>
      <c r="K198" s="1711" t="s">
        <v>205</v>
      </c>
      <c r="L198" s="1731"/>
      <c r="M198" s="178" t="s">
        <v>7850</v>
      </c>
      <c r="N198" s="1704" t="s">
        <v>26</v>
      </c>
      <c r="O198" s="245">
        <v>21</v>
      </c>
      <c r="P198" s="245">
        <v>12</v>
      </c>
      <c r="Q198" s="1710" t="s">
        <v>7831</v>
      </c>
    </row>
    <row r="199" spans="1:17" s="1418" customFormat="1" ht="17.45" hidden="1" customHeight="1" x14ac:dyDescent="0.3">
      <c r="A199" s="1455">
        <v>188</v>
      </c>
      <c r="B199" s="1709" t="s">
        <v>7475</v>
      </c>
      <c r="C199" s="1788" t="s">
        <v>7832</v>
      </c>
      <c r="D199" s="1711">
        <v>5</v>
      </c>
      <c r="E199" s="1711" t="s">
        <v>27</v>
      </c>
      <c r="F199" s="1712">
        <v>16</v>
      </c>
      <c r="G199" s="1705">
        <v>12</v>
      </c>
      <c r="H199" s="245"/>
      <c r="I199" s="1706" t="s">
        <v>28</v>
      </c>
      <c r="J199" s="1733"/>
      <c r="K199" s="1711" t="s">
        <v>205</v>
      </c>
      <c r="L199" s="1731"/>
      <c r="M199" s="1732" t="s">
        <v>40</v>
      </c>
      <c r="N199" s="1704" t="s">
        <v>26</v>
      </c>
      <c r="O199" s="304">
        <v>23</v>
      </c>
      <c r="P199" s="304">
        <v>12</v>
      </c>
      <c r="Q199" s="1710" t="s">
        <v>7833</v>
      </c>
    </row>
    <row r="200" spans="1:17" ht="18.75" hidden="1" x14ac:dyDescent="0.3">
      <c r="A200" s="228">
        <v>189</v>
      </c>
      <c r="B200" s="1268" t="s">
        <v>7475</v>
      </c>
      <c r="C200" s="1716" t="s">
        <v>7885</v>
      </c>
      <c r="D200" s="1708">
        <v>6</v>
      </c>
      <c r="E200" s="1708" t="s">
        <v>27</v>
      </c>
      <c r="F200" s="1717">
        <v>17</v>
      </c>
      <c r="G200" s="1718">
        <v>12</v>
      </c>
      <c r="H200" s="1719"/>
      <c r="I200" s="1720" t="s">
        <v>28</v>
      </c>
      <c r="J200" s="1643"/>
      <c r="K200" s="1708" t="s">
        <v>205</v>
      </c>
      <c r="L200" s="1644"/>
      <c r="M200" s="1732" t="s">
        <v>40</v>
      </c>
      <c r="N200" s="1715" t="s">
        <v>26</v>
      </c>
      <c r="O200" s="1719">
        <v>20</v>
      </c>
      <c r="P200" s="1719">
        <v>12</v>
      </c>
      <c r="Q200" s="1721" t="s">
        <v>7886</v>
      </c>
    </row>
    <row r="201" spans="1:17" ht="18.75" hidden="1" x14ac:dyDescent="0.3">
      <c r="A201" s="228">
        <v>190</v>
      </c>
      <c r="B201" s="1268" t="s">
        <v>7475</v>
      </c>
      <c r="C201" s="1716" t="s">
        <v>7887</v>
      </c>
      <c r="D201" s="1708">
        <v>11</v>
      </c>
      <c r="E201" s="1708" t="s">
        <v>30</v>
      </c>
      <c r="F201" s="1717">
        <v>17</v>
      </c>
      <c r="G201" s="1718">
        <v>12</v>
      </c>
      <c r="H201" s="1719"/>
      <c r="I201" s="1720" t="s">
        <v>28</v>
      </c>
      <c r="J201" s="1643"/>
      <c r="K201" s="1708" t="s">
        <v>205</v>
      </c>
      <c r="L201" s="1644"/>
      <c r="M201" s="1732" t="s">
        <v>40</v>
      </c>
      <c r="N201" s="1715" t="s">
        <v>26</v>
      </c>
      <c r="O201" s="1719">
        <v>20</v>
      </c>
      <c r="P201" s="1719">
        <v>12</v>
      </c>
      <c r="Q201" s="1721" t="s">
        <v>7886</v>
      </c>
    </row>
    <row r="202" spans="1:17" ht="18.75" hidden="1" x14ac:dyDescent="0.3">
      <c r="A202" s="228">
        <v>191</v>
      </c>
      <c r="B202" s="1268" t="s">
        <v>7475</v>
      </c>
      <c r="C202" s="1716" t="s">
        <v>7888</v>
      </c>
      <c r="D202" s="1708">
        <v>2</v>
      </c>
      <c r="E202" s="1708" t="s">
        <v>30</v>
      </c>
      <c r="F202" s="1717">
        <v>17</v>
      </c>
      <c r="G202" s="1718">
        <v>12</v>
      </c>
      <c r="H202" s="1719"/>
      <c r="I202" s="1720" t="s">
        <v>28</v>
      </c>
      <c r="J202" s="1643"/>
      <c r="K202" s="1708" t="s">
        <v>205</v>
      </c>
      <c r="L202" s="1644"/>
      <c r="M202" s="1732" t="s">
        <v>40</v>
      </c>
      <c r="N202" s="1715" t="s">
        <v>26</v>
      </c>
      <c r="O202" s="1719">
        <v>20</v>
      </c>
      <c r="P202" s="1719">
        <v>12</v>
      </c>
      <c r="Q202" s="1721" t="s">
        <v>7889</v>
      </c>
    </row>
    <row r="203" spans="1:17" ht="18.75" hidden="1" x14ac:dyDescent="0.3">
      <c r="A203" s="228">
        <v>192</v>
      </c>
      <c r="B203" s="1268" t="s">
        <v>7475</v>
      </c>
      <c r="C203" s="1716" t="s">
        <v>7890</v>
      </c>
      <c r="D203" s="1708">
        <v>5</v>
      </c>
      <c r="E203" s="1708" t="s">
        <v>30</v>
      </c>
      <c r="F203" s="1717">
        <v>17</v>
      </c>
      <c r="G203" s="1718">
        <v>12</v>
      </c>
      <c r="H203" s="1719"/>
      <c r="I203" s="1720" t="s">
        <v>28</v>
      </c>
      <c r="J203" s="1643"/>
      <c r="K203" s="1708" t="s">
        <v>205</v>
      </c>
      <c r="L203" s="1644"/>
      <c r="M203" s="1732" t="s">
        <v>40</v>
      </c>
      <c r="N203" s="1715" t="s">
        <v>26</v>
      </c>
      <c r="O203" s="1719">
        <v>20</v>
      </c>
      <c r="P203" s="1719">
        <v>12</v>
      </c>
      <c r="Q203" s="1721" t="s">
        <v>7891</v>
      </c>
    </row>
    <row r="204" spans="1:17" s="1307" customFormat="1" ht="18.75" hidden="1" x14ac:dyDescent="0.3">
      <c r="A204" s="1455">
        <v>193</v>
      </c>
      <c r="B204" s="1268" t="s">
        <v>7475</v>
      </c>
      <c r="C204" s="1716" t="s">
        <v>7892</v>
      </c>
      <c r="D204" s="1708">
        <v>1</v>
      </c>
      <c r="E204" s="1708" t="s">
        <v>27</v>
      </c>
      <c r="F204" s="1717">
        <v>17</v>
      </c>
      <c r="G204" s="1718">
        <v>12</v>
      </c>
      <c r="H204" s="1719"/>
      <c r="I204" s="1720" t="s">
        <v>28</v>
      </c>
      <c r="J204" s="1643"/>
      <c r="K204" s="1708" t="s">
        <v>205</v>
      </c>
      <c r="L204" s="1644"/>
      <c r="M204" s="1732" t="s">
        <v>40</v>
      </c>
      <c r="N204" s="1715" t="s">
        <v>26</v>
      </c>
      <c r="O204" s="1719">
        <v>20</v>
      </c>
      <c r="P204" s="1719">
        <v>12</v>
      </c>
      <c r="Q204" s="1721" t="s">
        <v>7891</v>
      </c>
    </row>
    <row r="205" spans="1:17" s="1307" customFormat="1" ht="18.75" hidden="1" x14ac:dyDescent="0.3">
      <c r="A205" s="1455">
        <v>194</v>
      </c>
      <c r="B205" s="1268" t="s">
        <v>7475</v>
      </c>
      <c r="C205" s="1786" t="s">
        <v>7893</v>
      </c>
      <c r="D205" s="1708">
        <v>16</v>
      </c>
      <c r="E205" s="1708" t="s">
        <v>30</v>
      </c>
      <c r="F205" s="1717">
        <v>17</v>
      </c>
      <c r="G205" s="1718">
        <v>12</v>
      </c>
      <c r="H205" s="1719"/>
      <c r="I205" s="1720"/>
      <c r="J205" s="1834" t="s">
        <v>28</v>
      </c>
      <c r="K205" s="1708" t="s">
        <v>205</v>
      </c>
      <c r="L205" s="1644"/>
      <c r="M205" s="1646" t="s">
        <v>7894</v>
      </c>
      <c r="N205" s="1715" t="s">
        <v>26</v>
      </c>
      <c r="O205" s="1871">
        <v>25</v>
      </c>
      <c r="P205" s="1871">
        <v>12</v>
      </c>
      <c r="Q205" s="1721" t="s">
        <v>7895</v>
      </c>
    </row>
    <row r="206" spans="1:17" s="1307" customFormat="1" ht="18.75" hidden="1" x14ac:dyDescent="0.3">
      <c r="A206" s="1455">
        <v>195</v>
      </c>
      <c r="B206" s="1268" t="s">
        <v>7475</v>
      </c>
      <c r="C206" s="1786" t="s">
        <v>7896</v>
      </c>
      <c r="D206" s="1708">
        <v>16</v>
      </c>
      <c r="E206" s="1708" t="s">
        <v>27</v>
      </c>
      <c r="F206" s="1717">
        <v>17</v>
      </c>
      <c r="G206" s="1718">
        <v>12</v>
      </c>
      <c r="H206" s="1719"/>
      <c r="I206" s="1720"/>
      <c r="J206" s="1747" t="s">
        <v>28</v>
      </c>
      <c r="K206" s="1708" t="s">
        <v>205</v>
      </c>
      <c r="L206" s="1644"/>
      <c r="M206" s="1646" t="s">
        <v>7894</v>
      </c>
      <c r="N206" s="1715" t="s">
        <v>26</v>
      </c>
      <c r="O206" s="1871">
        <v>26</v>
      </c>
      <c r="P206" s="1871">
        <v>12</v>
      </c>
      <c r="Q206" s="1721" t="s">
        <v>7897</v>
      </c>
    </row>
    <row r="207" spans="1:17" s="1307" customFormat="1" ht="18.75" hidden="1" x14ac:dyDescent="0.3">
      <c r="A207" s="1455">
        <v>196</v>
      </c>
      <c r="B207" s="1268" t="s">
        <v>7475</v>
      </c>
      <c r="C207" s="1716" t="s">
        <v>7898</v>
      </c>
      <c r="D207" s="1708" t="s">
        <v>7569</v>
      </c>
      <c r="E207" s="1708" t="s">
        <v>30</v>
      </c>
      <c r="F207" s="1717">
        <v>17</v>
      </c>
      <c r="G207" s="1718">
        <v>12</v>
      </c>
      <c r="H207" s="1719"/>
      <c r="I207" s="1720" t="s">
        <v>28</v>
      </c>
      <c r="J207" s="1643"/>
      <c r="K207" s="1708" t="s">
        <v>205</v>
      </c>
      <c r="L207" s="1644"/>
      <c r="M207" s="1646" t="s">
        <v>5836</v>
      </c>
      <c r="N207" s="1715" t="s">
        <v>26</v>
      </c>
      <c r="O207" s="1719">
        <v>20</v>
      </c>
      <c r="P207" s="1719">
        <v>12</v>
      </c>
      <c r="Q207" s="1721" t="s">
        <v>7669</v>
      </c>
    </row>
    <row r="208" spans="1:17" s="1307" customFormat="1" ht="18.75" hidden="1" x14ac:dyDescent="0.3">
      <c r="A208" s="1455">
        <v>197</v>
      </c>
      <c r="B208" s="1268" t="s">
        <v>7475</v>
      </c>
      <c r="C208" s="1716" t="s">
        <v>7899</v>
      </c>
      <c r="D208" s="1708">
        <v>13</v>
      </c>
      <c r="E208" s="1708" t="s">
        <v>30</v>
      </c>
      <c r="F208" s="1717">
        <v>17</v>
      </c>
      <c r="G208" s="1718">
        <v>12</v>
      </c>
      <c r="H208" s="1719"/>
      <c r="I208" s="1720" t="s">
        <v>28</v>
      </c>
      <c r="J208" s="1643"/>
      <c r="K208" s="1708" t="s">
        <v>205</v>
      </c>
      <c r="L208" s="1644"/>
      <c r="M208" s="1646" t="s">
        <v>5836</v>
      </c>
      <c r="N208" s="1715" t="s">
        <v>26</v>
      </c>
      <c r="O208" s="1719">
        <v>20</v>
      </c>
      <c r="P208" s="1719">
        <v>12</v>
      </c>
      <c r="Q208" s="1721" t="s">
        <v>7669</v>
      </c>
    </row>
    <row r="209" spans="1:17" s="1307" customFormat="1" ht="17.45" hidden="1" customHeight="1" x14ac:dyDescent="0.3">
      <c r="A209" s="1455">
        <v>198</v>
      </c>
      <c r="B209" s="1268" t="s">
        <v>7475</v>
      </c>
      <c r="C209" s="1786" t="s">
        <v>7900</v>
      </c>
      <c r="D209" s="1708">
        <v>6</v>
      </c>
      <c r="E209" s="1708" t="s">
        <v>27</v>
      </c>
      <c r="F209" s="1717">
        <v>17</v>
      </c>
      <c r="G209" s="1718">
        <v>12</v>
      </c>
      <c r="H209" s="1719"/>
      <c r="I209" s="1720" t="s">
        <v>28</v>
      </c>
      <c r="J209" s="1643"/>
      <c r="K209" s="1708" t="s">
        <v>205</v>
      </c>
      <c r="L209" s="1644"/>
      <c r="M209" s="1732" t="s">
        <v>40</v>
      </c>
      <c r="N209" s="1715" t="s">
        <v>26</v>
      </c>
      <c r="O209" s="278">
        <v>22</v>
      </c>
      <c r="P209" s="278">
        <v>12</v>
      </c>
      <c r="Q209" s="1721" t="s">
        <v>7901</v>
      </c>
    </row>
    <row r="210" spans="1:17" s="1307" customFormat="1" ht="17.45" hidden="1" customHeight="1" x14ac:dyDescent="0.3">
      <c r="A210" s="1455">
        <v>199</v>
      </c>
      <c r="B210" s="1268" t="s">
        <v>7475</v>
      </c>
      <c r="C210" s="1786" t="s">
        <v>7902</v>
      </c>
      <c r="D210" s="1708">
        <v>9</v>
      </c>
      <c r="E210" s="1708" t="s">
        <v>30</v>
      </c>
      <c r="F210" s="1717">
        <v>17</v>
      </c>
      <c r="G210" s="1718">
        <v>12</v>
      </c>
      <c r="H210" s="1719"/>
      <c r="I210" s="1720" t="s">
        <v>28</v>
      </c>
      <c r="J210" s="1643"/>
      <c r="K210" s="1708" t="s">
        <v>205</v>
      </c>
      <c r="L210" s="1644"/>
      <c r="M210" s="1732" t="s">
        <v>40</v>
      </c>
      <c r="N210" s="1715" t="s">
        <v>26</v>
      </c>
      <c r="O210" s="1719">
        <v>21</v>
      </c>
      <c r="P210" s="1719">
        <v>12</v>
      </c>
      <c r="Q210" s="1721" t="s">
        <v>7903</v>
      </c>
    </row>
    <row r="211" spans="1:17" ht="18.75" hidden="1" x14ac:dyDescent="0.3">
      <c r="A211" s="228">
        <v>200</v>
      </c>
      <c r="B211" s="1268" t="s">
        <v>7475</v>
      </c>
      <c r="C211" s="1716" t="s">
        <v>7904</v>
      </c>
      <c r="D211" s="1708">
        <v>2</v>
      </c>
      <c r="E211" s="1708" t="s">
        <v>30</v>
      </c>
      <c r="F211" s="1717">
        <v>17</v>
      </c>
      <c r="G211" s="1718">
        <v>12</v>
      </c>
      <c r="H211" s="1719"/>
      <c r="I211" s="1720" t="s">
        <v>28</v>
      </c>
      <c r="J211" s="1643"/>
      <c r="K211" s="1708" t="s">
        <v>205</v>
      </c>
      <c r="L211" s="1644"/>
      <c r="M211" s="1732" t="s">
        <v>40</v>
      </c>
      <c r="N211" s="1715" t="s">
        <v>26</v>
      </c>
      <c r="O211" s="1719">
        <v>20</v>
      </c>
      <c r="P211" s="1719">
        <v>12</v>
      </c>
      <c r="Q211" s="1721" t="s">
        <v>7905</v>
      </c>
    </row>
    <row r="212" spans="1:17" ht="18.75" hidden="1" x14ac:dyDescent="0.3">
      <c r="A212" s="228">
        <v>201</v>
      </c>
      <c r="B212" s="1268" t="s">
        <v>7475</v>
      </c>
      <c r="C212" s="1786" t="s">
        <v>7906</v>
      </c>
      <c r="D212" s="1708">
        <v>1</v>
      </c>
      <c r="E212" s="1708" t="s">
        <v>30</v>
      </c>
      <c r="F212" s="1717">
        <v>17</v>
      </c>
      <c r="G212" s="1718">
        <v>12</v>
      </c>
      <c r="H212" s="1719"/>
      <c r="I212" s="1720" t="s">
        <v>28</v>
      </c>
      <c r="J212" s="1643"/>
      <c r="K212" s="1708" t="s">
        <v>205</v>
      </c>
      <c r="L212" s="1644"/>
      <c r="M212" s="1646" t="s">
        <v>8288</v>
      </c>
      <c r="N212" s="1715" t="s">
        <v>26</v>
      </c>
      <c r="O212" s="278">
        <v>22</v>
      </c>
      <c r="P212" s="278">
        <v>12</v>
      </c>
      <c r="Q212" s="1721" t="s">
        <v>5639</v>
      </c>
    </row>
    <row r="213" spans="1:17" ht="18.75" hidden="1" x14ac:dyDescent="0.3">
      <c r="A213" s="228">
        <v>202</v>
      </c>
      <c r="B213" s="1268" t="s">
        <v>7475</v>
      </c>
      <c r="C213" s="1786" t="s">
        <v>7907</v>
      </c>
      <c r="D213" s="1708">
        <v>18</v>
      </c>
      <c r="E213" s="1708" t="s">
        <v>27</v>
      </c>
      <c r="F213" s="1717">
        <v>17</v>
      </c>
      <c r="G213" s="1718">
        <v>12</v>
      </c>
      <c r="H213" s="1719"/>
      <c r="I213" s="1720" t="s">
        <v>28</v>
      </c>
      <c r="J213" s="1643"/>
      <c r="K213" s="1708" t="s">
        <v>205</v>
      </c>
      <c r="L213" s="1644"/>
      <c r="M213" s="1646" t="s">
        <v>674</v>
      </c>
      <c r="N213" s="1715" t="s">
        <v>26</v>
      </c>
      <c r="O213" s="278">
        <v>22</v>
      </c>
      <c r="P213" s="278">
        <v>12</v>
      </c>
      <c r="Q213" s="1721" t="s">
        <v>7908</v>
      </c>
    </row>
    <row r="214" spans="1:17" ht="18.75" hidden="1" x14ac:dyDescent="0.3">
      <c r="A214" s="228">
        <v>203</v>
      </c>
      <c r="B214" s="1268" t="s">
        <v>7475</v>
      </c>
      <c r="C214" s="1786" t="s">
        <v>7909</v>
      </c>
      <c r="D214" s="1708">
        <v>15</v>
      </c>
      <c r="E214" s="1708" t="s">
        <v>30</v>
      </c>
      <c r="F214" s="1717">
        <v>17</v>
      </c>
      <c r="G214" s="1718">
        <v>12</v>
      </c>
      <c r="H214" s="1719"/>
      <c r="I214" s="1720" t="s">
        <v>28</v>
      </c>
      <c r="J214" s="1643"/>
      <c r="K214" s="1708" t="s">
        <v>205</v>
      </c>
      <c r="L214" s="1644"/>
      <c r="M214" s="1732" t="s">
        <v>40</v>
      </c>
      <c r="N214" s="1715" t="s">
        <v>26</v>
      </c>
      <c r="O214" s="278">
        <v>22</v>
      </c>
      <c r="P214" s="278">
        <v>12</v>
      </c>
      <c r="Q214" s="1721" t="s">
        <v>7910</v>
      </c>
    </row>
    <row r="215" spans="1:17" ht="18.75" hidden="1" x14ac:dyDescent="0.3">
      <c r="A215" s="228">
        <v>204</v>
      </c>
      <c r="B215" s="1268" t="s">
        <v>7475</v>
      </c>
      <c r="C215" s="1716" t="s">
        <v>7911</v>
      </c>
      <c r="D215" s="1708">
        <v>1</v>
      </c>
      <c r="E215" s="1708" t="s">
        <v>30</v>
      </c>
      <c r="F215" s="1717">
        <v>17</v>
      </c>
      <c r="G215" s="1718">
        <v>12</v>
      </c>
      <c r="H215" s="1719"/>
      <c r="I215" s="1720" t="s">
        <v>28</v>
      </c>
      <c r="J215" s="1643"/>
      <c r="K215" s="1708" t="s">
        <v>205</v>
      </c>
      <c r="L215" s="1644"/>
      <c r="M215" s="1732" t="s">
        <v>40</v>
      </c>
      <c r="N215" s="1715" t="s">
        <v>26</v>
      </c>
      <c r="O215" s="1719">
        <v>20</v>
      </c>
      <c r="P215" s="1719">
        <v>12</v>
      </c>
      <c r="Q215" s="1721" t="s">
        <v>7912</v>
      </c>
    </row>
    <row r="216" spans="1:17" ht="18.75" hidden="1" x14ac:dyDescent="0.3">
      <c r="A216" s="1455">
        <v>205</v>
      </c>
      <c r="B216" s="1268" t="s">
        <v>7475</v>
      </c>
      <c r="C216" s="1716" t="s">
        <v>7913</v>
      </c>
      <c r="D216" s="1708">
        <v>7</v>
      </c>
      <c r="E216" s="1708" t="s">
        <v>27</v>
      </c>
      <c r="F216" s="1717">
        <v>17</v>
      </c>
      <c r="G216" s="1718">
        <v>12</v>
      </c>
      <c r="H216" s="1719"/>
      <c r="I216" s="1720" t="s">
        <v>28</v>
      </c>
      <c r="J216" s="1643"/>
      <c r="K216" s="1708" t="s">
        <v>205</v>
      </c>
      <c r="L216" s="1644"/>
      <c r="M216" s="1732" t="s">
        <v>40</v>
      </c>
      <c r="N216" s="1715" t="s">
        <v>26</v>
      </c>
      <c r="O216" s="1719">
        <v>20</v>
      </c>
      <c r="P216" s="1719">
        <v>12</v>
      </c>
      <c r="Q216" s="1721" t="s">
        <v>7912</v>
      </c>
    </row>
    <row r="217" spans="1:17" ht="18.75" hidden="1" x14ac:dyDescent="0.3">
      <c r="A217" s="228">
        <v>206</v>
      </c>
      <c r="B217" s="1268" t="s">
        <v>7475</v>
      </c>
      <c r="C217" s="1786" t="s">
        <v>7914</v>
      </c>
      <c r="D217" s="1708">
        <v>15</v>
      </c>
      <c r="E217" s="1708" t="s">
        <v>30</v>
      </c>
      <c r="F217" s="1755">
        <v>17</v>
      </c>
      <c r="G217" s="1718">
        <v>12</v>
      </c>
      <c r="H217" s="1719"/>
      <c r="I217" s="1720" t="s">
        <v>28</v>
      </c>
      <c r="J217" s="1643"/>
      <c r="K217" s="1708" t="s">
        <v>7915</v>
      </c>
      <c r="L217" s="1644"/>
      <c r="M217" s="1732" t="s">
        <v>40</v>
      </c>
      <c r="N217" s="1715" t="s">
        <v>26</v>
      </c>
      <c r="O217" s="1719">
        <v>21</v>
      </c>
      <c r="P217" s="1719">
        <v>12</v>
      </c>
      <c r="Q217" s="1721" t="s">
        <v>7916</v>
      </c>
    </row>
    <row r="218" spans="1:17" s="1307" customFormat="1" ht="17.25" hidden="1" customHeight="1" x14ac:dyDescent="0.3">
      <c r="A218" s="1455">
        <v>207</v>
      </c>
      <c r="B218" s="1268" t="s">
        <v>7475</v>
      </c>
      <c r="C218" s="1233" t="s">
        <v>7931</v>
      </c>
      <c r="D218" s="1226" t="s">
        <v>5127</v>
      </c>
      <c r="E218" s="1419" t="s">
        <v>30</v>
      </c>
      <c r="F218" s="1419">
        <v>18</v>
      </c>
      <c r="G218" s="1419">
        <v>12</v>
      </c>
      <c r="H218" s="1419"/>
      <c r="I218" s="1419" t="s">
        <v>28</v>
      </c>
      <c r="J218" s="1420"/>
      <c r="K218" s="1708" t="s">
        <v>7915</v>
      </c>
      <c r="L218" s="1682"/>
      <c r="M218" s="1732" t="s">
        <v>40</v>
      </c>
      <c r="N218" s="1715" t="s">
        <v>26</v>
      </c>
      <c r="O218" s="1719">
        <v>21</v>
      </c>
      <c r="P218" s="1719">
        <v>12</v>
      </c>
      <c r="Q218" s="1682" t="s">
        <v>7932</v>
      </c>
    </row>
    <row r="219" spans="1:17" s="1307" customFormat="1" ht="17.25" hidden="1" customHeight="1" x14ac:dyDescent="0.3">
      <c r="A219" s="1455">
        <v>208</v>
      </c>
      <c r="B219" s="1268" t="s">
        <v>7475</v>
      </c>
      <c r="C219" s="1245" t="s">
        <v>7933</v>
      </c>
      <c r="D219" s="1226">
        <v>8</v>
      </c>
      <c r="E219" s="1419" t="s">
        <v>27</v>
      </c>
      <c r="F219" s="1419">
        <v>18</v>
      </c>
      <c r="G219" s="1419">
        <v>12</v>
      </c>
      <c r="H219" s="1419"/>
      <c r="I219" s="1419" t="s">
        <v>28</v>
      </c>
      <c r="J219" s="1419"/>
      <c r="K219" s="1708" t="s">
        <v>7915</v>
      </c>
      <c r="L219" s="1682"/>
      <c r="M219" s="1732" t="s">
        <v>40</v>
      </c>
      <c r="N219" s="1715" t="s">
        <v>26</v>
      </c>
      <c r="O219" s="315">
        <v>20</v>
      </c>
      <c r="P219" s="315">
        <v>12</v>
      </c>
      <c r="Q219" s="1682" t="s">
        <v>7934</v>
      </c>
    </row>
    <row r="220" spans="1:17" s="1307" customFormat="1" ht="18.75" hidden="1" x14ac:dyDescent="0.3">
      <c r="A220" s="1455">
        <v>209</v>
      </c>
      <c r="B220" s="1268" t="s">
        <v>7475</v>
      </c>
      <c r="C220" s="1233" t="s">
        <v>7935</v>
      </c>
      <c r="D220" s="1226">
        <v>4</v>
      </c>
      <c r="E220" s="1419" t="s">
        <v>30</v>
      </c>
      <c r="F220" s="1419">
        <v>18</v>
      </c>
      <c r="G220" s="1419">
        <v>12</v>
      </c>
      <c r="H220" s="1419"/>
      <c r="I220" s="1419" t="s">
        <v>28</v>
      </c>
      <c r="J220" s="1420"/>
      <c r="K220" s="1708" t="s">
        <v>7915</v>
      </c>
      <c r="L220" s="1682"/>
      <c r="M220" s="1732" t="s">
        <v>40</v>
      </c>
      <c r="N220" s="1715" t="s">
        <v>26</v>
      </c>
      <c r="O220" s="1719">
        <v>21</v>
      </c>
      <c r="P220" s="1719">
        <v>12</v>
      </c>
      <c r="Q220" s="1682" t="s">
        <v>7936</v>
      </c>
    </row>
    <row r="221" spans="1:17" s="1307" customFormat="1" ht="18.75" hidden="1" x14ac:dyDescent="0.3">
      <c r="A221" s="1455">
        <v>210</v>
      </c>
      <c r="B221" s="1268" t="s">
        <v>7475</v>
      </c>
      <c r="C221" s="1233" t="s">
        <v>7937</v>
      </c>
      <c r="D221" s="1226">
        <v>17</v>
      </c>
      <c r="E221" s="1419" t="s">
        <v>30</v>
      </c>
      <c r="F221" s="1419">
        <v>18</v>
      </c>
      <c r="G221" s="1419">
        <v>12</v>
      </c>
      <c r="H221" s="1419"/>
      <c r="I221" s="1419"/>
      <c r="J221" s="1419" t="s">
        <v>28</v>
      </c>
      <c r="K221" s="1708" t="s">
        <v>7915</v>
      </c>
      <c r="L221" s="1682"/>
      <c r="M221" s="1045" t="s">
        <v>42</v>
      </c>
      <c r="N221" s="1715" t="s">
        <v>26</v>
      </c>
      <c r="O221" s="1882">
        <v>25</v>
      </c>
      <c r="P221" s="1882">
        <v>12</v>
      </c>
      <c r="Q221" s="1682" t="s">
        <v>7938</v>
      </c>
    </row>
    <row r="222" spans="1:17" ht="18.75" hidden="1" x14ac:dyDescent="0.3">
      <c r="A222" s="1455">
        <v>211</v>
      </c>
      <c r="B222" s="1268" t="s">
        <v>7475</v>
      </c>
      <c r="C222" s="1233" t="s">
        <v>7939</v>
      </c>
      <c r="D222" s="1226">
        <v>15</v>
      </c>
      <c r="E222" s="1419" t="s">
        <v>27</v>
      </c>
      <c r="F222" s="1419">
        <v>18</v>
      </c>
      <c r="G222" s="1419">
        <v>12</v>
      </c>
      <c r="H222" s="1419"/>
      <c r="I222" s="1419"/>
      <c r="J222" s="1419" t="s">
        <v>28</v>
      </c>
      <c r="K222" s="1708" t="s">
        <v>7915</v>
      </c>
      <c r="L222" s="1682"/>
      <c r="M222" s="1045" t="s">
        <v>42</v>
      </c>
      <c r="N222" s="1715" t="s">
        <v>26</v>
      </c>
      <c r="O222" s="1882">
        <v>25</v>
      </c>
      <c r="P222" s="1882">
        <v>12</v>
      </c>
      <c r="Q222" s="1682" t="s">
        <v>7983</v>
      </c>
    </row>
    <row r="223" spans="1:17" ht="18.75" hidden="1" x14ac:dyDescent="0.3">
      <c r="A223" s="1455">
        <v>212</v>
      </c>
      <c r="B223" s="1268" t="s">
        <v>7475</v>
      </c>
      <c r="C223" s="1233" t="s">
        <v>7974</v>
      </c>
      <c r="D223" s="1226">
        <v>5</v>
      </c>
      <c r="E223" s="1419" t="s">
        <v>27</v>
      </c>
      <c r="F223" s="1419">
        <v>18</v>
      </c>
      <c r="G223" s="1419">
        <v>12</v>
      </c>
      <c r="H223" s="1419"/>
      <c r="I223" s="1419" t="s">
        <v>28</v>
      </c>
      <c r="J223" s="1420"/>
      <c r="K223" s="1708" t="s">
        <v>7915</v>
      </c>
      <c r="L223" s="1682"/>
      <c r="M223" s="1732" t="s">
        <v>40</v>
      </c>
      <c r="N223" s="1682" t="s">
        <v>26</v>
      </c>
      <c r="O223" s="1682">
        <v>21</v>
      </c>
      <c r="P223" s="1682">
        <v>12</v>
      </c>
      <c r="Q223" s="1682" t="s">
        <v>7975</v>
      </c>
    </row>
    <row r="224" spans="1:17" ht="18.75" hidden="1" x14ac:dyDescent="0.3">
      <c r="A224" s="1455">
        <v>213</v>
      </c>
      <c r="B224" s="1268" t="s">
        <v>7475</v>
      </c>
      <c r="C224" s="1233" t="s">
        <v>7976</v>
      </c>
      <c r="D224" s="1226">
        <v>9</v>
      </c>
      <c r="E224" s="1419" t="s">
        <v>30</v>
      </c>
      <c r="F224" s="1419">
        <v>18</v>
      </c>
      <c r="G224" s="1419">
        <v>12</v>
      </c>
      <c r="H224" s="1419"/>
      <c r="I224" s="1419" t="s">
        <v>28</v>
      </c>
      <c r="J224" s="1420"/>
      <c r="K224" s="1708" t="s">
        <v>7915</v>
      </c>
      <c r="L224" s="1682"/>
      <c r="M224" s="1732" t="s">
        <v>40</v>
      </c>
      <c r="N224" s="1682" t="s">
        <v>26</v>
      </c>
      <c r="O224" s="1682">
        <v>21</v>
      </c>
      <c r="P224" s="1682">
        <v>12</v>
      </c>
      <c r="Q224" s="1682" t="s">
        <v>7977</v>
      </c>
    </row>
    <row r="225" spans="1:18" ht="18.75" hidden="1" x14ac:dyDescent="0.3">
      <c r="A225" s="1455">
        <v>214</v>
      </c>
      <c r="B225" s="1268" t="s">
        <v>7475</v>
      </c>
      <c r="C225" s="1233" t="s">
        <v>7984</v>
      </c>
      <c r="D225" s="1226">
        <v>11</v>
      </c>
      <c r="E225" s="1419" t="s">
        <v>27</v>
      </c>
      <c r="F225" s="1419">
        <v>18</v>
      </c>
      <c r="G225" s="1419">
        <v>12</v>
      </c>
      <c r="H225" s="1419"/>
      <c r="I225" s="1419" t="s">
        <v>28</v>
      </c>
      <c r="J225" s="1420"/>
      <c r="K225" s="1708" t="s">
        <v>7915</v>
      </c>
      <c r="L225" s="1682"/>
      <c r="M225" s="1732" t="s">
        <v>40</v>
      </c>
      <c r="N225" s="1682" t="s">
        <v>26</v>
      </c>
      <c r="O225" s="1682">
        <v>21</v>
      </c>
      <c r="P225" s="1682">
        <v>12</v>
      </c>
      <c r="Q225" s="1682" t="s">
        <v>7978</v>
      </c>
    </row>
    <row r="226" spans="1:18" ht="18.75" hidden="1" x14ac:dyDescent="0.3">
      <c r="A226" s="1455">
        <v>215</v>
      </c>
      <c r="B226" s="1268" t="s">
        <v>7475</v>
      </c>
      <c r="C226" s="1220" t="s">
        <v>7979</v>
      </c>
      <c r="D226" s="1598">
        <v>1</v>
      </c>
      <c r="E226" s="1596" t="s">
        <v>30</v>
      </c>
      <c r="F226" s="1419">
        <v>18</v>
      </c>
      <c r="G226" s="1419">
        <v>12</v>
      </c>
      <c r="H226" s="415"/>
      <c r="I226" s="1419" t="s">
        <v>28</v>
      </c>
      <c r="J226" s="1597"/>
      <c r="K226" s="1708" t="s">
        <v>7915</v>
      </c>
      <c r="L226" s="1682"/>
      <c r="M226" s="1732" t="s">
        <v>40</v>
      </c>
      <c r="N226" s="1682" t="s">
        <v>26</v>
      </c>
      <c r="O226" s="1682">
        <v>21</v>
      </c>
      <c r="P226" s="1682">
        <v>12</v>
      </c>
      <c r="Q226" s="1682" t="s">
        <v>7978</v>
      </c>
    </row>
    <row r="227" spans="1:18" ht="18.75" hidden="1" x14ac:dyDescent="0.3">
      <c r="A227" s="1455">
        <v>216</v>
      </c>
      <c r="B227" s="1268" t="s">
        <v>7475</v>
      </c>
      <c r="C227" s="1220" t="s">
        <v>7982</v>
      </c>
      <c r="D227" s="1598">
        <v>3</v>
      </c>
      <c r="E227" s="1596" t="s">
        <v>30</v>
      </c>
      <c r="F227" s="1419">
        <v>18</v>
      </c>
      <c r="G227" s="1419">
        <v>12</v>
      </c>
      <c r="H227" s="415"/>
      <c r="I227" s="1419" t="s">
        <v>28</v>
      </c>
      <c r="J227" s="1597"/>
      <c r="K227" s="1708" t="s">
        <v>7915</v>
      </c>
      <c r="L227" s="1682"/>
      <c r="M227" s="1732" t="s">
        <v>4068</v>
      </c>
      <c r="N227" s="1682" t="s">
        <v>26</v>
      </c>
      <c r="O227" s="1682">
        <v>21</v>
      </c>
      <c r="P227" s="1682">
        <v>12</v>
      </c>
      <c r="Q227" s="1682" t="s">
        <v>7981</v>
      </c>
    </row>
    <row r="228" spans="1:18" ht="18.75" hidden="1" x14ac:dyDescent="0.3">
      <c r="A228" s="1455">
        <v>217</v>
      </c>
      <c r="B228" s="1268" t="s">
        <v>7475</v>
      </c>
      <c r="C228" s="1220" t="s">
        <v>7980</v>
      </c>
      <c r="D228" s="1598">
        <v>3</v>
      </c>
      <c r="E228" s="1596" t="s">
        <v>30</v>
      </c>
      <c r="F228" s="1419">
        <v>18</v>
      </c>
      <c r="G228" s="1419">
        <v>12</v>
      </c>
      <c r="H228" s="415"/>
      <c r="I228" s="1419" t="s">
        <v>28</v>
      </c>
      <c r="J228" s="681"/>
      <c r="K228" s="1708" t="s">
        <v>7915</v>
      </c>
      <c r="L228" s="1682"/>
      <c r="M228" s="1732" t="s">
        <v>4068</v>
      </c>
      <c r="N228" s="1682" t="s">
        <v>26</v>
      </c>
      <c r="O228" s="1682">
        <v>21</v>
      </c>
      <c r="P228" s="1682">
        <v>12</v>
      </c>
      <c r="Q228" s="1682" t="s">
        <v>7981</v>
      </c>
    </row>
    <row r="229" spans="1:18" ht="18.75" hidden="1" x14ac:dyDescent="0.3">
      <c r="A229" s="1455">
        <v>218</v>
      </c>
      <c r="B229" s="1268" t="s">
        <v>7475</v>
      </c>
      <c r="C229" s="1220" t="s">
        <v>7985</v>
      </c>
      <c r="D229" s="1598">
        <v>5</v>
      </c>
      <c r="E229" s="1596" t="s">
        <v>27</v>
      </c>
      <c r="F229" s="1419">
        <v>18</v>
      </c>
      <c r="G229" s="1419">
        <v>12</v>
      </c>
      <c r="H229" s="415"/>
      <c r="I229" s="1419" t="s">
        <v>137</v>
      </c>
      <c r="J229" s="1597"/>
      <c r="K229" s="1708" t="s">
        <v>7915</v>
      </c>
      <c r="L229" s="1682"/>
      <c r="M229" s="1732" t="s">
        <v>40</v>
      </c>
      <c r="N229" s="1682" t="s">
        <v>26</v>
      </c>
      <c r="O229" s="107">
        <v>22</v>
      </c>
      <c r="P229" s="163">
        <v>12</v>
      </c>
      <c r="Q229" s="1451" t="s">
        <v>7986</v>
      </c>
    </row>
    <row r="230" spans="1:18" ht="18.75" hidden="1" x14ac:dyDescent="0.3">
      <c r="A230" s="1455">
        <v>219</v>
      </c>
      <c r="B230" s="1268" t="s">
        <v>7475</v>
      </c>
      <c r="C230" s="1233" t="s">
        <v>7988</v>
      </c>
      <c r="D230" s="1226">
        <v>16</v>
      </c>
      <c r="E230" s="1419" t="s">
        <v>27</v>
      </c>
      <c r="F230" s="1419">
        <v>18</v>
      </c>
      <c r="G230" s="1419">
        <v>12</v>
      </c>
      <c r="H230" s="1419"/>
      <c r="I230" s="1419" t="s">
        <v>137</v>
      </c>
      <c r="J230" s="1420"/>
      <c r="K230" s="1708" t="s">
        <v>7915</v>
      </c>
      <c r="L230" s="1682"/>
      <c r="M230" s="1732" t="s">
        <v>40</v>
      </c>
      <c r="N230" s="1682" t="s">
        <v>26</v>
      </c>
      <c r="O230" s="1452">
        <v>21</v>
      </c>
      <c r="P230" s="1452">
        <v>12</v>
      </c>
      <c r="Q230" s="1451" t="s">
        <v>7987</v>
      </c>
    </row>
    <row r="231" spans="1:18" ht="18.75" hidden="1" x14ac:dyDescent="0.3">
      <c r="A231" s="1455">
        <v>220</v>
      </c>
      <c r="B231" s="1268" t="s">
        <v>7475</v>
      </c>
      <c r="C231" s="1245" t="s">
        <v>7990</v>
      </c>
      <c r="D231" s="1226">
        <v>1</v>
      </c>
      <c r="E231" s="1419" t="s">
        <v>27</v>
      </c>
      <c r="F231" s="1419">
        <v>18</v>
      </c>
      <c r="G231" s="1419">
        <v>12</v>
      </c>
      <c r="H231" s="1419"/>
      <c r="I231" s="1419" t="s">
        <v>28</v>
      </c>
      <c r="J231" s="1420"/>
      <c r="K231" s="1419" t="s">
        <v>205</v>
      </c>
      <c r="L231" s="1451"/>
      <c r="M231" s="1045" t="s">
        <v>176</v>
      </c>
      <c r="N231" s="1682" t="s">
        <v>26</v>
      </c>
      <c r="O231" s="1451">
        <v>20</v>
      </c>
      <c r="P231" s="1451">
        <v>12</v>
      </c>
      <c r="Q231" s="1451" t="s">
        <v>7094</v>
      </c>
    </row>
    <row r="232" spans="1:18" ht="18.75" hidden="1" x14ac:dyDescent="0.3">
      <c r="A232" s="228">
        <v>221</v>
      </c>
      <c r="B232" s="1268" t="s">
        <v>7475</v>
      </c>
      <c r="C232" s="1245" t="s">
        <v>7991</v>
      </c>
      <c r="D232" s="1226">
        <v>8</v>
      </c>
      <c r="E232" s="1419" t="s">
        <v>27</v>
      </c>
      <c r="F232" s="1419">
        <v>18</v>
      </c>
      <c r="G232" s="1419">
        <v>12</v>
      </c>
      <c r="H232" s="1419"/>
      <c r="I232" s="1419" t="s">
        <v>28</v>
      </c>
      <c r="J232" s="1420"/>
      <c r="K232" s="1419" t="s">
        <v>205</v>
      </c>
      <c r="L232" s="1451"/>
      <c r="M232" s="1045" t="s">
        <v>176</v>
      </c>
      <c r="N232" s="1682" t="s">
        <v>26</v>
      </c>
      <c r="O232" s="1452">
        <v>20</v>
      </c>
      <c r="P232" s="1452">
        <v>12</v>
      </c>
      <c r="Q232" s="1682" t="s">
        <v>7094</v>
      </c>
    </row>
    <row r="233" spans="1:18" ht="18.75" hidden="1" x14ac:dyDescent="0.3">
      <c r="A233" s="1455">
        <v>222</v>
      </c>
      <c r="B233" s="1709" t="s">
        <v>7475</v>
      </c>
      <c r="C233" s="1595" t="s">
        <v>8048</v>
      </c>
      <c r="D233" s="1711">
        <v>5</v>
      </c>
      <c r="E233" s="1711" t="s">
        <v>30</v>
      </c>
      <c r="F233" s="1712">
        <v>19</v>
      </c>
      <c r="G233" s="1705">
        <v>12</v>
      </c>
      <c r="H233" s="245"/>
      <c r="I233" s="1706" t="s">
        <v>28</v>
      </c>
      <c r="J233" s="1733"/>
      <c r="K233" s="1711" t="s">
        <v>205</v>
      </c>
      <c r="L233" s="1731"/>
      <c r="M233" s="1769" t="s">
        <v>40</v>
      </c>
      <c r="N233" s="1704" t="s">
        <v>26</v>
      </c>
      <c r="O233" s="245">
        <v>20</v>
      </c>
      <c r="P233" s="245">
        <v>12</v>
      </c>
      <c r="Q233" s="1710" t="s">
        <v>8049</v>
      </c>
    </row>
    <row r="234" spans="1:18" ht="18.75" hidden="1" x14ac:dyDescent="0.3">
      <c r="A234" s="1455">
        <v>223</v>
      </c>
      <c r="B234" s="1709" t="s">
        <v>7475</v>
      </c>
      <c r="C234" s="1595" t="s">
        <v>8050</v>
      </c>
      <c r="D234" s="1711">
        <v>5</v>
      </c>
      <c r="E234" s="1711" t="s">
        <v>27</v>
      </c>
      <c r="F234" s="1712">
        <v>19</v>
      </c>
      <c r="G234" s="1705">
        <v>12</v>
      </c>
      <c r="H234" s="245"/>
      <c r="I234" s="1706" t="s">
        <v>28</v>
      </c>
      <c r="J234" s="1733"/>
      <c r="K234" s="1711" t="s">
        <v>205</v>
      </c>
      <c r="L234" s="1731"/>
      <c r="M234" s="1769" t="s">
        <v>40</v>
      </c>
      <c r="N234" s="1704" t="s">
        <v>26</v>
      </c>
      <c r="O234" s="245">
        <v>20</v>
      </c>
      <c r="P234" s="245">
        <v>12</v>
      </c>
      <c r="Q234" s="1710" t="s">
        <v>8051</v>
      </c>
    </row>
    <row r="235" spans="1:18" ht="18.75" hidden="1" x14ac:dyDescent="0.3">
      <c r="A235" s="1455">
        <v>224</v>
      </c>
      <c r="B235" s="1709" t="s">
        <v>7475</v>
      </c>
      <c r="C235" s="1785" t="s">
        <v>8052</v>
      </c>
      <c r="D235" s="1711">
        <v>15</v>
      </c>
      <c r="E235" s="1711" t="s">
        <v>27</v>
      </c>
      <c r="F235" s="1712">
        <v>19</v>
      </c>
      <c r="G235" s="1705">
        <v>12</v>
      </c>
      <c r="H235" s="245"/>
      <c r="I235" s="1706"/>
      <c r="J235" s="1628" t="s">
        <v>28</v>
      </c>
      <c r="K235" s="1711" t="s">
        <v>205</v>
      </c>
      <c r="L235" s="1731"/>
      <c r="M235" s="1769" t="s">
        <v>40</v>
      </c>
      <c r="N235" s="1704" t="s">
        <v>26</v>
      </c>
      <c r="O235" s="304">
        <v>27</v>
      </c>
      <c r="P235" s="304">
        <v>12</v>
      </c>
      <c r="Q235" s="1710" t="s">
        <v>8053</v>
      </c>
    </row>
    <row r="236" spans="1:18" ht="18.75" hidden="1" x14ac:dyDescent="0.3">
      <c r="A236" s="1455">
        <v>225</v>
      </c>
      <c r="B236" s="1709" t="s">
        <v>7475</v>
      </c>
      <c r="C236" s="1788" t="s">
        <v>8054</v>
      </c>
      <c r="D236" s="1711">
        <v>15</v>
      </c>
      <c r="E236" s="1711" t="s">
        <v>30</v>
      </c>
      <c r="F236" s="1712">
        <v>19</v>
      </c>
      <c r="G236" s="1705">
        <v>12</v>
      </c>
      <c r="H236" s="245"/>
      <c r="I236" s="1706" t="s">
        <v>28</v>
      </c>
      <c r="J236" s="1754"/>
      <c r="K236" s="1711" t="s">
        <v>205</v>
      </c>
      <c r="L236" s="1731"/>
      <c r="M236" s="1769" t="s">
        <v>40</v>
      </c>
      <c r="N236" s="1704" t="s">
        <v>26</v>
      </c>
      <c r="O236" s="304">
        <v>23</v>
      </c>
      <c r="P236" s="304">
        <v>12</v>
      </c>
      <c r="Q236" s="1710" t="s">
        <v>8055</v>
      </c>
    </row>
    <row r="237" spans="1:18" s="1307" customFormat="1" ht="18.75" hidden="1" x14ac:dyDescent="0.3">
      <c r="A237" s="1455">
        <v>226</v>
      </c>
      <c r="B237" s="1709" t="s">
        <v>7475</v>
      </c>
      <c r="C237" s="1788" t="s">
        <v>8056</v>
      </c>
      <c r="D237" s="1711">
        <v>11</v>
      </c>
      <c r="E237" s="1711" t="s">
        <v>27</v>
      </c>
      <c r="F237" s="1712">
        <v>19</v>
      </c>
      <c r="G237" s="1705">
        <v>12</v>
      </c>
      <c r="H237" s="245"/>
      <c r="I237" s="1706"/>
      <c r="J237" s="1694" t="s">
        <v>28</v>
      </c>
      <c r="K237" s="1711" t="s">
        <v>205</v>
      </c>
      <c r="L237" s="1731"/>
      <c r="M237" s="1770" t="s">
        <v>7084</v>
      </c>
      <c r="N237" s="1704" t="s">
        <v>26</v>
      </c>
      <c r="O237" s="304">
        <v>26</v>
      </c>
      <c r="P237" s="304">
        <v>12</v>
      </c>
      <c r="Q237" s="1710" t="s">
        <v>8057</v>
      </c>
    </row>
    <row r="238" spans="1:18" s="1307" customFormat="1" ht="18.75" hidden="1" x14ac:dyDescent="0.3">
      <c r="A238" s="1455">
        <v>227</v>
      </c>
      <c r="B238" s="1709" t="s">
        <v>7475</v>
      </c>
      <c r="C238" s="1788" t="s">
        <v>8058</v>
      </c>
      <c r="D238" s="1711">
        <v>16</v>
      </c>
      <c r="E238" s="1711" t="s">
        <v>27</v>
      </c>
      <c r="F238" s="1712">
        <v>19</v>
      </c>
      <c r="G238" s="1705">
        <v>12</v>
      </c>
      <c r="H238" s="245"/>
      <c r="I238" s="1706"/>
      <c r="J238" s="1777" t="s">
        <v>28</v>
      </c>
      <c r="K238" s="1711" t="s">
        <v>205</v>
      </c>
      <c r="L238" s="1731"/>
      <c r="M238" s="1770" t="s">
        <v>7084</v>
      </c>
      <c r="N238" s="1704" t="s">
        <v>26</v>
      </c>
      <c r="O238" s="228">
        <v>21</v>
      </c>
      <c r="P238" s="228">
        <v>12</v>
      </c>
      <c r="Q238" s="1710" t="s">
        <v>8059</v>
      </c>
      <c r="R238" s="1776" t="s">
        <v>8188</v>
      </c>
    </row>
    <row r="239" spans="1:18" s="1418" customFormat="1" ht="18.75" hidden="1" x14ac:dyDescent="0.3">
      <c r="A239" s="1455">
        <v>228</v>
      </c>
      <c r="B239" s="1709" t="s">
        <v>7475</v>
      </c>
      <c r="C239" s="1788" t="s">
        <v>8060</v>
      </c>
      <c r="D239" s="1711" t="s">
        <v>8085</v>
      </c>
      <c r="E239" s="1711" t="s">
        <v>27</v>
      </c>
      <c r="F239" s="1712">
        <v>19</v>
      </c>
      <c r="G239" s="1705">
        <v>12</v>
      </c>
      <c r="H239" s="245"/>
      <c r="I239" s="1706" t="s">
        <v>28</v>
      </c>
      <c r="J239" s="1754"/>
      <c r="K239" s="1711" t="s">
        <v>205</v>
      </c>
      <c r="L239" s="1731"/>
      <c r="M239" s="1769" t="s">
        <v>7493</v>
      </c>
      <c r="N239" s="1704" t="s">
        <v>26</v>
      </c>
      <c r="O239" s="629">
        <v>21</v>
      </c>
      <c r="P239" s="629">
        <v>12</v>
      </c>
      <c r="Q239" s="1710" t="s">
        <v>8061</v>
      </c>
      <c r="R239" s="1279" t="s">
        <v>5374</v>
      </c>
    </row>
    <row r="240" spans="1:18" s="1418" customFormat="1" ht="18.75" hidden="1" x14ac:dyDescent="0.3">
      <c r="A240" s="1455">
        <v>229</v>
      </c>
      <c r="B240" s="1709" t="s">
        <v>7475</v>
      </c>
      <c r="C240" s="1788" t="s">
        <v>8062</v>
      </c>
      <c r="D240" s="1711">
        <v>1</v>
      </c>
      <c r="E240" s="1711" t="s">
        <v>27</v>
      </c>
      <c r="F240" s="1712">
        <v>19</v>
      </c>
      <c r="G240" s="1705">
        <v>12</v>
      </c>
      <c r="H240" s="245"/>
      <c r="I240" s="1706" t="s">
        <v>28</v>
      </c>
      <c r="J240" s="1754"/>
      <c r="K240" s="1711" t="s">
        <v>205</v>
      </c>
      <c r="L240" s="1731"/>
      <c r="M240" s="1769" t="s">
        <v>7493</v>
      </c>
      <c r="N240" s="1704" t="s">
        <v>26</v>
      </c>
      <c r="O240" s="629">
        <v>21</v>
      </c>
      <c r="P240" s="629">
        <v>12</v>
      </c>
      <c r="Q240" s="1710" t="s">
        <v>8063</v>
      </c>
    </row>
    <row r="241" spans="1:18" s="1418" customFormat="1" ht="18.75" hidden="1" x14ac:dyDescent="0.3">
      <c r="A241" s="1455">
        <v>230</v>
      </c>
      <c r="B241" s="1709" t="s">
        <v>7475</v>
      </c>
      <c r="C241" s="1788" t="s">
        <v>8064</v>
      </c>
      <c r="D241" s="1711">
        <v>16</v>
      </c>
      <c r="E241" s="1711" t="s">
        <v>27</v>
      </c>
      <c r="F241" s="1712">
        <v>19</v>
      </c>
      <c r="G241" s="1705">
        <v>12</v>
      </c>
      <c r="H241" s="245"/>
      <c r="I241" s="1706" t="s">
        <v>28</v>
      </c>
      <c r="J241" s="1754"/>
      <c r="K241" s="1711" t="s">
        <v>205</v>
      </c>
      <c r="L241" s="1731"/>
      <c r="M241" s="1769" t="s">
        <v>40</v>
      </c>
      <c r="N241" s="1704" t="s">
        <v>26</v>
      </c>
      <c r="O241" s="629">
        <v>21</v>
      </c>
      <c r="P241" s="629">
        <v>12</v>
      </c>
      <c r="Q241" s="1710" t="s">
        <v>8065</v>
      </c>
    </row>
    <row r="242" spans="1:18" s="1418" customFormat="1" ht="18.75" hidden="1" x14ac:dyDescent="0.3">
      <c r="A242" s="1455">
        <v>231</v>
      </c>
      <c r="B242" s="1709" t="s">
        <v>7475</v>
      </c>
      <c r="C242" s="190" t="s">
        <v>8067</v>
      </c>
      <c r="D242" s="1771" t="s">
        <v>7264</v>
      </c>
      <c r="E242" s="80" t="s">
        <v>30</v>
      </c>
      <c r="F242" s="80">
        <v>19</v>
      </c>
      <c r="G242" s="80">
        <v>12</v>
      </c>
      <c r="H242" s="200"/>
      <c r="I242" s="80"/>
      <c r="J242" s="1753" t="s">
        <v>28</v>
      </c>
      <c r="K242" s="1711" t="s">
        <v>205</v>
      </c>
      <c r="L242" s="629"/>
      <c r="M242" s="1770" t="s">
        <v>7084</v>
      </c>
      <c r="N242" s="1704" t="s">
        <v>26</v>
      </c>
      <c r="O242" s="106">
        <v>27</v>
      </c>
      <c r="P242" s="157">
        <v>12</v>
      </c>
      <c r="Q242" s="629" t="s">
        <v>8068</v>
      </c>
    </row>
    <row r="243" spans="1:18" s="1418" customFormat="1" ht="18.75" hidden="1" x14ac:dyDescent="0.3">
      <c r="A243" s="1455">
        <v>232</v>
      </c>
      <c r="B243" s="1709" t="s">
        <v>7475</v>
      </c>
      <c r="C243" s="190" t="s">
        <v>8069</v>
      </c>
      <c r="D243" s="1771">
        <v>22</v>
      </c>
      <c r="E243" s="80" t="s">
        <v>27</v>
      </c>
      <c r="F243" s="80">
        <v>19</v>
      </c>
      <c r="G243" s="80">
        <v>12</v>
      </c>
      <c r="H243" s="200"/>
      <c r="I243" s="80" t="s">
        <v>28</v>
      </c>
      <c r="J243" s="681"/>
      <c r="K243" s="1711" t="s">
        <v>205</v>
      </c>
      <c r="L243" s="629"/>
      <c r="M243" s="1778" t="s">
        <v>7084</v>
      </c>
      <c r="N243" s="1704" t="s">
        <v>26</v>
      </c>
      <c r="O243" s="1783">
        <v>21</v>
      </c>
      <c r="P243" s="1784">
        <v>12</v>
      </c>
      <c r="Q243" s="629" t="s">
        <v>8068</v>
      </c>
    </row>
    <row r="244" spans="1:18" ht="18.75" hidden="1" x14ac:dyDescent="0.3">
      <c r="A244" s="1366">
        <v>233</v>
      </c>
      <c r="B244" s="1709" t="s">
        <v>7475</v>
      </c>
      <c r="C244" s="1233" t="s">
        <v>8123</v>
      </c>
      <c r="D244" s="1226">
        <v>15</v>
      </c>
      <c r="E244" s="1419" t="s">
        <v>27</v>
      </c>
      <c r="F244" s="162">
        <v>20</v>
      </c>
      <c r="G244" s="478">
        <v>12</v>
      </c>
      <c r="H244" s="1419"/>
      <c r="I244" s="1419" t="s">
        <v>28</v>
      </c>
      <c r="J244" s="1420"/>
      <c r="K244" s="1599" t="s">
        <v>205</v>
      </c>
      <c r="L244" s="1451"/>
      <c r="M244" s="1085" t="s">
        <v>40</v>
      </c>
      <c r="N244" s="99" t="s">
        <v>26</v>
      </c>
      <c r="O244" s="1452">
        <v>21</v>
      </c>
      <c r="P244" s="1452">
        <v>12</v>
      </c>
      <c r="Q244" s="1451" t="s">
        <v>8124</v>
      </c>
    </row>
    <row r="245" spans="1:18" ht="18.75" hidden="1" x14ac:dyDescent="0.3">
      <c r="A245" s="1455">
        <v>234</v>
      </c>
      <c r="B245" s="1709" t="s">
        <v>7475</v>
      </c>
      <c r="C245" s="1233" t="s">
        <v>8125</v>
      </c>
      <c r="D245" s="1226">
        <v>12</v>
      </c>
      <c r="E245" s="1419" t="s">
        <v>27</v>
      </c>
      <c r="F245" s="162">
        <v>20</v>
      </c>
      <c r="G245" s="478">
        <v>12</v>
      </c>
      <c r="H245" s="1419"/>
      <c r="I245" s="1419" t="s">
        <v>28</v>
      </c>
      <c r="J245" s="1420"/>
      <c r="K245" s="1599" t="s">
        <v>205</v>
      </c>
      <c r="L245" s="1451"/>
      <c r="M245" s="1085" t="s">
        <v>40</v>
      </c>
      <c r="N245" s="1715" t="s">
        <v>26</v>
      </c>
      <c r="O245" s="1749">
        <v>21</v>
      </c>
      <c r="P245" s="1749">
        <v>12</v>
      </c>
      <c r="Q245" s="1451" t="s">
        <v>8126</v>
      </c>
    </row>
    <row r="246" spans="1:18" ht="18.75" hidden="1" x14ac:dyDescent="0.3">
      <c r="A246" s="1455">
        <v>235</v>
      </c>
      <c r="B246" s="1709" t="s">
        <v>7475</v>
      </c>
      <c r="C246" s="1233" t="s">
        <v>8127</v>
      </c>
      <c r="D246" s="1226">
        <v>1</v>
      </c>
      <c r="E246" s="1419" t="s">
        <v>30</v>
      </c>
      <c r="F246" s="162">
        <v>20</v>
      </c>
      <c r="G246" s="478">
        <v>12</v>
      </c>
      <c r="H246" s="1419"/>
      <c r="I246" s="1419" t="s">
        <v>28</v>
      </c>
      <c r="J246" s="1420"/>
      <c r="K246" s="1599" t="s">
        <v>205</v>
      </c>
      <c r="L246" s="1451"/>
      <c r="M246" s="1085" t="s">
        <v>40</v>
      </c>
      <c r="N246" s="1715" t="s">
        <v>26</v>
      </c>
      <c r="O246" s="1749">
        <v>21</v>
      </c>
      <c r="P246" s="1749">
        <v>12</v>
      </c>
      <c r="Q246" s="1451" t="s">
        <v>8159</v>
      </c>
      <c r="R246" s="1307"/>
    </row>
    <row r="247" spans="1:18" ht="18.75" hidden="1" x14ac:dyDescent="0.3">
      <c r="A247" s="1455">
        <v>236</v>
      </c>
      <c r="B247" s="1709" t="s">
        <v>7475</v>
      </c>
      <c r="C247" s="1233" t="s">
        <v>8128</v>
      </c>
      <c r="D247" s="1226">
        <v>15</v>
      </c>
      <c r="E247" s="1419" t="s">
        <v>758</v>
      </c>
      <c r="F247" s="162">
        <v>20</v>
      </c>
      <c r="G247" s="478">
        <v>12</v>
      </c>
      <c r="H247" s="1419"/>
      <c r="I247" s="1419" t="s">
        <v>28</v>
      </c>
      <c r="J247" s="1420"/>
      <c r="K247" s="1599" t="s">
        <v>205</v>
      </c>
      <c r="L247" s="1451"/>
      <c r="M247" s="1085" t="s">
        <v>40</v>
      </c>
      <c r="N247" s="1715" t="s">
        <v>26</v>
      </c>
      <c r="O247" s="1682">
        <v>24</v>
      </c>
      <c r="P247" s="1682">
        <v>12</v>
      </c>
      <c r="Q247" s="1451" t="s">
        <v>8129</v>
      </c>
      <c r="R247" s="1307"/>
    </row>
    <row r="248" spans="1:18" ht="18.75" hidden="1" x14ac:dyDescent="0.3">
      <c r="A248" s="1455">
        <v>237</v>
      </c>
      <c r="B248" s="1709" t="s">
        <v>7475</v>
      </c>
      <c r="C248" s="1233" t="s">
        <v>8130</v>
      </c>
      <c r="D248" s="1226">
        <v>10</v>
      </c>
      <c r="E248" s="1419" t="s">
        <v>30</v>
      </c>
      <c r="F248" s="162">
        <v>20</v>
      </c>
      <c r="G248" s="478">
        <v>12</v>
      </c>
      <c r="H248" s="1419"/>
      <c r="I248" s="1419" t="s">
        <v>28</v>
      </c>
      <c r="J248" s="1420"/>
      <c r="K248" s="1599" t="s">
        <v>205</v>
      </c>
      <c r="L248" s="1451"/>
      <c r="M248" s="1085" t="s">
        <v>40</v>
      </c>
      <c r="N248" s="1715" t="s">
        <v>26</v>
      </c>
      <c r="O248" s="1682">
        <v>24</v>
      </c>
      <c r="P248" s="1682">
        <v>12</v>
      </c>
      <c r="Q248" s="1451" t="s">
        <v>8160</v>
      </c>
      <c r="R248" s="1307"/>
    </row>
    <row r="249" spans="1:18" ht="18.75" hidden="1" x14ac:dyDescent="0.3">
      <c r="A249" s="1455">
        <v>238</v>
      </c>
      <c r="B249" s="1709" t="s">
        <v>7475</v>
      </c>
      <c r="C249" s="1233" t="s">
        <v>8131</v>
      </c>
      <c r="D249" s="1226">
        <v>13</v>
      </c>
      <c r="E249" s="1419" t="s">
        <v>30</v>
      </c>
      <c r="F249" s="162">
        <v>20</v>
      </c>
      <c r="G249" s="478">
        <v>12</v>
      </c>
      <c r="H249" s="1419"/>
      <c r="I249" s="1419" t="s">
        <v>28</v>
      </c>
      <c r="J249" s="1420"/>
      <c r="K249" s="1599" t="s">
        <v>205</v>
      </c>
      <c r="L249" s="1451"/>
      <c r="M249" s="1085" t="s">
        <v>40</v>
      </c>
      <c r="N249" s="1715" t="s">
        <v>26</v>
      </c>
      <c r="O249" s="1452">
        <v>21</v>
      </c>
      <c r="P249" s="1452">
        <v>12</v>
      </c>
      <c r="Q249" s="1451" t="s">
        <v>8161</v>
      </c>
    </row>
    <row r="250" spans="1:18" ht="18.75" hidden="1" x14ac:dyDescent="0.3">
      <c r="A250" s="1455">
        <v>239</v>
      </c>
      <c r="B250" s="1709" t="s">
        <v>7475</v>
      </c>
      <c r="C250" s="1233" t="s">
        <v>8132</v>
      </c>
      <c r="D250" s="1226">
        <v>3</v>
      </c>
      <c r="E250" s="1419" t="s">
        <v>30</v>
      </c>
      <c r="F250" s="162">
        <v>20</v>
      </c>
      <c r="G250" s="478">
        <v>12</v>
      </c>
      <c r="H250" s="1419"/>
      <c r="I250" s="1419" t="s">
        <v>28</v>
      </c>
      <c r="J250" s="1420"/>
      <c r="K250" s="1599" t="s">
        <v>205</v>
      </c>
      <c r="L250" s="1451"/>
      <c r="M250" s="1085" t="s">
        <v>40</v>
      </c>
      <c r="N250" s="1715" t="s">
        <v>26</v>
      </c>
      <c r="O250" s="1452">
        <v>21</v>
      </c>
      <c r="P250" s="1452">
        <v>12</v>
      </c>
      <c r="Q250" s="1451" t="s">
        <v>8162</v>
      </c>
    </row>
    <row r="251" spans="1:18" ht="18.75" hidden="1" x14ac:dyDescent="0.3">
      <c r="A251" s="1455">
        <v>240</v>
      </c>
      <c r="B251" s="1709" t="s">
        <v>7475</v>
      </c>
      <c r="C251" s="1220" t="s">
        <v>8133</v>
      </c>
      <c r="D251" s="1598">
        <v>1</v>
      </c>
      <c r="E251" s="1596" t="s">
        <v>30</v>
      </c>
      <c r="F251" s="162">
        <v>20</v>
      </c>
      <c r="G251" s="478">
        <v>12</v>
      </c>
      <c r="H251" s="415"/>
      <c r="I251" s="1419" t="s">
        <v>28</v>
      </c>
      <c r="J251" s="681"/>
      <c r="K251" s="1599" t="s">
        <v>205</v>
      </c>
      <c r="L251" s="1451"/>
      <c r="M251" s="1085" t="s">
        <v>40</v>
      </c>
      <c r="N251" s="1715" t="s">
        <v>26</v>
      </c>
      <c r="O251" s="107">
        <v>31</v>
      </c>
      <c r="P251" s="163">
        <v>12</v>
      </c>
      <c r="Q251" s="1451" t="s">
        <v>8163</v>
      </c>
    </row>
    <row r="252" spans="1:18" ht="18.75" hidden="1" x14ac:dyDescent="0.3">
      <c r="A252" s="1455">
        <v>241</v>
      </c>
      <c r="B252" s="1709" t="s">
        <v>7475</v>
      </c>
      <c r="C252" s="1220" t="s">
        <v>8134</v>
      </c>
      <c r="D252" s="545">
        <v>1</v>
      </c>
      <c r="E252" s="1596" t="s">
        <v>30</v>
      </c>
      <c r="F252" s="162">
        <v>20</v>
      </c>
      <c r="G252" s="478">
        <v>12</v>
      </c>
      <c r="H252" s="683"/>
      <c r="I252" s="1419" t="s">
        <v>28</v>
      </c>
      <c r="J252" s="1600"/>
      <c r="K252" s="1599" t="s">
        <v>205</v>
      </c>
      <c r="L252" s="1451"/>
      <c r="M252" s="1085" t="s">
        <v>40</v>
      </c>
      <c r="N252" s="1715" t="s">
        <v>26</v>
      </c>
      <c r="O252" s="1288">
        <v>21</v>
      </c>
      <c r="P252" s="354">
        <v>12</v>
      </c>
      <c r="Q252" s="1451" t="s">
        <v>8164</v>
      </c>
    </row>
    <row r="253" spans="1:18" ht="18.75" hidden="1" x14ac:dyDescent="0.3">
      <c r="A253" s="1455">
        <v>242</v>
      </c>
      <c r="B253" s="1709" t="s">
        <v>7475</v>
      </c>
      <c r="C253" s="1233" t="s">
        <v>8135</v>
      </c>
      <c r="D253" s="1226">
        <v>1</v>
      </c>
      <c r="E253" s="1419" t="s">
        <v>27</v>
      </c>
      <c r="F253" s="162">
        <v>20</v>
      </c>
      <c r="G253" s="478">
        <v>12</v>
      </c>
      <c r="H253" s="1419"/>
      <c r="I253" s="1419" t="s">
        <v>28</v>
      </c>
      <c r="J253" s="1420"/>
      <c r="K253" s="1599" t="s">
        <v>205</v>
      </c>
      <c r="L253" s="1451"/>
      <c r="M253" s="1085" t="s">
        <v>40</v>
      </c>
      <c r="N253" s="1715" t="s">
        <v>26</v>
      </c>
      <c r="O253" s="1451">
        <v>21</v>
      </c>
      <c r="P253" s="1451">
        <v>12</v>
      </c>
      <c r="Q253" s="1451" t="s">
        <v>8136</v>
      </c>
    </row>
    <row r="254" spans="1:18" ht="18.75" hidden="1" x14ac:dyDescent="0.3">
      <c r="A254" s="1455">
        <v>243</v>
      </c>
      <c r="B254" s="1709" t="s">
        <v>7475</v>
      </c>
      <c r="C254" s="1422" t="s">
        <v>8137</v>
      </c>
      <c r="D254" s="1219">
        <v>16</v>
      </c>
      <c r="E254" s="1222" t="s">
        <v>30</v>
      </c>
      <c r="F254" s="162">
        <v>20</v>
      </c>
      <c r="G254" s="478">
        <v>12</v>
      </c>
      <c r="H254" s="1419"/>
      <c r="I254" s="1419" t="s">
        <v>28</v>
      </c>
      <c r="J254" s="1420"/>
      <c r="K254" s="1599" t="s">
        <v>205</v>
      </c>
      <c r="L254" s="1451"/>
      <c r="M254" s="1085" t="s">
        <v>199</v>
      </c>
      <c r="N254" s="1715" t="s">
        <v>26</v>
      </c>
      <c r="O254" s="1685">
        <v>23</v>
      </c>
      <c r="P254" s="1685">
        <v>12</v>
      </c>
      <c r="Q254" s="1451" t="s">
        <v>8138</v>
      </c>
    </row>
    <row r="255" spans="1:18" ht="18.75" hidden="1" x14ac:dyDescent="0.3">
      <c r="A255" s="1455">
        <v>244</v>
      </c>
      <c r="B255" s="1709" t="s">
        <v>7475</v>
      </c>
      <c r="C255" s="1422" t="s">
        <v>8139</v>
      </c>
      <c r="D255" s="1219">
        <v>5</v>
      </c>
      <c r="E255" s="1222" t="s">
        <v>27</v>
      </c>
      <c r="F255" s="162">
        <v>20</v>
      </c>
      <c r="G255" s="478">
        <v>12</v>
      </c>
      <c r="H255" s="1419"/>
      <c r="I255" s="1419" t="s">
        <v>28</v>
      </c>
      <c r="J255" s="1420"/>
      <c r="K255" s="1599" t="s">
        <v>205</v>
      </c>
      <c r="L255" s="1451"/>
      <c r="M255" s="1085" t="s">
        <v>40</v>
      </c>
      <c r="N255" s="1715" t="s">
        <v>26</v>
      </c>
      <c r="O255" s="1452">
        <v>21</v>
      </c>
      <c r="P255" s="1452">
        <v>12</v>
      </c>
      <c r="Q255" s="1228" t="s">
        <v>8140</v>
      </c>
    </row>
    <row r="256" spans="1:18" ht="18.75" hidden="1" x14ac:dyDescent="0.3">
      <c r="A256" s="1455">
        <v>245</v>
      </c>
      <c r="B256" s="1709" t="s">
        <v>7475</v>
      </c>
      <c r="C256" s="1422" t="s">
        <v>8141</v>
      </c>
      <c r="D256" s="1289">
        <v>43</v>
      </c>
      <c r="E256" s="1222" t="s">
        <v>27</v>
      </c>
      <c r="F256" s="162">
        <v>20</v>
      </c>
      <c r="G256" s="478">
        <v>12</v>
      </c>
      <c r="H256" s="1419"/>
      <c r="I256" s="1419"/>
      <c r="J256" s="1404" t="s">
        <v>28</v>
      </c>
      <c r="K256" s="1599" t="s">
        <v>205</v>
      </c>
      <c r="L256" s="1451"/>
      <c r="M256" s="1085" t="s">
        <v>40</v>
      </c>
      <c r="N256" s="1715" t="s">
        <v>26</v>
      </c>
      <c r="O256" s="1823">
        <v>27</v>
      </c>
      <c r="P256" s="1823">
        <v>12</v>
      </c>
      <c r="Q256" s="1710" t="s">
        <v>8053</v>
      </c>
    </row>
    <row r="257" spans="1:18" ht="18.75" hidden="1" x14ac:dyDescent="0.3">
      <c r="A257" s="1454">
        <v>246</v>
      </c>
      <c r="B257" s="1709" t="s">
        <v>7475</v>
      </c>
      <c r="C257" s="1786" t="s">
        <v>8203</v>
      </c>
      <c r="D257" s="1708">
        <v>4</v>
      </c>
      <c r="E257" s="1708" t="s">
        <v>27</v>
      </c>
      <c r="F257" s="1712">
        <v>21</v>
      </c>
      <c r="G257" s="1718">
        <v>12</v>
      </c>
      <c r="H257" s="1707"/>
      <c r="I257" s="1706" t="s">
        <v>28</v>
      </c>
      <c r="J257" s="1713"/>
      <c r="K257" s="1711" t="s">
        <v>205</v>
      </c>
      <c r="L257" s="1714"/>
      <c r="M257" s="1085" t="s">
        <v>40</v>
      </c>
      <c r="N257" s="1704" t="s">
        <v>26</v>
      </c>
      <c r="O257" s="1">
        <v>22</v>
      </c>
      <c r="P257" s="1">
        <v>12</v>
      </c>
      <c r="Q257" s="1710" t="s">
        <v>8204</v>
      </c>
      <c r="R257" s="1418"/>
    </row>
    <row r="258" spans="1:18" ht="18.75" hidden="1" x14ac:dyDescent="0.3">
      <c r="A258" s="1454">
        <v>247</v>
      </c>
      <c r="B258" s="1709" t="s">
        <v>7475</v>
      </c>
      <c r="C258" s="1786" t="s">
        <v>8205</v>
      </c>
      <c r="D258" s="1708">
        <v>3</v>
      </c>
      <c r="E258" s="1711" t="s">
        <v>30</v>
      </c>
      <c r="F258" s="1712">
        <v>21</v>
      </c>
      <c r="G258" s="1718">
        <v>12</v>
      </c>
      <c r="H258" s="1707"/>
      <c r="I258" s="1706" t="s">
        <v>28</v>
      </c>
      <c r="J258" s="1713"/>
      <c r="K258" s="1711" t="s">
        <v>205</v>
      </c>
      <c r="L258" s="1714"/>
      <c r="M258" s="1085" t="s">
        <v>40</v>
      </c>
      <c r="N258" s="1704" t="s">
        <v>26</v>
      </c>
      <c r="O258" s="1">
        <v>23</v>
      </c>
      <c r="P258" s="1">
        <v>12</v>
      </c>
      <c r="Q258" s="1710" t="s">
        <v>8206</v>
      </c>
      <c r="R258" s="1418"/>
    </row>
    <row r="259" spans="1:18" ht="18.75" hidden="1" x14ac:dyDescent="0.3">
      <c r="A259" s="1454">
        <v>248</v>
      </c>
      <c r="B259" s="1709" t="s">
        <v>7475</v>
      </c>
      <c r="C259" s="1786" t="s">
        <v>8207</v>
      </c>
      <c r="D259" s="1708" t="s">
        <v>8208</v>
      </c>
      <c r="E259" s="1711" t="s">
        <v>30</v>
      </c>
      <c r="F259" s="1712">
        <v>21</v>
      </c>
      <c r="G259" s="1718">
        <v>12</v>
      </c>
      <c r="H259" s="1707"/>
      <c r="I259" s="1706" t="s">
        <v>28</v>
      </c>
      <c r="J259" s="1713"/>
      <c r="K259" s="1711" t="s">
        <v>205</v>
      </c>
      <c r="L259" s="1714"/>
      <c r="M259" s="1085" t="s">
        <v>40</v>
      </c>
      <c r="N259" s="1704" t="s">
        <v>26</v>
      </c>
      <c r="O259" s="1">
        <v>23</v>
      </c>
      <c r="P259" s="1">
        <v>12</v>
      </c>
      <c r="Q259" s="1710" t="s">
        <v>8209</v>
      </c>
      <c r="R259" s="1418"/>
    </row>
    <row r="260" spans="1:18" ht="21" hidden="1" x14ac:dyDescent="0.35">
      <c r="A260" s="1454">
        <v>249</v>
      </c>
      <c r="B260" s="1709" t="s">
        <v>7475</v>
      </c>
      <c r="C260" s="1786" t="s">
        <v>8210</v>
      </c>
      <c r="D260" s="1708">
        <v>10</v>
      </c>
      <c r="E260" s="1711" t="s">
        <v>30</v>
      </c>
      <c r="F260" s="1712">
        <v>21</v>
      </c>
      <c r="G260" s="1718">
        <v>12</v>
      </c>
      <c r="H260" s="1707"/>
      <c r="I260" s="1706" t="s">
        <v>28</v>
      </c>
      <c r="J260" s="1713"/>
      <c r="K260" s="1711" t="s">
        <v>205</v>
      </c>
      <c r="L260" s="1714"/>
      <c r="M260" s="1085" t="s">
        <v>40</v>
      </c>
      <c r="N260" s="1780" t="s">
        <v>26</v>
      </c>
      <c r="O260" s="1707">
        <v>24</v>
      </c>
      <c r="P260" s="1707">
        <v>12</v>
      </c>
      <c r="Q260" s="1710" t="s">
        <v>8211</v>
      </c>
      <c r="R260" s="1418"/>
    </row>
    <row r="261" spans="1:18" ht="21" hidden="1" x14ac:dyDescent="0.35">
      <c r="A261" s="1454">
        <v>250</v>
      </c>
      <c r="B261" s="1709" t="s">
        <v>7475</v>
      </c>
      <c r="C261" s="1786" t="s">
        <v>8212</v>
      </c>
      <c r="D261" s="1708">
        <v>3</v>
      </c>
      <c r="E261" s="1711" t="s">
        <v>30</v>
      </c>
      <c r="F261" s="1712">
        <v>21</v>
      </c>
      <c r="G261" s="1718">
        <v>12</v>
      </c>
      <c r="H261" s="1707"/>
      <c r="I261" s="1706" t="s">
        <v>28</v>
      </c>
      <c r="J261" s="1713"/>
      <c r="K261" s="1711" t="s">
        <v>205</v>
      </c>
      <c r="L261" s="1714"/>
      <c r="M261" s="1085" t="s">
        <v>40</v>
      </c>
      <c r="N261" s="1780" t="s">
        <v>26</v>
      </c>
      <c r="O261" s="1811">
        <v>24</v>
      </c>
      <c r="P261" s="1811">
        <v>12</v>
      </c>
      <c r="Q261" s="1710" t="s">
        <v>8211</v>
      </c>
      <c r="R261" s="1418"/>
    </row>
    <row r="262" spans="1:18" ht="21" hidden="1" x14ac:dyDescent="0.35">
      <c r="A262" s="1455">
        <v>251</v>
      </c>
      <c r="B262" s="1709" t="s">
        <v>7475</v>
      </c>
      <c r="C262" s="1786" t="s">
        <v>8213</v>
      </c>
      <c r="D262" s="1708">
        <v>12</v>
      </c>
      <c r="E262" s="1711" t="s">
        <v>30</v>
      </c>
      <c r="F262" s="1712">
        <v>21</v>
      </c>
      <c r="G262" s="1718">
        <v>12</v>
      </c>
      <c r="H262" s="1707"/>
      <c r="I262" s="1706" t="s">
        <v>28</v>
      </c>
      <c r="J262" s="1713"/>
      <c r="K262" s="1711" t="s">
        <v>205</v>
      </c>
      <c r="L262" s="1714"/>
      <c r="M262" s="1085" t="s">
        <v>40</v>
      </c>
      <c r="N262" s="1780" t="s">
        <v>26</v>
      </c>
      <c r="O262" s="1811">
        <v>24</v>
      </c>
      <c r="P262" s="1811">
        <v>12</v>
      </c>
      <c r="Q262" s="1710" t="s">
        <v>8211</v>
      </c>
    </row>
    <row r="263" spans="1:18" ht="21" hidden="1" x14ac:dyDescent="0.35">
      <c r="A263" s="1455">
        <v>252</v>
      </c>
      <c r="B263" s="1709" t="s">
        <v>7475</v>
      </c>
      <c r="C263" s="1786" t="s">
        <v>8214</v>
      </c>
      <c r="D263" s="1708">
        <v>10</v>
      </c>
      <c r="E263" s="1711" t="s">
        <v>30</v>
      </c>
      <c r="F263" s="1712">
        <v>21</v>
      </c>
      <c r="G263" s="1718">
        <v>12</v>
      </c>
      <c r="H263" s="1707"/>
      <c r="I263" s="1706" t="s">
        <v>28</v>
      </c>
      <c r="J263" s="1713"/>
      <c r="K263" s="1711" t="s">
        <v>205</v>
      </c>
      <c r="L263" s="1714"/>
      <c r="M263" s="1085" t="s">
        <v>40</v>
      </c>
      <c r="N263" s="1780" t="s">
        <v>26</v>
      </c>
      <c r="O263" s="1">
        <v>23</v>
      </c>
      <c r="P263" s="1">
        <v>12</v>
      </c>
      <c r="Q263" s="1710" t="s">
        <v>8215</v>
      </c>
    </row>
    <row r="264" spans="1:18" ht="21" hidden="1" x14ac:dyDescent="0.35">
      <c r="A264" s="602">
        <v>253</v>
      </c>
      <c r="B264" s="1709" t="s">
        <v>7475</v>
      </c>
      <c r="C264" s="1786" t="s">
        <v>8216</v>
      </c>
      <c r="D264" s="1708">
        <v>15</v>
      </c>
      <c r="E264" s="1711" t="s">
        <v>30</v>
      </c>
      <c r="F264" s="1712">
        <v>21</v>
      </c>
      <c r="G264" s="1718">
        <v>12</v>
      </c>
      <c r="H264" s="1707"/>
      <c r="I264" s="1706" t="s">
        <v>28</v>
      </c>
      <c r="J264" s="1713"/>
      <c r="K264" s="1711" t="s">
        <v>205</v>
      </c>
      <c r="L264" s="1714"/>
      <c r="M264" s="1085" t="s">
        <v>40</v>
      </c>
      <c r="N264" s="1780" t="s">
        <v>26</v>
      </c>
      <c r="O264" s="1">
        <v>23</v>
      </c>
      <c r="P264" s="1">
        <v>12</v>
      </c>
      <c r="Q264" s="1710" t="s">
        <v>8217</v>
      </c>
      <c r="R264" s="1418"/>
    </row>
    <row r="265" spans="1:18" ht="21" hidden="1" x14ac:dyDescent="0.35">
      <c r="A265" s="602">
        <v>254</v>
      </c>
      <c r="B265" s="1709" t="s">
        <v>7475</v>
      </c>
      <c r="C265" s="1786" t="s">
        <v>8218</v>
      </c>
      <c r="D265" s="1708">
        <v>11</v>
      </c>
      <c r="E265" s="1711" t="s">
        <v>27</v>
      </c>
      <c r="F265" s="1712">
        <v>21</v>
      </c>
      <c r="G265" s="1718">
        <v>12</v>
      </c>
      <c r="H265" s="1707"/>
      <c r="I265" s="1706"/>
      <c r="J265" s="1694" t="s">
        <v>28</v>
      </c>
      <c r="K265" s="1708" t="s">
        <v>205</v>
      </c>
      <c r="L265" s="1714"/>
      <c r="M265" s="1769" t="s">
        <v>7493</v>
      </c>
      <c r="N265" s="1780" t="s">
        <v>26</v>
      </c>
      <c r="O265" s="278">
        <v>31</v>
      </c>
      <c r="P265" s="278">
        <v>12</v>
      </c>
      <c r="Q265" s="1710" t="s">
        <v>8219</v>
      </c>
      <c r="R265" s="1418"/>
    </row>
    <row r="266" spans="1:18" ht="21" hidden="1" x14ac:dyDescent="0.35">
      <c r="A266" s="602">
        <v>255</v>
      </c>
      <c r="B266" s="1709" t="s">
        <v>7475</v>
      </c>
      <c r="C266" s="1786" t="s">
        <v>8220</v>
      </c>
      <c r="D266" s="1708">
        <v>2</v>
      </c>
      <c r="E266" s="1711" t="s">
        <v>27</v>
      </c>
      <c r="F266" s="1712">
        <v>21</v>
      </c>
      <c r="G266" s="1718">
        <v>12</v>
      </c>
      <c r="H266" s="1707"/>
      <c r="I266" s="1706" t="s">
        <v>28</v>
      </c>
      <c r="J266" s="1713"/>
      <c r="K266" s="1711" t="s">
        <v>205</v>
      </c>
      <c r="L266" s="1714"/>
      <c r="M266" s="1769" t="s">
        <v>7493</v>
      </c>
      <c r="N266" s="1780" t="s">
        <v>26</v>
      </c>
      <c r="O266" s="1707">
        <v>30</v>
      </c>
      <c r="P266" s="1707">
        <v>12</v>
      </c>
      <c r="Q266" s="1710" t="s">
        <v>8219</v>
      </c>
      <c r="R266" s="1418"/>
    </row>
    <row r="267" spans="1:18" ht="21" hidden="1" x14ac:dyDescent="0.35">
      <c r="A267" s="602">
        <v>256</v>
      </c>
      <c r="B267" s="1709" t="s">
        <v>7475</v>
      </c>
      <c r="C267" s="1786" t="s">
        <v>8221</v>
      </c>
      <c r="D267" s="1708">
        <v>10</v>
      </c>
      <c r="E267" s="1711" t="s">
        <v>30</v>
      </c>
      <c r="F267" s="1712">
        <v>21</v>
      </c>
      <c r="G267" s="1718">
        <v>12</v>
      </c>
      <c r="H267" s="1707"/>
      <c r="I267" s="1706" t="s">
        <v>28</v>
      </c>
      <c r="J267" s="1713"/>
      <c r="K267" s="1711" t="s">
        <v>205</v>
      </c>
      <c r="L267" s="1714"/>
      <c r="M267" s="1769" t="s">
        <v>7568</v>
      </c>
      <c r="N267" s="1780" t="s">
        <v>26</v>
      </c>
      <c r="O267" s="1">
        <v>23</v>
      </c>
      <c r="P267" s="1">
        <v>12</v>
      </c>
      <c r="Q267" s="1710" t="s">
        <v>8222</v>
      </c>
    </row>
    <row r="268" spans="1:18" ht="21" hidden="1" x14ac:dyDescent="0.35">
      <c r="A268" s="602">
        <v>257</v>
      </c>
      <c r="B268" s="1709" t="s">
        <v>7475</v>
      </c>
      <c r="C268" s="1786" t="s">
        <v>8223</v>
      </c>
      <c r="D268" s="1708">
        <v>7</v>
      </c>
      <c r="E268" s="1711" t="s">
        <v>30</v>
      </c>
      <c r="F268" s="1712">
        <v>21</v>
      </c>
      <c r="G268" s="1718">
        <v>12</v>
      </c>
      <c r="H268" s="1707"/>
      <c r="I268" s="1706" t="s">
        <v>28</v>
      </c>
      <c r="J268" s="1713"/>
      <c r="K268" s="1711" t="s">
        <v>205</v>
      </c>
      <c r="L268" s="1714"/>
      <c r="M268" s="1085" t="s">
        <v>40</v>
      </c>
      <c r="N268" s="1780" t="s">
        <v>26</v>
      </c>
      <c r="O268" s="1">
        <v>23</v>
      </c>
      <c r="P268" s="1">
        <v>12</v>
      </c>
      <c r="Q268" s="1710" t="s">
        <v>8224</v>
      </c>
    </row>
    <row r="269" spans="1:18" ht="21" hidden="1" x14ac:dyDescent="0.35">
      <c r="A269" s="101">
        <f>A268+1</f>
        <v>258</v>
      </c>
      <c r="B269" s="1709" t="s">
        <v>7475</v>
      </c>
      <c r="C269" s="1786" t="s">
        <v>8225</v>
      </c>
      <c r="D269" s="1708">
        <v>8</v>
      </c>
      <c r="E269" s="1711" t="s">
        <v>30</v>
      </c>
      <c r="F269" s="1712">
        <v>21</v>
      </c>
      <c r="G269" s="1718">
        <v>12</v>
      </c>
      <c r="H269" s="1707"/>
      <c r="I269" s="1706" t="s">
        <v>28</v>
      </c>
      <c r="J269" s="1713"/>
      <c r="K269" s="1711" t="s">
        <v>205</v>
      </c>
      <c r="L269" s="1714"/>
      <c r="M269" s="1085" t="s">
        <v>40</v>
      </c>
      <c r="N269" s="1780" t="s">
        <v>26</v>
      </c>
      <c r="O269" s="1">
        <v>23</v>
      </c>
      <c r="P269" s="1">
        <v>12</v>
      </c>
      <c r="Q269" s="1710" t="s">
        <v>8226</v>
      </c>
      <c r="R269" s="1307"/>
    </row>
    <row r="270" spans="1:18" ht="21" hidden="1" x14ac:dyDescent="0.35">
      <c r="A270" s="101">
        <f>A269+1</f>
        <v>259</v>
      </c>
      <c r="B270" s="1709" t="s">
        <v>7475</v>
      </c>
      <c r="C270" s="1786" t="s">
        <v>8227</v>
      </c>
      <c r="D270" s="1708">
        <v>17</v>
      </c>
      <c r="E270" s="1711" t="s">
        <v>27</v>
      </c>
      <c r="F270" s="1712">
        <v>21</v>
      </c>
      <c r="G270" s="1718">
        <v>12</v>
      </c>
      <c r="H270" s="1707"/>
      <c r="I270" s="1706" t="s">
        <v>28</v>
      </c>
      <c r="J270" s="1713"/>
      <c r="K270" s="1711" t="s">
        <v>205</v>
      </c>
      <c r="L270" s="1714"/>
      <c r="M270" s="1085" t="s">
        <v>40</v>
      </c>
      <c r="N270" s="1780" t="s">
        <v>26</v>
      </c>
      <c r="O270" s="1">
        <v>23</v>
      </c>
      <c r="P270" s="1">
        <v>12</v>
      </c>
      <c r="Q270" s="1710" t="s">
        <v>8228</v>
      </c>
      <c r="R270" s="1307"/>
    </row>
    <row r="271" spans="1:18" ht="21" hidden="1" x14ac:dyDescent="0.35">
      <c r="A271" s="101">
        <f t="shared" ref="A271:A334" si="2">A270+1</f>
        <v>260</v>
      </c>
      <c r="B271" s="1709" t="s">
        <v>7475</v>
      </c>
      <c r="C271" s="1786" t="s">
        <v>8229</v>
      </c>
      <c r="D271" s="1708">
        <v>6</v>
      </c>
      <c r="E271" s="1711" t="s">
        <v>30</v>
      </c>
      <c r="F271" s="1712">
        <v>21</v>
      </c>
      <c r="G271" s="1718">
        <v>12</v>
      </c>
      <c r="H271" s="1707"/>
      <c r="I271" s="1706" t="s">
        <v>28</v>
      </c>
      <c r="J271" s="1713"/>
      <c r="K271" s="1711" t="s">
        <v>205</v>
      </c>
      <c r="L271" s="1714"/>
      <c r="M271" s="1085" t="s">
        <v>40</v>
      </c>
      <c r="N271" s="1780" t="s">
        <v>26</v>
      </c>
      <c r="O271" s="1">
        <v>23</v>
      </c>
      <c r="P271" s="1">
        <v>12</v>
      </c>
      <c r="Q271" s="1710" t="s">
        <v>8230</v>
      </c>
      <c r="R271" s="1307"/>
    </row>
    <row r="272" spans="1:18" ht="21" hidden="1" x14ac:dyDescent="0.35">
      <c r="A272" s="101">
        <f t="shared" si="2"/>
        <v>261</v>
      </c>
      <c r="B272" s="1709" t="s">
        <v>7475</v>
      </c>
      <c r="C272" s="1716" t="s">
        <v>8231</v>
      </c>
      <c r="D272" s="1708">
        <v>1</v>
      </c>
      <c r="E272" s="1711" t="s">
        <v>30</v>
      </c>
      <c r="F272" s="1712">
        <v>21</v>
      </c>
      <c r="G272" s="1718">
        <v>12</v>
      </c>
      <c r="H272" s="1707"/>
      <c r="I272" s="1706" t="s">
        <v>28</v>
      </c>
      <c r="J272" s="1713"/>
      <c r="K272" s="1711" t="s">
        <v>205</v>
      </c>
      <c r="L272" s="1714"/>
      <c r="M272" s="1085" t="s">
        <v>40</v>
      </c>
      <c r="N272" s="1780" t="s">
        <v>26</v>
      </c>
      <c r="O272" s="1">
        <v>23</v>
      </c>
      <c r="P272" s="1">
        <v>12</v>
      </c>
      <c r="Q272" s="1710" t="s">
        <v>8232</v>
      </c>
      <c r="R272" s="1307"/>
    </row>
    <row r="273" spans="1:18" ht="18.75" hidden="1" x14ac:dyDescent="0.3">
      <c r="A273" s="101">
        <f t="shared" si="2"/>
        <v>262</v>
      </c>
      <c r="B273" s="1268" t="s">
        <v>7475</v>
      </c>
      <c r="C273" s="1716" t="s">
        <v>8289</v>
      </c>
      <c r="D273" s="1708">
        <v>3</v>
      </c>
      <c r="E273" s="1708" t="s">
        <v>27</v>
      </c>
      <c r="F273" s="1717">
        <v>22</v>
      </c>
      <c r="G273" s="1718">
        <v>12</v>
      </c>
      <c r="H273" s="1719"/>
      <c r="I273" s="1720" t="s">
        <v>28</v>
      </c>
      <c r="J273" s="1643"/>
      <c r="K273" s="1708" t="s">
        <v>205</v>
      </c>
      <c r="L273" s="1644"/>
      <c r="M273" s="1793" t="s">
        <v>674</v>
      </c>
      <c r="N273" s="1715" t="s">
        <v>26</v>
      </c>
      <c r="O273" s="1413">
        <v>23</v>
      </c>
      <c r="P273" s="1413">
        <v>12</v>
      </c>
      <c r="Q273" s="1791" t="s">
        <v>8290</v>
      </c>
      <c r="R273" s="1307"/>
    </row>
    <row r="274" spans="1:18" ht="18.75" hidden="1" x14ac:dyDescent="0.3">
      <c r="A274" s="1">
        <f t="shared" si="2"/>
        <v>263</v>
      </c>
      <c r="B274" s="1268" t="s">
        <v>7475</v>
      </c>
      <c r="C274" s="1786" t="s">
        <v>8291</v>
      </c>
      <c r="D274" s="1678">
        <v>1</v>
      </c>
      <c r="E274" s="1708" t="s">
        <v>30</v>
      </c>
      <c r="F274" s="1717">
        <v>22</v>
      </c>
      <c r="G274" s="1718">
        <v>12</v>
      </c>
      <c r="H274" s="1719"/>
      <c r="I274" s="1720"/>
      <c r="J274" s="1777" t="s">
        <v>28</v>
      </c>
      <c r="K274" s="1708" t="s">
        <v>205</v>
      </c>
      <c r="L274" s="1644"/>
      <c r="M274" s="1793" t="s">
        <v>42</v>
      </c>
      <c r="N274" s="1715" t="s">
        <v>26</v>
      </c>
      <c r="O274" s="1916">
        <v>2</v>
      </c>
      <c r="P274" s="1916">
        <v>1</v>
      </c>
      <c r="Q274" s="1721" t="s">
        <v>8292</v>
      </c>
      <c r="R274" s="1307"/>
    </row>
    <row r="275" spans="1:18" ht="18.75" hidden="1" x14ac:dyDescent="0.3">
      <c r="A275" s="1">
        <f t="shared" si="2"/>
        <v>264</v>
      </c>
      <c r="B275" s="1268" t="s">
        <v>7475</v>
      </c>
      <c r="C275" s="1716" t="s">
        <v>8293</v>
      </c>
      <c r="D275" s="1708">
        <v>15</v>
      </c>
      <c r="E275" s="1708" t="s">
        <v>27</v>
      </c>
      <c r="F275" s="1717">
        <v>22</v>
      </c>
      <c r="G275" s="1718">
        <v>12</v>
      </c>
      <c r="H275" s="1719"/>
      <c r="I275" s="1720" t="s">
        <v>28</v>
      </c>
      <c r="J275" s="1643"/>
      <c r="K275" s="1708" t="s">
        <v>205</v>
      </c>
      <c r="L275" s="1644"/>
      <c r="M275" s="1085" t="s">
        <v>40</v>
      </c>
      <c r="N275" s="1715" t="s">
        <v>26</v>
      </c>
      <c r="O275" s="1413">
        <v>23</v>
      </c>
      <c r="P275" s="1413">
        <v>12</v>
      </c>
      <c r="Q275" s="1791" t="s">
        <v>8294</v>
      </c>
      <c r="R275" s="1307"/>
    </row>
    <row r="276" spans="1:18" ht="18.75" hidden="1" x14ac:dyDescent="0.3">
      <c r="A276" s="1">
        <f t="shared" si="2"/>
        <v>265</v>
      </c>
      <c r="B276" s="1268" t="s">
        <v>7475</v>
      </c>
      <c r="C276" s="1220" t="s">
        <v>8295</v>
      </c>
      <c r="D276" s="541">
        <v>17</v>
      </c>
      <c r="E276" s="541" t="s">
        <v>27</v>
      </c>
      <c r="F276" s="162">
        <v>22</v>
      </c>
      <c r="G276" s="478">
        <v>12</v>
      </c>
      <c r="H276" s="415"/>
      <c r="I276" s="687" t="s">
        <v>28</v>
      </c>
      <c r="J276" s="681"/>
      <c r="K276" s="1708" t="s">
        <v>205</v>
      </c>
      <c r="L276" s="13"/>
      <c r="M276" s="1085" t="s">
        <v>40</v>
      </c>
      <c r="N276" s="1715" t="s">
        <v>26</v>
      </c>
      <c r="O276" s="1696">
        <v>24</v>
      </c>
      <c r="P276" s="1085">
        <v>12</v>
      </c>
      <c r="Q276" s="20" t="s">
        <v>8296</v>
      </c>
    </row>
    <row r="277" spans="1:18" ht="18.75" hidden="1" x14ac:dyDescent="0.3">
      <c r="A277" s="1">
        <f t="shared" si="2"/>
        <v>266</v>
      </c>
      <c r="B277" s="1268" t="s">
        <v>7475</v>
      </c>
      <c r="C277" s="1821" t="s">
        <v>8297</v>
      </c>
      <c r="D277" s="1599">
        <v>3</v>
      </c>
      <c r="E277" s="1599" t="s">
        <v>27</v>
      </c>
      <c r="F277" s="1794">
        <v>22</v>
      </c>
      <c r="G277" s="1795">
        <v>12</v>
      </c>
      <c r="H277" s="1796"/>
      <c r="I277" s="1797" t="s">
        <v>137</v>
      </c>
      <c r="J277" s="1798"/>
      <c r="K277" s="1708" t="s">
        <v>205</v>
      </c>
      <c r="L277" s="1799"/>
      <c r="M277" s="1085" t="s">
        <v>40</v>
      </c>
      <c r="N277" s="1715" t="s">
        <v>26</v>
      </c>
      <c r="O277" s="1696">
        <v>24</v>
      </c>
      <c r="P277" s="1085">
        <v>12</v>
      </c>
      <c r="Q277" s="1360" t="s">
        <v>8300</v>
      </c>
    </row>
    <row r="278" spans="1:18" ht="18.75" hidden="1" x14ac:dyDescent="0.3">
      <c r="A278" s="1">
        <f t="shared" si="2"/>
        <v>267</v>
      </c>
      <c r="B278" s="1268" t="s">
        <v>7475</v>
      </c>
      <c r="C278" s="1420" t="s">
        <v>8298</v>
      </c>
      <c r="D278" s="1800">
        <v>19</v>
      </c>
      <c r="E278" s="1419" t="s">
        <v>27</v>
      </c>
      <c r="F278" s="1419">
        <v>22</v>
      </c>
      <c r="G278" s="1419">
        <v>12</v>
      </c>
      <c r="H278" s="1419"/>
      <c r="I278" s="1419" t="s">
        <v>137</v>
      </c>
      <c r="J278" s="1420"/>
      <c r="K278" s="1708" t="s">
        <v>205</v>
      </c>
      <c r="L278" s="1682"/>
      <c r="M278" s="1085" t="s">
        <v>40</v>
      </c>
      <c r="N278" s="1715" t="s">
        <v>26</v>
      </c>
      <c r="O278" s="1696">
        <v>24</v>
      </c>
      <c r="P278" s="1085">
        <v>12</v>
      </c>
      <c r="Q278" s="629" t="s">
        <v>8299</v>
      </c>
    </row>
    <row r="279" spans="1:18" ht="18.75" hidden="1" x14ac:dyDescent="0.3">
      <c r="A279" s="1">
        <f t="shared" si="2"/>
        <v>268</v>
      </c>
      <c r="B279" s="1268" t="s">
        <v>7475</v>
      </c>
      <c r="C279" s="1786" t="s">
        <v>8371</v>
      </c>
      <c r="D279" s="692">
        <v>23</v>
      </c>
      <c r="E279" s="1708" t="s">
        <v>27</v>
      </c>
      <c r="F279" s="1717">
        <v>23</v>
      </c>
      <c r="G279" s="1718">
        <v>12</v>
      </c>
      <c r="H279" s="1719"/>
      <c r="I279" s="1720"/>
      <c r="J279" s="1834" t="s">
        <v>28</v>
      </c>
      <c r="K279" s="1708" t="s">
        <v>205</v>
      </c>
      <c r="L279" s="1644"/>
      <c r="M279" s="1646" t="s">
        <v>42</v>
      </c>
      <c r="N279" s="1715" t="s">
        <v>26</v>
      </c>
      <c r="O279" s="1916">
        <v>2</v>
      </c>
      <c r="P279" s="1916">
        <v>1</v>
      </c>
      <c r="Q279" s="1721" t="s">
        <v>8292</v>
      </c>
      <c r="R279" s="1615"/>
    </row>
    <row r="280" spans="1:18" ht="18.75" hidden="1" x14ac:dyDescent="0.3">
      <c r="A280" s="101">
        <f t="shared" si="2"/>
        <v>269</v>
      </c>
      <c r="B280" s="1268" t="s">
        <v>7475</v>
      </c>
      <c r="C280" s="1786" t="s">
        <v>8372</v>
      </c>
      <c r="D280" s="1802">
        <v>33</v>
      </c>
      <c r="E280" s="1708" t="s">
        <v>27</v>
      </c>
      <c r="F280" s="1717">
        <v>23</v>
      </c>
      <c r="G280" s="1718">
        <v>12</v>
      </c>
      <c r="H280" s="1719"/>
      <c r="I280" s="1720"/>
      <c r="J280" s="1803" t="s">
        <v>28</v>
      </c>
      <c r="K280" s="1708" t="s">
        <v>205</v>
      </c>
      <c r="L280" s="1644"/>
      <c r="M280" s="1646" t="s">
        <v>7493</v>
      </c>
      <c r="N280" s="1715" t="s">
        <v>26</v>
      </c>
      <c r="O280" s="278">
        <v>31</v>
      </c>
      <c r="P280" s="278">
        <v>12</v>
      </c>
      <c r="Q280" s="1721" t="s">
        <v>8219</v>
      </c>
      <c r="R280" s="1615"/>
    </row>
    <row r="281" spans="1:18" ht="18.75" hidden="1" x14ac:dyDescent="0.3">
      <c r="A281" s="101">
        <f t="shared" si="2"/>
        <v>270</v>
      </c>
      <c r="B281" s="1268" t="s">
        <v>7475</v>
      </c>
      <c r="C281" s="1786" t="s">
        <v>8373</v>
      </c>
      <c r="D281" s="1708">
        <v>2</v>
      </c>
      <c r="E281" s="1708" t="s">
        <v>27</v>
      </c>
      <c r="F281" s="1717">
        <v>23</v>
      </c>
      <c r="G281" s="1718">
        <v>12</v>
      </c>
      <c r="H281" s="1719"/>
      <c r="I281" s="1720" t="s">
        <v>28</v>
      </c>
      <c r="J281" s="1643"/>
      <c r="K281" s="1708" t="s">
        <v>205</v>
      </c>
      <c r="L281" s="1644"/>
      <c r="M281" s="1646" t="s">
        <v>674</v>
      </c>
      <c r="N281" s="1715" t="s">
        <v>26</v>
      </c>
      <c r="O281" s="1719">
        <v>24</v>
      </c>
      <c r="P281" s="1719">
        <v>12</v>
      </c>
      <c r="Q281" s="1721" t="s">
        <v>8374</v>
      </c>
      <c r="R281" s="1615"/>
    </row>
    <row r="282" spans="1:18" ht="18.75" hidden="1" x14ac:dyDescent="0.3">
      <c r="A282" s="1">
        <f t="shared" si="2"/>
        <v>271</v>
      </c>
      <c r="B282" s="1268" t="s">
        <v>7475</v>
      </c>
      <c r="C282" s="1786" t="s">
        <v>8375</v>
      </c>
      <c r="D282" s="1708">
        <v>11</v>
      </c>
      <c r="E282" s="1708" t="s">
        <v>30</v>
      </c>
      <c r="F282" s="1717">
        <v>23</v>
      </c>
      <c r="G282" s="1718">
        <v>12</v>
      </c>
      <c r="H282" s="1719"/>
      <c r="I282" s="1720" t="s">
        <v>28</v>
      </c>
      <c r="J282" s="1643"/>
      <c r="K282" s="1708" t="s">
        <v>205</v>
      </c>
      <c r="L282" s="1644"/>
      <c r="M282" s="1045" t="s">
        <v>40</v>
      </c>
      <c r="N282" s="1715" t="s">
        <v>26</v>
      </c>
      <c r="O282" s="1820">
        <v>24</v>
      </c>
      <c r="P282" s="1820">
        <v>12</v>
      </c>
      <c r="Q282" s="1721" t="s">
        <v>8376</v>
      </c>
      <c r="R282" s="1615"/>
    </row>
    <row r="283" spans="1:18" ht="18.75" hidden="1" x14ac:dyDescent="0.3">
      <c r="A283" s="1">
        <f t="shared" si="2"/>
        <v>272</v>
      </c>
      <c r="B283" s="1268" t="s">
        <v>7475</v>
      </c>
      <c r="C283" s="1786" t="s">
        <v>8377</v>
      </c>
      <c r="D283" s="1708">
        <v>9</v>
      </c>
      <c r="E283" s="1708" t="s">
        <v>30</v>
      </c>
      <c r="F283" s="1717">
        <v>23</v>
      </c>
      <c r="G283" s="1718">
        <v>12</v>
      </c>
      <c r="H283" s="1719"/>
      <c r="I283" s="1720" t="s">
        <v>28</v>
      </c>
      <c r="J283" s="1643"/>
      <c r="K283" s="1708" t="s">
        <v>205</v>
      </c>
      <c r="L283" s="1644"/>
      <c r="M283" s="1045" t="s">
        <v>40</v>
      </c>
      <c r="N283" s="1715" t="s">
        <v>26</v>
      </c>
      <c r="O283" s="1820">
        <v>24</v>
      </c>
      <c r="P283" s="1820">
        <v>12</v>
      </c>
      <c r="Q283" s="1721" t="s">
        <v>8378</v>
      </c>
      <c r="R283" s="1615"/>
    </row>
    <row r="284" spans="1:18" ht="18.75" hidden="1" x14ac:dyDescent="0.3">
      <c r="A284" s="1">
        <f t="shared" si="2"/>
        <v>273</v>
      </c>
      <c r="B284" s="1268" t="s">
        <v>7475</v>
      </c>
      <c r="C284" s="1786" t="s">
        <v>8379</v>
      </c>
      <c r="D284" s="1708">
        <v>12</v>
      </c>
      <c r="E284" s="1708" t="s">
        <v>27</v>
      </c>
      <c r="F284" s="1717">
        <v>23</v>
      </c>
      <c r="G284" s="1718">
        <v>12</v>
      </c>
      <c r="H284" s="1719"/>
      <c r="I284" s="1720" t="s">
        <v>28</v>
      </c>
      <c r="J284" s="1643"/>
      <c r="K284" s="1708" t="s">
        <v>205</v>
      </c>
      <c r="L284" s="1644"/>
      <c r="M284" s="1646" t="s">
        <v>674</v>
      </c>
      <c r="N284" s="1715" t="s">
        <v>26</v>
      </c>
      <c r="O284" s="1820">
        <v>24</v>
      </c>
      <c r="P284" s="1820">
        <v>12</v>
      </c>
      <c r="Q284" s="1721" t="s">
        <v>8380</v>
      </c>
      <c r="R284" s="1615"/>
    </row>
    <row r="285" spans="1:18" ht="18.75" hidden="1" x14ac:dyDescent="0.3">
      <c r="A285" s="1">
        <f t="shared" si="2"/>
        <v>274</v>
      </c>
      <c r="B285" s="1268" t="s">
        <v>7475</v>
      </c>
      <c r="C285" s="1786" t="s">
        <v>8381</v>
      </c>
      <c r="D285" s="1708">
        <v>17</v>
      </c>
      <c r="E285" s="1708" t="s">
        <v>27</v>
      </c>
      <c r="F285" s="1717">
        <v>23</v>
      </c>
      <c r="G285" s="1718">
        <v>12</v>
      </c>
      <c r="H285" s="1719"/>
      <c r="I285" s="1720" t="s">
        <v>28</v>
      </c>
      <c r="J285" s="1643"/>
      <c r="K285" s="1708" t="s">
        <v>205</v>
      </c>
      <c r="L285" s="1644"/>
      <c r="M285" s="1045" t="s">
        <v>40</v>
      </c>
      <c r="N285" s="1715" t="s">
        <v>26</v>
      </c>
      <c r="O285" s="1820">
        <v>24</v>
      </c>
      <c r="P285" s="1820">
        <v>12</v>
      </c>
      <c r="Q285" s="1721" t="s">
        <v>8378</v>
      </c>
      <c r="R285" s="1615"/>
    </row>
    <row r="286" spans="1:18" ht="18.75" hidden="1" x14ac:dyDescent="0.3">
      <c r="A286" s="1">
        <f t="shared" si="2"/>
        <v>275</v>
      </c>
      <c r="B286" s="1268" t="s">
        <v>7475</v>
      </c>
      <c r="C286" s="1786" t="s">
        <v>8382</v>
      </c>
      <c r="D286" s="1708">
        <v>10</v>
      </c>
      <c r="E286" s="1708" t="s">
        <v>27</v>
      </c>
      <c r="F286" s="1717">
        <v>23</v>
      </c>
      <c r="G286" s="1718">
        <v>12</v>
      </c>
      <c r="H286" s="1719"/>
      <c r="I286" s="1720" t="s">
        <v>28</v>
      </c>
      <c r="J286" s="1643"/>
      <c r="K286" s="1708" t="s">
        <v>205</v>
      </c>
      <c r="L286" s="1644"/>
      <c r="M286" s="1646" t="s">
        <v>674</v>
      </c>
      <c r="N286" s="1715" t="s">
        <v>26</v>
      </c>
      <c r="O286" s="1719">
        <v>24</v>
      </c>
      <c r="P286" s="1719">
        <v>12</v>
      </c>
      <c r="Q286" s="1721" t="s">
        <v>8383</v>
      </c>
      <c r="R286" s="1615"/>
    </row>
    <row r="287" spans="1:18" ht="18.75" hidden="1" x14ac:dyDescent="0.3">
      <c r="A287" s="1">
        <f t="shared" si="2"/>
        <v>276</v>
      </c>
      <c r="B287" s="1268" t="s">
        <v>7475</v>
      </c>
      <c r="C287" s="1786" t="s">
        <v>8384</v>
      </c>
      <c r="D287" s="1708">
        <v>1</v>
      </c>
      <c r="E287" s="1708" t="s">
        <v>27</v>
      </c>
      <c r="F287" s="1717">
        <v>23</v>
      </c>
      <c r="G287" s="1718">
        <v>12</v>
      </c>
      <c r="H287" s="1719"/>
      <c r="I287" s="1720"/>
      <c r="J287" s="1803" t="s">
        <v>28</v>
      </c>
      <c r="K287" s="1708" t="s">
        <v>205</v>
      </c>
      <c r="L287" s="1644"/>
      <c r="M287" s="1646" t="s">
        <v>176</v>
      </c>
      <c r="N287" s="1715" t="s">
        <v>26</v>
      </c>
      <c r="O287" s="1719">
        <v>30</v>
      </c>
      <c r="P287" s="1719">
        <v>1</v>
      </c>
      <c r="Q287" s="1721" t="s">
        <v>7094</v>
      </c>
      <c r="R287" s="1615"/>
    </row>
    <row r="288" spans="1:18" ht="18.75" hidden="1" x14ac:dyDescent="0.3">
      <c r="A288" s="1">
        <f t="shared" si="2"/>
        <v>277</v>
      </c>
      <c r="B288" s="1268" t="s">
        <v>7475</v>
      </c>
      <c r="C288" s="1786" t="s">
        <v>8385</v>
      </c>
      <c r="D288" s="1708">
        <v>9</v>
      </c>
      <c r="E288" s="1708" t="s">
        <v>27</v>
      </c>
      <c r="F288" s="1717">
        <v>23</v>
      </c>
      <c r="G288" s="1718">
        <v>12</v>
      </c>
      <c r="H288" s="1719"/>
      <c r="I288" s="1720" t="s">
        <v>28</v>
      </c>
      <c r="J288" s="1643"/>
      <c r="K288" s="1708" t="s">
        <v>205</v>
      </c>
      <c r="L288" s="1644"/>
      <c r="M288" s="1646" t="s">
        <v>7568</v>
      </c>
      <c r="N288" s="1715" t="s">
        <v>26</v>
      </c>
      <c r="O288" s="1719">
        <v>24</v>
      </c>
      <c r="P288" s="1719">
        <v>12</v>
      </c>
      <c r="Q288" s="1721" t="s">
        <v>8386</v>
      </c>
      <c r="R288" s="1615"/>
    </row>
    <row r="289" spans="1:18" ht="18.75" hidden="1" x14ac:dyDescent="0.3">
      <c r="A289" s="1">
        <f t="shared" si="2"/>
        <v>278</v>
      </c>
      <c r="B289" s="1268" t="s">
        <v>7475</v>
      </c>
      <c r="C289" s="1786" t="s">
        <v>8387</v>
      </c>
      <c r="D289" s="1708" t="s">
        <v>8394</v>
      </c>
      <c r="E289" s="1708" t="s">
        <v>30</v>
      </c>
      <c r="F289" s="1717">
        <v>23</v>
      </c>
      <c r="G289" s="1718">
        <v>12</v>
      </c>
      <c r="H289" s="1719"/>
      <c r="I289" s="1720" t="s">
        <v>28</v>
      </c>
      <c r="J289" s="1643"/>
      <c r="K289" s="1708" t="s">
        <v>205</v>
      </c>
      <c r="L289" s="1644"/>
      <c r="M289" s="1045" t="s">
        <v>40</v>
      </c>
      <c r="N289" s="1715" t="s">
        <v>26</v>
      </c>
      <c r="O289" s="278">
        <v>31</v>
      </c>
      <c r="P289" s="278">
        <v>12</v>
      </c>
      <c r="Q289" s="1721" t="s">
        <v>8388</v>
      </c>
      <c r="R289" s="1615"/>
    </row>
    <row r="290" spans="1:18" ht="18.75" hidden="1" x14ac:dyDescent="0.3">
      <c r="A290" s="1">
        <f t="shared" si="2"/>
        <v>279</v>
      </c>
      <c r="B290" s="1268" t="s">
        <v>7475</v>
      </c>
      <c r="C290" s="1786" t="s">
        <v>8389</v>
      </c>
      <c r="D290" s="1708">
        <v>15</v>
      </c>
      <c r="E290" s="1708" t="s">
        <v>27</v>
      </c>
      <c r="F290" s="1717">
        <v>23</v>
      </c>
      <c r="G290" s="1718">
        <v>12</v>
      </c>
      <c r="H290" s="1719"/>
      <c r="I290" s="1797"/>
      <c r="J290" s="1803" t="s">
        <v>28</v>
      </c>
      <c r="K290" s="1708" t="s">
        <v>205</v>
      </c>
      <c r="L290" s="1644"/>
      <c r="M290" s="1045" t="s">
        <v>40</v>
      </c>
      <c r="N290" s="1715" t="s">
        <v>26</v>
      </c>
      <c r="O290" s="1922">
        <v>4</v>
      </c>
      <c r="P290" s="1719">
        <v>1</v>
      </c>
      <c r="Q290" s="1721" t="s">
        <v>8390</v>
      </c>
      <c r="R290" s="1615"/>
    </row>
    <row r="291" spans="1:18" ht="18.75" hidden="1" x14ac:dyDescent="0.3">
      <c r="A291" s="1">
        <f t="shared" si="2"/>
        <v>280</v>
      </c>
      <c r="B291" s="1268" t="s">
        <v>7475</v>
      </c>
      <c r="C291" s="1786" t="s">
        <v>8391</v>
      </c>
      <c r="D291" s="1708">
        <v>15</v>
      </c>
      <c r="E291" s="1708" t="s">
        <v>27</v>
      </c>
      <c r="F291" s="1717">
        <v>23</v>
      </c>
      <c r="G291" s="1718">
        <v>12</v>
      </c>
      <c r="H291" s="1719"/>
      <c r="I291" s="1720" t="s">
        <v>28</v>
      </c>
      <c r="J291" s="1643"/>
      <c r="K291" s="1708" t="s">
        <v>205</v>
      </c>
      <c r="L291" s="1644"/>
      <c r="M291" s="1045" t="s">
        <v>40</v>
      </c>
      <c r="N291" s="1715" t="s">
        <v>26</v>
      </c>
      <c r="O291" s="1719">
        <v>24</v>
      </c>
      <c r="P291" s="1719">
        <v>12</v>
      </c>
      <c r="Q291" s="1721" t="s">
        <v>8392</v>
      </c>
      <c r="R291" s="1615"/>
    </row>
    <row r="292" spans="1:18" ht="18.75" hidden="1" x14ac:dyDescent="0.3">
      <c r="A292" s="1">
        <f t="shared" si="2"/>
        <v>281</v>
      </c>
      <c r="B292" s="1268" t="s">
        <v>7475</v>
      </c>
      <c r="C292" s="1786" t="s">
        <v>8393</v>
      </c>
      <c r="D292" s="1708">
        <v>15</v>
      </c>
      <c r="E292" s="1708" t="s">
        <v>27</v>
      </c>
      <c r="F292" s="1717">
        <v>23</v>
      </c>
      <c r="G292" s="1718">
        <v>12</v>
      </c>
      <c r="H292" s="1719"/>
      <c r="I292" s="1720" t="s">
        <v>28</v>
      </c>
      <c r="J292" s="1643"/>
      <c r="K292" s="1708" t="s">
        <v>205</v>
      </c>
      <c r="L292" s="1644"/>
      <c r="M292" s="1045" t="s">
        <v>40</v>
      </c>
      <c r="N292" s="1715" t="s">
        <v>26</v>
      </c>
      <c r="O292" s="1719">
        <v>24</v>
      </c>
      <c r="P292" s="1719">
        <v>12</v>
      </c>
      <c r="Q292" s="1721" t="s">
        <v>8392</v>
      </c>
      <c r="R292" s="1615"/>
    </row>
    <row r="293" spans="1:18" ht="18.75" hidden="1" x14ac:dyDescent="0.3">
      <c r="A293" s="1">
        <f t="shared" si="2"/>
        <v>282</v>
      </c>
      <c r="B293" s="1268" t="s">
        <v>7475</v>
      </c>
      <c r="C293" s="479" t="s">
        <v>8466</v>
      </c>
      <c r="D293" s="692">
        <v>1</v>
      </c>
      <c r="E293" s="692" t="s">
        <v>30</v>
      </c>
      <c r="F293" s="692">
        <v>24</v>
      </c>
      <c r="G293" s="692">
        <v>12</v>
      </c>
      <c r="H293" s="692"/>
      <c r="I293" s="692" t="s">
        <v>28</v>
      </c>
      <c r="J293" s="479"/>
      <c r="K293" s="1807" t="s">
        <v>205</v>
      </c>
      <c r="L293" s="1644"/>
      <c r="M293" s="1804" t="s">
        <v>40</v>
      </c>
      <c r="N293" s="1715" t="s">
        <v>26</v>
      </c>
      <c r="O293" s="694">
        <v>25</v>
      </c>
      <c r="P293" s="1649">
        <v>12</v>
      </c>
      <c r="Q293" s="694" t="s">
        <v>8468</v>
      </c>
    </row>
    <row r="294" spans="1:18" ht="18.75" hidden="1" x14ac:dyDescent="0.3">
      <c r="A294" s="1">
        <f t="shared" si="2"/>
        <v>283</v>
      </c>
      <c r="B294" s="1268" t="s">
        <v>7475</v>
      </c>
      <c r="C294" s="479" t="s">
        <v>8467</v>
      </c>
      <c r="D294" s="692">
        <v>5</v>
      </c>
      <c r="E294" s="692" t="s">
        <v>30</v>
      </c>
      <c r="F294" s="692">
        <v>24</v>
      </c>
      <c r="G294" s="692">
        <v>12</v>
      </c>
      <c r="H294" s="692"/>
      <c r="I294" s="692" t="s">
        <v>28</v>
      </c>
      <c r="J294" s="692"/>
      <c r="K294" s="1807" t="s">
        <v>205</v>
      </c>
      <c r="L294" s="1644"/>
      <c r="M294" s="1804" t="s">
        <v>42</v>
      </c>
      <c r="N294" s="1715" t="s">
        <v>26</v>
      </c>
      <c r="O294" s="694">
        <v>25</v>
      </c>
      <c r="P294" s="694">
        <v>12</v>
      </c>
      <c r="Q294" s="694" t="s">
        <v>8469</v>
      </c>
    </row>
    <row r="295" spans="1:18" ht="18.75" hidden="1" x14ac:dyDescent="0.3">
      <c r="A295" s="1">
        <f t="shared" si="2"/>
        <v>284</v>
      </c>
      <c r="B295" s="1268" t="s">
        <v>7475</v>
      </c>
      <c r="C295" s="479" t="s">
        <v>8470</v>
      </c>
      <c r="D295" s="692">
        <v>3</v>
      </c>
      <c r="E295" s="692" t="s">
        <v>30</v>
      </c>
      <c r="F295" s="692">
        <v>24</v>
      </c>
      <c r="G295" s="692">
        <v>12</v>
      </c>
      <c r="H295" s="692"/>
      <c r="I295" s="692" t="s">
        <v>28</v>
      </c>
      <c r="J295" s="692"/>
      <c r="K295" s="1807" t="s">
        <v>205</v>
      </c>
      <c r="L295" s="1644"/>
      <c r="M295" s="1804" t="s">
        <v>7493</v>
      </c>
      <c r="N295" s="1715" t="s">
        <v>26</v>
      </c>
      <c r="O295" s="1871">
        <v>31</v>
      </c>
      <c r="P295" s="1871">
        <v>12</v>
      </c>
      <c r="Q295" s="694" t="s">
        <v>8472</v>
      </c>
    </row>
    <row r="296" spans="1:18" ht="18.75" hidden="1" x14ac:dyDescent="0.3">
      <c r="A296" s="1">
        <f t="shared" si="2"/>
        <v>285</v>
      </c>
      <c r="B296" s="1268" t="s">
        <v>7475</v>
      </c>
      <c r="C296" s="479" t="s">
        <v>8471</v>
      </c>
      <c r="D296" s="692" t="s">
        <v>781</v>
      </c>
      <c r="E296" s="692" t="s">
        <v>30</v>
      </c>
      <c r="F296" s="692">
        <v>24</v>
      </c>
      <c r="G296" s="692">
        <v>12</v>
      </c>
      <c r="H296" s="692"/>
      <c r="I296" s="692" t="s">
        <v>28</v>
      </c>
      <c r="J296" s="692"/>
      <c r="K296" s="1807" t="s">
        <v>205</v>
      </c>
      <c r="L296" s="1644"/>
      <c r="M296" s="1804" t="s">
        <v>7493</v>
      </c>
      <c r="N296" s="1715" t="s">
        <v>26</v>
      </c>
      <c r="O296" s="1871">
        <v>31</v>
      </c>
      <c r="P296" s="1871">
        <v>12</v>
      </c>
      <c r="Q296" s="694" t="s">
        <v>8472</v>
      </c>
    </row>
    <row r="297" spans="1:18" ht="18.75" hidden="1" x14ac:dyDescent="0.3">
      <c r="A297" s="1">
        <f t="shared" si="2"/>
        <v>286</v>
      </c>
      <c r="B297" s="1268" t="s">
        <v>7475</v>
      </c>
      <c r="C297" s="1817" t="s">
        <v>8473</v>
      </c>
      <c r="D297" s="1812">
        <v>7</v>
      </c>
      <c r="E297" s="1812" t="s">
        <v>30</v>
      </c>
      <c r="F297" s="1818">
        <v>24</v>
      </c>
      <c r="G297" s="1819">
        <v>12</v>
      </c>
      <c r="H297" s="1811"/>
      <c r="I297" s="1810" t="s">
        <v>28</v>
      </c>
      <c r="J297" s="1815"/>
      <c r="K297" s="1814" t="s">
        <v>205</v>
      </c>
      <c r="L297" s="1816"/>
      <c r="M297" s="1804" t="s">
        <v>40</v>
      </c>
      <c r="N297" s="1809" t="s">
        <v>26</v>
      </c>
      <c r="O297" s="278">
        <v>31</v>
      </c>
      <c r="P297" s="278">
        <v>12</v>
      </c>
      <c r="Q297" s="1813" t="s">
        <v>8474</v>
      </c>
    </row>
    <row r="298" spans="1:18" ht="18.75" hidden="1" x14ac:dyDescent="0.3">
      <c r="A298" s="1">
        <f t="shared" si="2"/>
        <v>287</v>
      </c>
      <c r="B298" s="1268" t="s">
        <v>7475</v>
      </c>
      <c r="C298" s="694" t="s">
        <v>8480</v>
      </c>
      <c r="D298" s="692">
        <v>4</v>
      </c>
      <c r="E298" s="692" t="s">
        <v>27</v>
      </c>
      <c r="F298" s="692">
        <v>24</v>
      </c>
      <c r="G298" s="692">
        <v>12</v>
      </c>
      <c r="H298" s="692"/>
      <c r="I298" s="692" t="s">
        <v>28</v>
      </c>
      <c r="J298" s="692"/>
      <c r="K298" s="541" t="s">
        <v>205</v>
      </c>
      <c r="L298" s="1708"/>
      <c r="M298" s="1804" t="s">
        <v>40</v>
      </c>
      <c r="N298" s="1812" t="s">
        <v>26</v>
      </c>
      <c r="O298" s="694">
        <v>26</v>
      </c>
      <c r="P298" s="694">
        <v>12</v>
      </c>
      <c r="Q298" s="694" t="s">
        <v>8481</v>
      </c>
    </row>
    <row r="299" spans="1:18" ht="18.75" hidden="1" x14ac:dyDescent="0.3">
      <c r="A299" s="1">
        <f t="shared" si="2"/>
        <v>288</v>
      </c>
      <c r="B299" s="1831" t="s">
        <v>7475</v>
      </c>
      <c r="C299" s="1817" t="s">
        <v>8541</v>
      </c>
      <c r="D299" s="1812">
        <v>12</v>
      </c>
      <c r="E299" s="1812" t="s">
        <v>30</v>
      </c>
      <c r="F299" s="1818">
        <v>25</v>
      </c>
      <c r="G299" s="1819">
        <v>12</v>
      </c>
      <c r="H299" s="1820"/>
      <c r="I299" s="1720" t="s">
        <v>28</v>
      </c>
      <c r="J299" s="1643"/>
      <c r="K299" s="1836" t="s">
        <v>8569</v>
      </c>
      <c r="L299" s="1833"/>
      <c r="M299" s="1804" t="s">
        <v>40</v>
      </c>
      <c r="N299" s="1829" t="s">
        <v>26</v>
      </c>
      <c r="O299" s="1830">
        <v>30</v>
      </c>
      <c r="P299" s="1830">
        <v>12</v>
      </c>
      <c r="Q299" s="1832" t="s">
        <v>8542</v>
      </c>
    </row>
    <row r="300" spans="1:18" s="1418" customFormat="1" ht="18.75" hidden="1" x14ac:dyDescent="0.3">
      <c r="A300" s="278">
        <f t="shared" si="2"/>
        <v>289</v>
      </c>
      <c r="B300" s="1831" t="s">
        <v>7475</v>
      </c>
      <c r="C300" s="1817" t="s">
        <v>8543</v>
      </c>
      <c r="D300" s="1812">
        <v>3</v>
      </c>
      <c r="E300" s="1812" t="s">
        <v>27</v>
      </c>
      <c r="F300" s="1818">
        <v>25</v>
      </c>
      <c r="G300" s="1819">
        <v>12</v>
      </c>
      <c r="H300" s="1820"/>
      <c r="I300" s="1720" t="s">
        <v>28</v>
      </c>
      <c r="J300" s="1643"/>
      <c r="K300" s="1812" t="s">
        <v>205</v>
      </c>
      <c r="L300" s="1833"/>
      <c r="M300" s="1804" t="s">
        <v>40</v>
      </c>
      <c r="N300" s="1829" t="s">
        <v>26</v>
      </c>
      <c r="O300" s="1830">
        <v>26</v>
      </c>
      <c r="P300" s="1830">
        <v>12</v>
      </c>
      <c r="Q300" s="1832" t="s">
        <v>8544</v>
      </c>
    </row>
    <row r="301" spans="1:18" s="1418" customFormat="1" ht="18.75" hidden="1" x14ac:dyDescent="0.3">
      <c r="A301" s="278">
        <f t="shared" si="2"/>
        <v>290</v>
      </c>
      <c r="B301" s="1831" t="s">
        <v>7475</v>
      </c>
      <c r="C301" s="1817" t="s">
        <v>8545</v>
      </c>
      <c r="D301" s="1812">
        <v>3</v>
      </c>
      <c r="E301" s="1812" t="s">
        <v>30</v>
      </c>
      <c r="F301" s="1818">
        <v>25</v>
      </c>
      <c r="G301" s="1819">
        <v>12</v>
      </c>
      <c r="H301" s="1820"/>
      <c r="I301" s="1720" t="s">
        <v>28</v>
      </c>
      <c r="J301" s="1643"/>
      <c r="K301" s="1812" t="s">
        <v>205</v>
      </c>
      <c r="L301" s="1833"/>
      <c r="M301" s="1804" t="s">
        <v>40</v>
      </c>
      <c r="N301" s="1829" t="s">
        <v>26</v>
      </c>
      <c r="O301" s="1830">
        <v>26</v>
      </c>
      <c r="P301" s="1830">
        <v>12</v>
      </c>
      <c r="Q301" s="1832" t="s">
        <v>8546</v>
      </c>
    </row>
    <row r="302" spans="1:18" ht="18.75" hidden="1" x14ac:dyDescent="0.3">
      <c r="A302" s="304">
        <f t="shared" si="2"/>
        <v>291</v>
      </c>
      <c r="B302" s="1831" t="s">
        <v>7475</v>
      </c>
      <c r="C302" s="1817" t="s">
        <v>8547</v>
      </c>
      <c r="D302" s="1812">
        <v>14</v>
      </c>
      <c r="E302" s="1812" t="s">
        <v>27</v>
      </c>
      <c r="F302" s="1818">
        <v>25</v>
      </c>
      <c r="G302" s="1819">
        <v>12</v>
      </c>
      <c r="H302" s="1820"/>
      <c r="I302" s="1720" t="s">
        <v>28</v>
      </c>
      <c r="J302" s="1643"/>
      <c r="K302" s="1812" t="s">
        <v>205</v>
      </c>
      <c r="L302" s="1833"/>
      <c r="M302" s="1732" t="s">
        <v>66</v>
      </c>
      <c r="N302" s="1829" t="s">
        <v>26</v>
      </c>
      <c r="O302" s="1830">
        <v>30</v>
      </c>
      <c r="P302" s="1830">
        <v>12</v>
      </c>
      <c r="Q302" s="1832" t="s">
        <v>8449</v>
      </c>
    </row>
    <row r="303" spans="1:18" ht="18.75" hidden="1" x14ac:dyDescent="0.3">
      <c r="A303" s="304">
        <f t="shared" si="2"/>
        <v>292</v>
      </c>
      <c r="B303" s="1831" t="s">
        <v>7475</v>
      </c>
      <c r="C303" s="1817" t="s">
        <v>8548</v>
      </c>
      <c r="D303" s="1812">
        <v>15</v>
      </c>
      <c r="E303" s="1812" t="s">
        <v>27</v>
      </c>
      <c r="F303" s="1818">
        <v>25</v>
      </c>
      <c r="G303" s="1819">
        <v>12</v>
      </c>
      <c r="H303" s="1820"/>
      <c r="I303" s="1720"/>
      <c r="J303" s="1803" t="s">
        <v>28</v>
      </c>
      <c r="K303" s="1812" t="s">
        <v>205</v>
      </c>
      <c r="L303" s="1833"/>
      <c r="M303" s="1804" t="s">
        <v>40</v>
      </c>
      <c r="N303" s="1829" t="s">
        <v>26</v>
      </c>
      <c r="O303" s="1301">
        <v>3</v>
      </c>
      <c r="P303" s="1301">
        <v>1</v>
      </c>
      <c r="Q303" s="1832" t="s">
        <v>8549</v>
      </c>
    </row>
    <row r="304" spans="1:18" s="1453" customFormat="1" ht="18.75" hidden="1" x14ac:dyDescent="0.3">
      <c r="A304" s="228">
        <f t="shared" si="2"/>
        <v>293</v>
      </c>
      <c r="B304" s="1852" t="s">
        <v>7475</v>
      </c>
      <c r="C304" s="1847" t="s">
        <v>8612</v>
      </c>
      <c r="D304" s="1848">
        <v>12</v>
      </c>
      <c r="E304" s="1848" t="s">
        <v>30</v>
      </c>
      <c r="F304" s="1849">
        <v>26</v>
      </c>
      <c r="G304" s="1850">
        <v>12</v>
      </c>
      <c r="H304" s="1301"/>
      <c r="I304" s="1851" t="s">
        <v>28</v>
      </c>
      <c r="J304" s="1853"/>
      <c r="K304" s="1848" t="s">
        <v>205</v>
      </c>
      <c r="L304" s="1724"/>
      <c r="M304" s="1854" t="s">
        <v>7493</v>
      </c>
      <c r="N304" s="1256" t="s">
        <v>26</v>
      </c>
      <c r="O304" s="1414">
        <v>27</v>
      </c>
      <c r="P304" s="1414">
        <v>12</v>
      </c>
      <c r="Q304" s="1791" t="s">
        <v>8613</v>
      </c>
    </row>
    <row r="305" spans="1:18" s="1418" customFormat="1" ht="18.75" hidden="1" x14ac:dyDescent="0.3">
      <c r="A305" s="304">
        <f t="shared" si="2"/>
        <v>294</v>
      </c>
      <c r="B305" s="1852" t="s">
        <v>7475</v>
      </c>
      <c r="C305" s="1847" t="s">
        <v>8614</v>
      </c>
      <c r="D305" s="1848">
        <v>2</v>
      </c>
      <c r="E305" s="1848" t="s">
        <v>27</v>
      </c>
      <c r="F305" s="1849">
        <v>26</v>
      </c>
      <c r="G305" s="1850">
        <v>12</v>
      </c>
      <c r="H305" s="1301"/>
      <c r="I305" s="1851" t="s">
        <v>28</v>
      </c>
      <c r="J305" s="1853"/>
      <c r="K305" s="1848" t="s">
        <v>205</v>
      </c>
      <c r="L305" s="1724"/>
      <c r="M305" s="1854" t="s">
        <v>7493</v>
      </c>
      <c r="N305" s="1256" t="s">
        <v>26</v>
      </c>
      <c r="O305" s="1414">
        <v>27</v>
      </c>
      <c r="P305" s="1414">
        <v>12</v>
      </c>
      <c r="Q305" s="1791" t="s">
        <v>8615</v>
      </c>
    </row>
    <row r="306" spans="1:18" s="1418" customFormat="1" ht="18.75" hidden="1" x14ac:dyDescent="0.3">
      <c r="A306" s="304">
        <f t="shared" si="2"/>
        <v>295</v>
      </c>
      <c r="B306" s="1852" t="s">
        <v>7475</v>
      </c>
      <c r="C306" s="1847" t="s">
        <v>8616</v>
      </c>
      <c r="D306" s="1848">
        <v>7</v>
      </c>
      <c r="E306" s="1848" t="s">
        <v>27</v>
      </c>
      <c r="F306" s="1849">
        <v>26</v>
      </c>
      <c r="G306" s="1850">
        <v>12</v>
      </c>
      <c r="H306" s="1301"/>
      <c r="I306" s="1851" t="s">
        <v>28</v>
      </c>
      <c r="J306" s="1853"/>
      <c r="K306" s="1848" t="s">
        <v>205</v>
      </c>
      <c r="L306" s="1724"/>
      <c r="M306" s="1854" t="s">
        <v>7493</v>
      </c>
      <c r="N306" s="1256" t="s">
        <v>26</v>
      </c>
      <c r="O306" s="1414">
        <v>27</v>
      </c>
      <c r="P306" s="1414">
        <v>12</v>
      </c>
      <c r="Q306" s="1791" t="s">
        <v>8617</v>
      </c>
    </row>
    <row r="307" spans="1:18" s="1418" customFormat="1" ht="18.75" hidden="1" x14ac:dyDescent="0.3">
      <c r="A307" s="1413">
        <f t="shared" si="2"/>
        <v>296</v>
      </c>
      <c r="B307" s="1852" t="s">
        <v>7475</v>
      </c>
      <c r="C307" s="1847" t="s">
        <v>8618</v>
      </c>
      <c r="D307" s="1848">
        <v>5</v>
      </c>
      <c r="E307" s="1848" t="s">
        <v>27</v>
      </c>
      <c r="F307" s="1849">
        <v>26</v>
      </c>
      <c r="G307" s="1850">
        <v>12</v>
      </c>
      <c r="H307" s="1301"/>
      <c r="I307" s="1851" t="s">
        <v>28</v>
      </c>
      <c r="J307" s="1853"/>
      <c r="K307" s="1848" t="s">
        <v>205</v>
      </c>
      <c r="L307" s="1724"/>
      <c r="M307" s="1854" t="s">
        <v>7493</v>
      </c>
      <c r="N307" s="1256" t="s">
        <v>26</v>
      </c>
      <c r="O307" s="1414">
        <v>27</v>
      </c>
      <c r="P307" s="1414">
        <v>12</v>
      </c>
      <c r="Q307" s="1791" t="s">
        <v>8619</v>
      </c>
    </row>
    <row r="308" spans="1:18" s="1418" customFormat="1" ht="18.75" hidden="1" x14ac:dyDescent="0.3">
      <c r="A308" s="1413">
        <f t="shared" si="2"/>
        <v>297</v>
      </c>
      <c r="B308" s="1852" t="s">
        <v>7475</v>
      </c>
      <c r="C308" s="1847" t="s">
        <v>8620</v>
      </c>
      <c r="D308" s="1848">
        <v>3</v>
      </c>
      <c r="E308" s="1848" t="s">
        <v>27</v>
      </c>
      <c r="F308" s="1849">
        <v>26</v>
      </c>
      <c r="G308" s="1850">
        <v>12</v>
      </c>
      <c r="H308" s="1301"/>
      <c r="I308" s="1851" t="s">
        <v>28</v>
      </c>
      <c r="J308" s="1853"/>
      <c r="K308" s="1848" t="s">
        <v>205</v>
      </c>
      <c r="L308" s="1724"/>
      <c r="M308" s="1854" t="s">
        <v>7493</v>
      </c>
      <c r="N308" s="1256" t="s">
        <v>26</v>
      </c>
      <c r="O308" s="1414">
        <v>27</v>
      </c>
      <c r="P308" s="1414">
        <v>12</v>
      </c>
      <c r="Q308" s="1791" t="s">
        <v>8621</v>
      </c>
    </row>
    <row r="309" spans="1:18" s="1418" customFormat="1" ht="18.75" hidden="1" x14ac:dyDescent="0.3">
      <c r="A309" s="1413">
        <f t="shared" si="2"/>
        <v>298</v>
      </c>
      <c r="B309" s="1268" t="s">
        <v>7475</v>
      </c>
      <c r="C309" s="1817" t="s">
        <v>8640</v>
      </c>
      <c r="D309" s="1812">
        <v>3</v>
      </c>
      <c r="E309" s="1812" t="s">
        <v>27</v>
      </c>
      <c r="F309" s="1818">
        <v>27</v>
      </c>
      <c r="G309" s="1819">
        <v>12</v>
      </c>
      <c r="H309" s="1820"/>
      <c r="I309" s="1720" t="s">
        <v>28</v>
      </c>
      <c r="J309" s="1643"/>
      <c r="K309" s="1812" t="s">
        <v>205</v>
      </c>
      <c r="L309" s="1644"/>
      <c r="M309" s="1804" t="s">
        <v>40</v>
      </c>
      <c r="N309" s="1715" t="s">
        <v>26</v>
      </c>
      <c r="O309" s="1820">
        <v>30</v>
      </c>
      <c r="P309" s="1820">
        <v>12</v>
      </c>
      <c r="Q309" s="1721" t="s">
        <v>8641</v>
      </c>
    </row>
    <row r="310" spans="1:18" s="1418" customFormat="1" ht="18.75" hidden="1" x14ac:dyDescent="0.3">
      <c r="A310" s="1413">
        <f t="shared" si="2"/>
        <v>299</v>
      </c>
      <c r="B310" s="1268" t="s">
        <v>7475</v>
      </c>
      <c r="C310" s="1817" t="s">
        <v>8642</v>
      </c>
      <c r="D310" s="1812">
        <v>4</v>
      </c>
      <c r="E310" s="1812" t="s">
        <v>27</v>
      </c>
      <c r="F310" s="1818">
        <v>27</v>
      </c>
      <c r="G310" s="1819">
        <v>12</v>
      </c>
      <c r="H310" s="1820"/>
      <c r="I310" s="1720" t="s">
        <v>28</v>
      </c>
      <c r="J310" s="1643"/>
      <c r="K310" s="1812" t="s">
        <v>205</v>
      </c>
      <c r="L310" s="1644"/>
      <c r="M310" s="1804" t="s">
        <v>243</v>
      </c>
      <c r="N310" s="1715" t="s">
        <v>26</v>
      </c>
      <c r="O310" s="1820">
        <v>30</v>
      </c>
      <c r="P310" s="1820">
        <v>12</v>
      </c>
      <c r="Q310" s="1721" t="s">
        <v>8643</v>
      </c>
    </row>
    <row r="311" spans="1:18" s="1418" customFormat="1" ht="18.75" hidden="1" x14ac:dyDescent="0.3">
      <c r="A311" s="278">
        <f t="shared" si="2"/>
        <v>300</v>
      </c>
      <c r="B311" s="1268" t="s">
        <v>7475</v>
      </c>
      <c r="C311" s="1817" t="s">
        <v>8644</v>
      </c>
      <c r="D311" s="1812" t="s">
        <v>8085</v>
      </c>
      <c r="E311" s="1812" t="s">
        <v>30</v>
      </c>
      <c r="F311" s="1818">
        <v>27</v>
      </c>
      <c r="G311" s="1819">
        <v>12</v>
      </c>
      <c r="H311" s="1820"/>
      <c r="I311" s="1720"/>
      <c r="J311" s="1777" t="s">
        <v>28</v>
      </c>
      <c r="K311" s="1812" t="s">
        <v>205</v>
      </c>
      <c r="L311" s="1644"/>
      <c r="M311" s="1646" t="s">
        <v>42</v>
      </c>
      <c r="N311" s="1715" t="s">
        <v>26</v>
      </c>
      <c r="O311" s="1922">
        <v>5</v>
      </c>
      <c r="P311" s="1820">
        <v>1</v>
      </c>
      <c r="Q311" s="1721" t="s">
        <v>8645</v>
      </c>
    </row>
    <row r="312" spans="1:18" s="1418" customFormat="1" ht="18.75" hidden="1" x14ac:dyDescent="0.3">
      <c r="A312" s="1413">
        <f t="shared" si="2"/>
        <v>301</v>
      </c>
      <c r="B312" s="1872" t="s">
        <v>7475</v>
      </c>
      <c r="C312" s="1817" t="s">
        <v>8748</v>
      </c>
      <c r="D312" s="1871">
        <v>8</v>
      </c>
      <c r="E312" s="1871" t="s">
        <v>27</v>
      </c>
      <c r="F312" s="1818">
        <v>28</v>
      </c>
      <c r="G312" s="1819">
        <v>12</v>
      </c>
      <c r="H312" s="1820"/>
      <c r="I312" s="1720" t="s">
        <v>28</v>
      </c>
      <c r="J312" s="1875"/>
      <c r="K312" s="1874" t="s">
        <v>205</v>
      </c>
      <c r="L312" s="1876"/>
      <c r="M312" s="1732" t="s">
        <v>7388</v>
      </c>
      <c r="N312" s="1870" t="s">
        <v>26</v>
      </c>
      <c r="O312" s="278">
        <v>31</v>
      </c>
      <c r="P312" s="278">
        <v>12</v>
      </c>
      <c r="Q312" s="1873" t="s">
        <v>8749</v>
      </c>
    </row>
    <row r="313" spans="1:18" s="1418" customFormat="1" ht="18.75" hidden="1" x14ac:dyDescent="0.3">
      <c r="A313" s="1413">
        <f t="shared" si="2"/>
        <v>302</v>
      </c>
      <c r="B313" s="1872" t="s">
        <v>7475</v>
      </c>
      <c r="C313" s="1817" t="s">
        <v>8750</v>
      </c>
      <c r="D313" s="1871">
        <v>7</v>
      </c>
      <c r="E313" s="1871" t="s">
        <v>27</v>
      </c>
      <c r="F313" s="1818">
        <v>28</v>
      </c>
      <c r="G313" s="1819">
        <v>12</v>
      </c>
      <c r="H313" s="1820"/>
      <c r="I313" s="1720" t="s">
        <v>28</v>
      </c>
      <c r="J313" s="1875"/>
      <c r="K313" s="1874" t="s">
        <v>205</v>
      </c>
      <c r="L313" s="1876"/>
      <c r="M313" s="1732" t="s">
        <v>674</v>
      </c>
      <c r="N313" s="1870" t="s">
        <v>26</v>
      </c>
      <c r="O313" s="278">
        <v>31</v>
      </c>
      <c r="P313" s="278">
        <v>12</v>
      </c>
      <c r="Q313" s="1873" t="s">
        <v>8751</v>
      </c>
    </row>
    <row r="314" spans="1:18" s="1418" customFormat="1" ht="18.75" hidden="1" x14ac:dyDescent="0.3">
      <c r="A314" s="1413">
        <f t="shared" si="2"/>
        <v>303</v>
      </c>
      <c r="B314" s="1872" t="s">
        <v>7475</v>
      </c>
      <c r="C314" s="1817" t="s">
        <v>8752</v>
      </c>
      <c r="D314" s="1871">
        <v>17</v>
      </c>
      <c r="E314" s="1871" t="s">
        <v>30</v>
      </c>
      <c r="F314" s="1818">
        <v>28</v>
      </c>
      <c r="G314" s="1819">
        <v>12</v>
      </c>
      <c r="H314" s="1820"/>
      <c r="I314" s="1720" t="s">
        <v>28</v>
      </c>
      <c r="J314" s="1875"/>
      <c r="K314" s="1874" t="s">
        <v>205</v>
      </c>
      <c r="L314" s="1876"/>
      <c r="M314" s="1881" t="s">
        <v>40</v>
      </c>
      <c r="N314" s="1870" t="s">
        <v>26</v>
      </c>
      <c r="O314" s="278">
        <v>31</v>
      </c>
      <c r="P314" s="278">
        <v>12</v>
      </c>
      <c r="Q314" s="1873" t="s">
        <v>8753</v>
      </c>
      <c r="R314" s="87"/>
    </row>
    <row r="315" spans="1:18" s="1418" customFormat="1" ht="18.75" hidden="1" x14ac:dyDescent="0.3">
      <c r="A315" s="278">
        <f t="shared" si="2"/>
        <v>304</v>
      </c>
      <c r="B315" s="1872" t="s">
        <v>7475</v>
      </c>
      <c r="C315" s="98" t="s">
        <v>8797</v>
      </c>
      <c r="D315" s="1599">
        <v>3</v>
      </c>
      <c r="E315" s="1599" t="s">
        <v>27</v>
      </c>
      <c r="F315" s="1794">
        <v>29</v>
      </c>
      <c r="G315" s="1795">
        <v>12</v>
      </c>
      <c r="H315" s="1796"/>
      <c r="I315" s="1797"/>
      <c r="J315" s="1606" t="s">
        <v>28</v>
      </c>
      <c r="K315" s="1874" t="s">
        <v>205</v>
      </c>
      <c r="L315" s="1353"/>
      <c r="M315" s="1893" t="s">
        <v>126</v>
      </c>
      <c r="N315" s="1870" t="s">
        <v>26</v>
      </c>
      <c r="O315" s="278">
        <v>5</v>
      </c>
      <c r="P315" s="1359">
        <v>1</v>
      </c>
      <c r="Q315" s="1360" t="s">
        <v>8798</v>
      </c>
    </row>
    <row r="316" spans="1:18" s="1418" customFormat="1" ht="18.75" hidden="1" x14ac:dyDescent="0.3">
      <c r="A316" s="1415">
        <f t="shared" si="2"/>
        <v>305</v>
      </c>
      <c r="B316" s="1872" t="s">
        <v>7475</v>
      </c>
      <c r="C316" s="1352" t="s">
        <v>8799</v>
      </c>
      <c r="D316" s="1599" t="s">
        <v>526</v>
      </c>
      <c r="E316" s="1601" t="s">
        <v>27</v>
      </c>
      <c r="F316" s="1602">
        <v>29</v>
      </c>
      <c r="G316" s="1603">
        <v>12</v>
      </c>
      <c r="H316" s="1604"/>
      <c r="I316" s="1605" t="s">
        <v>28</v>
      </c>
      <c r="J316" s="1606"/>
      <c r="K316" s="1874" t="s">
        <v>205</v>
      </c>
      <c r="L316" s="1353"/>
      <c r="M316" s="1887" t="s">
        <v>7493</v>
      </c>
      <c r="N316" s="1870" t="s">
        <v>26</v>
      </c>
      <c r="O316" s="1715">
        <v>31</v>
      </c>
      <c r="P316" s="1649">
        <v>12</v>
      </c>
      <c r="Q316" s="1360" t="s">
        <v>8800</v>
      </c>
    </row>
    <row r="317" spans="1:18" s="1414" customFormat="1" ht="18.75" hidden="1" x14ac:dyDescent="0.3">
      <c r="A317" s="1414">
        <f>A316+1</f>
        <v>306</v>
      </c>
      <c r="B317" s="1872" t="s">
        <v>7475</v>
      </c>
      <c r="C317" s="1352" t="s">
        <v>8801</v>
      </c>
      <c r="D317" s="1599">
        <v>5</v>
      </c>
      <c r="E317" s="1601" t="s">
        <v>30</v>
      </c>
      <c r="F317" s="1602">
        <v>29</v>
      </c>
      <c r="G317" s="1603">
        <v>12</v>
      </c>
      <c r="H317" s="1604"/>
      <c r="I317" s="1605" t="s">
        <v>28</v>
      </c>
      <c r="J317" s="1606"/>
      <c r="K317" s="1874" t="s">
        <v>205</v>
      </c>
      <c r="L317" s="1353"/>
      <c r="M317" s="1887" t="s">
        <v>7493</v>
      </c>
      <c r="N317" s="1870" t="s">
        <v>26</v>
      </c>
      <c r="O317" s="1715">
        <v>31</v>
      </c>
      <c r="P317" s="1649">
        <v>12</v>
      </c>
      <c r="Q317" s="1360" t="s">
        <v>8802</v>
      </c>
      <c r="R317" s="1429"/>
    </row>
    <row r="318" spans="1:18" s="1418" customFormat="1" ht="18.75" hidden="1" x14ac:dyDescent="0.3">
      <c r="A318" s="1416">
        <f t="shared" si="2"/>
        <v>307</v>
      </c>
      <c r="B318" s="1872" t="s">
        <v>7475</v>
      </c>
      <c r="C318" s="1595" t="s">
        <v>8803</v>
      </c>
      <c r="D318" s="692">
        <v>9</v>
      </c>
      <c r="E318" s="131" t="s">
        <v>27</v>
      </c>
      <c r="F318" s="1607">
        <v>29</v>
      </c>
      <c r="G318" s="1603">
        <v>12</v>
      </c>
      <c r="H318" s="1608"/>
      <c r="I318" s="1605" t="s">
        <v>28</v>
      </c>
      <c r="J318" s="1888"/>
      <c r="K318" s="131" t="s">
        <v>205</v>
      </c>
      <c r="L318" s="1890"/>
      <c r="M318" s="1887" t="s">
        <v>237</v>
      </c>
      <c r="N318" s="1870" t="s">
        <v>26</v>
      </c>
      <c r="O318" s="1715">
        <v>31</v>
      </c>
      <c r="P318" s="1649">
        <v>12</v>
      </c>
      <c r="Q318" s="1360" t="s">
        <v>8804</v>
      </c>
    </row>
    <row r="319" spans="1:18" s="1418" customFormat="1" ht="18.75" hidden="1" x14ac:dyDescent="0.3">
      <c r="A319" s="1413">
        <f t="shared" si="2"/>
        <v>308</v>
      </c>
      <c r="B319" s="1872" t="s">
        <v>7475</v>
      </c>
      <c r="C319" s="1595" t="s">
        <v>8805</v>
      </c>
      <c r="D319" s="692">
        <v>2</v>
      </c>
      <c r="E319" s="131" t="s">
        <v>30</v>
      </c>
      <c r="F319" s="1607">
        <v>29</v>
      </c>
      <c r="G319" s="1603">
        <v>12</v>
      </c>
      <c r="H319" s="21"/>
      <c r="I319" s="1605" t="s">
        <v>28</v>
      </c>
      <c r="J319" s="1889"/>
      <c r="K319" s="131" t="s">
        <v>205</v>
      </c>
      <c r="L319" s="1876"/>
      <c r="M319" s="1732" t="s">
        <v>176</v>
      </c>
      <c r="N319" s="1354" t="s">
        <v>26</v>
      </c>
      <c r="O319" s="480">
        <v>1</v>
      </c>
      <c r="P319" s="1907">
        <v>44197</v>
      </c>
      <c r="Q319" s="1360" t="s">
        <v>7594</v>
      </c>
    </row>
    <row r="320" spans="1:18" s="1418" customFormat="1" ht="18.75" hidden="1" x14ac:dyDescent="0.3">
      <c r="A320" s="278">
        <f t="shared" si="2"/>
        <v>309</v>
      </c>
      <c r="B320" s="1268" t="s">
        <v>7475</v>
      </c>
      <c r="C320" s="1786" t="s">
        <v>8849</v>
      </c>
      <c r="D320" s="1871">
        <v>10</v>
      </c>
      <c r="E320" s="1871" t="s">
        <v>27</v>
      </c>
      <c r="F320" s="1818">
        <v>30</v>
      </c>
      <c r="G320" s="1819">
        <v>12</v>
      </c>
      <c r="H320" s="1820"/>
      <c r="I320" s="1797"/>
      <c r="J320" s="1803" t="s">
        <v>28</v>
      </c>
      <c r="K320" s="1871" t="s">
        <v>205</v>
      </c>
      <c r="L320" s="1644"/>
      <c r="M320" s="1893" t="s">
        <v>126</v>
      </c>
      <c r="N320" s="1715" t="s">
        <v>26</v>
      </c>
      <c r="O320" s="1983">
        <v>6</v>
      </c>
      <c r="P320" s="1983">
        <v>1</v>
      </c>
      <c r="Q320" s="1721" t="s">
        <v>8850</v>
      </c>
      <c r="R320" s="87"/>
    </row>
    <row r="321" spans="1:18" s="1418" customFormat="1" ht="18.75" hidden="1" x14ac:dyDescent="0.3">
      <c r="A321" s="278">
        <f t="shared" si="2"/>
        <v>310</v>
      </c>
      <c r="B321" s="1268" t="s">
        <v>7475</v>
      </c>
      <c r="C321" s="1786" t="s">
        <v>8851</v>
      </c>
      <c r="D321" s="1871">
        <v>6</v>
      </c>
      <c r="E321" s="1871" t="s">
        <v>27</v>
      </c>
      <c r="F321" s="1818">
        <v>30</v>
      </c>
      <c r="G321" s="1819">
        <v>12</v>
      </c>
      <c r="H321" s="1820"/>
      <c r="I321" s="1797"/>
      <c r="J321" s="1803" t="s">
        <v>28</v>
      </c>
      <c r="K321" s="1871" t="s">
        <v>205</v>
      </c>
      <c r="L321" s="1644"/>
      <c r="M321" s="1893" t="s">
        <v>126</v>
      </c>
      <c r="N321" s="1715" t="s">
        <v>26</v>
      </c>
      <c r="O321" s="1983">
        <v>6</v>
      </c>
      <c r="P321" s="1983">
        <v>1</v>
      </c>
      <c r="Q321" s="1721" t="s">
        <v>8850</v>
      </c>
      <c r="R321" s="87"/>
    </row>
    <row r="322" spans="1:18" s="1418" customFormat="1" ht="18.75" hidden="1" x14ac:dyDescent="0.3">
      <c r="A322" s="278">
        <f t="shared" si="2"/>
        <v>311</v>
      </c>
      <c r="B322" s="1268" t="s">
        <v>7475</v>
      </c>
      <c r="C322" s="1786" t="s">
        <v>8852</v>
      </c>
      <c r="D322" s="1871">
        <v>8</v>
      </c>
      <c r="E322" s="1871" t="s">
        <v>30</v>
      </c>
      <c r="F322" s="1818">
        <v>30</v>
      </c>
      <c r="G322" s="1819">
        <v>12</v>
      </c>
      <c r="H322" s="1820"/>
      <c r="I322" s="1797"/>
      <c r="J322" s="1803" t="s">
        <v>28</v>
      </c>
      <c r="K322" s="1871" t="s">
        <v>205</v>
      </c>
      <c r="L322" s="1644"/>
      <c r="M322" s="1646" t="s">
        <v>40</v>
      </c>
      <c r="N322" s="1715" t="s">
        <v>26</v>
      </c>
      <c r="O322" s="1983">
        <v>6</v>
      </c>
      <c r="P322" s="1983">
        <v>1</v>
      </c>
      <c r="Q322" s="1721" t="s">
        <v>8853</v>
      </c>
      <c r="R322" s="87"/>
    </row>
    <row r="323" spans="1:18" s="1418" customFormat="1" ht="18.75" hidden="1" x14ac:dyDescent="0.3">
      <c r="A323" s="278">
        <f t="shared" si="2"/>
        <v>312</v>
      </c>
      <c r="B323" s="1268" t="s">
        <v>7475</v>
      </c>
      <c r="C323" s="1786" t="s">
        <v>8854</v>
      </c>
      <c r="D323" s="1871">
        <v>4</v>
      </c>
      <c r="E323" s="1871" t="s">
        <v>27</v>
      </c>
      <c r="F323" s="1818">
        <v>30</v>
      </c>
      <c r="G323" s="1819">
        <v>12</v>
      </c>
      <c r="H323" s="1820"/>
      <c r="I323" s="1797"/>
      <c r="J323" s="1803" t="s">
        <v>28</v>
      </c>
      <c r="K323" s="1871" t="s">
        <v>205</v>
      </c>
      <c r="L323" s="1644"/>
      <c r="M323" s="1646" t="s">
        <v>40</v>
      </c>
      <c r="N323" s="1715" t="s">
        <v>26</v>
      </c>
      <c r="O323" s="1983">
        <v>6</v>
      </c>
      <c r="P323" s="1983">
        <v>1</v>
      </c>
      <c r="Q323" s="1721" t="s">
        <v>8855</v>
      </c>
      <c r="R323" s="87"/>
    </row>
    <row r="324" spans="1:18" s="1418" customFormat="1" ht="18.75" hidden="1" x14ac:dyDescent="0.3">
      <c r="A324" s="1413">
        <f t="shared" si="2"/>
        <v>313</v>
      </c>
      <c r="B324" s="1268" t="s">
        <v>7475</v>
      </c>
      <c r="C324" s="1817" t="s">
        <v>8856</v>
      </c>
      <c r="D324" s="1871" t="s">
        <v>8858</v>
      </c>
      <c r="E324" s="1871" t="s">
        <v>30</v>
      </c>
      <c r="F324" s="1818">
        <v>30</v>
      </c>
      <c r="G324" s="1819">
        <v>12</v>
      </c>
      <c r="H324" s="1820"/>
      <c r="I324" s="1720" t="s">
        <v>28</v>
      </c>
      <c r="J324" s="1643"/>
      <c r="K324" s="1871" t="s">
        <v>205</v>
      </c>
      <c r="L324" s="1644"/>
      <c r="M324" s="1646" t="s">
        <v>199</v>
      </c>
      <c r="N324" s="1715" t="s">
        <v>26</v>
      </c>
      <c r="O324" s="1820">
        <v>1</v>
      </c>
      <c r="P324" s="1908">
        <v>44197</v>
      </c>
      <c r="Q324" s="1721" t="s">
        <v>8857</v>
      </c>
      <c r="R324" s="87"/>
    </row>
    <row r="325" spans="1:18" s="1418" customFormat="1" ht="18.75" hidden="1" x14ac:dyDescent="0.3">
      <c r="A325" s="1413">
        <f t="shared" si="2"/>
        <v>314</v>
      </c>
      <c r="B325" s="1268" t="s">
        <v>7475</v>
      </c>
      <c r="C325" s="1817" t="s">
        <v>8965</v>
      </c>
      <c r="D325" s="1871">
        <v>17</v>
      </c>
      <c r="E325" s="1871" t="s">
        <v>27</v>
      </c>
      <c r="F325" s="1818">
        <v>31</v>
      </c>
      <c r="G325" s="1819">
        <v>12</v>
      </c>
      <c r="H325" s="1820"/>
      <c r="I325" s="1720" t="s">
        <v>28</v>
      </c>
      <c r="J325" s="1643"/>
      <c r="K325" s="1871" t="s">
        <v>205</v>
      </c>
      <c r="L325" s="1644"/>
      <c r="M325" s="1646" t="s">
        <v>243</v>
      </c>
      <c r="N325" s="1715" t="s">
        <v>26</v>
      </c>
      <c r="O325" s="1820">
        <v>1</v>
      </c>
      <c r="P325" s="1908">
        <v>44197</v>
      </c>
      <c r="Q325" s="1721" t="s">
        <v>8966</v>
      </c>
    </row>
    <row r="326" spans="1:18" s="1418" customFormat="1" ht="18.75" hidden="1" x14ac:dyDescent="0.3">
      <c r="A326" s="1413">
        <f t="shared" si="2"/>
        <v>315</v>
      </c>
      <c r="B326" s="1268" t="s">
        <v>7475</v>
      </c>
      <c r="C326" s="1817" t="s">
        <v>8967</v>
      </c>
      <c r="D326" s="1871">
        <v>2</v>
      </c>
      <c r="E326" s="1871" t="s">
        <v>27</v>
      </c>
      <c r="F326" s="1818">
        <v>31</v>
      </c>
      <c r="G326" s="1819">
        <v>12</v>
      </c>
      <c r="H326" s="1820"/>
      <c r="I326" s="1720" t="s">
        <v>28</v>
      </c>
      <c r="J326" s="1643"/>
      <c r="K326" s="1871" t="s">
        <v>205</v>
      </c>
      <c r="L326" s="1644"/>
      <c r="M326" s="1646" t="s">
        <v>40</v>
      </c>
      <c r="N326" s="1715" t="s">
        <v>26</v>
      </c>
      <c r="O326" s="1301">
        <v>3</v>
      </c>
      <c r="P326" s="1301">
        <v>1</v>
      </c>
      <c r="Q326" s="1721" t="s">
        <v>8968</v>
      </c>
    </row>
    <row r="327" spans="1:18" ht="18.75" hidden="1" x14ac:dyDescent="0.3">
      <c r="A327" s="1">
        <f t="shared" si="2"/>
        <v>316</v>
      </c>
      <c r="B327" s="1268" t="s">
        <v>7475</v>
      </c>
      <c r="C327" s="1817" t="s">
        <v>8969</v>
      </c>
      <c r="D327" s="1871">
        <v>10</v>
      </c>
      <c r="E327" s="1871" t="s">
        <v>27</v>
      </c>
      <c r="F327" s="1818">
        <v>31</v>
      </c>
      <c r="G327" s="1819">
        <v>12</v>
      </c>
      <c r="H327" s="1820"/>
      <c r="I327" s="1720" t="s">
        <v>28</v>
      </c>
      <c r="J327" s="1643"/>
      <c r="K327" s="1871" t="s">
        <v>205</v>
      </c>
      <c r="L327" s="1644"/>
      <c r="M327" s="1646" t="s">
        <v>40</v>
      </c>
      <c r="N327" s="1715" t="s">
        <v>26</v>
      </c>
      <c r="O327" s="1301">
        <v>3</v>
      </c>
      <c r="P327" s="1301">
        <v>1</v>
      </c>
      <c r="Q327" s="1721" t="s">
        <v>8970</v>
      </c>
    </row>
    <row r="328" spans="1:18" ht="18.75" hidden="1" x14ac:dyDescent="0.3">
      <c r="A328" s="278">
        <f t="shared" si="2"/>
        <v>317</v>
      </c>
      <c r="B328" s="1268" t="s">
        <v>7475</v>
      </c>
      <c r="C328" s="2000" t="s">
        <v>8971</v>
      </c>
      <c r="D328" s="1871">
        <v>8</v>
      </c>
      <c r="E328" s="1871" t="s">
        <v>30</v>
      </c>
      <c r="F328" s="1818">
        <v>31</v>
      </c>
      <c r="G328" s="1819">
        <v>12</v>
      </c>
      <c r="H328" s="1820"/>
      <c r="I328" s="1797"/>
      <c r="J328" s="1803" t="s">
        <v>28</v>
      </c>
      <c r="K328" s="1871" t="s">
        <v>205</v>
      </c>
      <c r="L328" s="1644"/>
      <c r="M328" s="1646" t="s">
        <v>40</v>
      </c>
      <c r="N328" s="1715" t="s">
        <v>26</v>
      </c>
      <c r="O328" s="1922">
        <v>5</v>
      </c>
      <c r="P328" s="1820">
        <v>1</v>
      </c>
      <c r="Q328" s="1721" t="s">
        <v>8972</v>
      </c>
    </row>
    <row r="329" spans="1:18" ht="18.75" hidden="1" x14ac:dyDescent="0.3">
      <c r="A329" s="1">
        <f t="shared" si="2"/>
        <v>318</v>
      </c>
      <c r="B329" s="1268" t="s">
        <v>7475</v>
      </c>
      <c r="C329" s="1817" t="s">
        <v>8973</v>
      </c>
      <c r="D329" s="1871">
        <v>18</v>
      </c>
      <c r="E329" s="1871" t="s">
        <v>27</v>
      </c>
      <c r="F329" s="1818">
        <v>31</v>
      </c>
      <c r="G329" s="1819">
        <v>12</v>
      </c>
      <c r="H329" s="1820"/>
      <c r="I329" s="1720" t="s">
        <v>28</v>
      </c>
      <c r="J329" s="1643"/>
      <c r="K329" s="1871" t="s">
        <v>205</v>
      </c>
      <c r="L329" s="1644"/>
      <c r="M329" s="1646" t="s">
        <v>40</v>
      </c>
      <c r="N329" s="1715" t="s">
        <v>26</v>
      </c>
      <c r="O329" s="1922">
        <v>4</v>
      </c>
      <c r="P329" s="1820">
        <v>1</v>
      </c>
      <c r="Q329" s="1721" t="s">
        <v>8974</v>
      </c>
    </row>
    <row r="330" spans="1:18" ht="18.75" hidden="1" x14ac:dyDescent="0.3">
      <c r="A330" s="1">
        <f t="shared" si="2"/>
        <v>319</v>
      </c>
      <c r="B330" s="1268" t="s">
        <v>7475</v>
      </c>
      <c r="C330" s="1817" t="s">
        <v>8975</v>
      </c>
      <c r="D330" s="1871">
        <v>2</v>
      </c>
      <c r="E330" s="1871" t="s">
        <v>30</v>
      </c>
      <c r="F330" s="1818">
        <v>31</v>
      </c>
      <c r="G330" s="1819">
        <v>12</v>
      </c>
      <c r="H330" s="1820"/>
      <c r="I330" s="1720" t="s">
        <v>28</v>
      </c>
      <c r="J330" s="1643"/>
      <c r="K330" s="1871" t="s">
        <v>205</v>
      </c>
      <c r="L330" s="1644"/>
      <c r="M330" s="1646" t="s">
        <v>176</v>
      </c>
      <c r="N330" s="1715" t="s">
        <v>26</v>
      </c>
      <c r="O330" s="1922">
        <v>4</v>
      </c>
      <c r="P330" s="1820">
        <v>1</v>
      </c>
      <c r="Q330" s="1721" t="s">
        <v>8976</v>
      </c>
    </row>
    <row r="331" spans="1:18" ht="18.75" hidden="1" x14ac:dyDescent="0.3">
      <c r="A331" s="1">
        <f t="shared" si="2"/>
        <v>320</v>
      </c>
      <c r="B331" s="1268" t="s">
        <v>7475</v>
      </c>
      <c r="C331" s="1817" t="s">
        <v>8977</v>
      </c>
      <c r="D331" s="1871">
        <v>6</v>
      </c>
      <c r="E331" s="1871" t="s">
        <v>27</v>
      </c>
      <c r="F331" s="1818">
        <v>31</v>
      </c>
      <c r="G331" s="1819">
        <v>12</v>
      </c>
      <c r="H331" s="1820"/>
      <c r="I331" s="1720" t="s">
        <v>28</v>
      </c>
      <c r="J331" s="1643"/>
      <c r="K331" s="1871" t="s">
        <v>205</v>
      </c>
      <c r="L331" s="1644"/>
      <c r="M331" s="1646" t="s">
        <v>176</v>
      </c>
      <c r="N331" s="1715" t="s">
        <v>26</v>
      </c>
      <c r="O331" s="1922">
        <v>4</v>
      </c>
      <c r="P331" s="1820">
        <v>1</v>
      </c>
      <c r="Q331" s="1721" t="s">
        <v>8976</v>
      </c>
    </row>
    <row r="332" spans="1:18" ht="18.75" hidden="1" x14ac:dyDescent="0.3">
      <c r="A332" s="1">
        <f t="shared" si="2"/>
        <v>321</v>
      </c>
      <c r="B332" s="1268" t="s">
        <v>7475</v>
      </c>
      <c r="C332" s="1817" t="s">
        <v>8978</v>
      </c>
      <c r="D332" s="1871">
        <v>4</v>
      </c>
      <c r="E332" s="1871" t="s">
        <v>27</v>
      </c>
      <c r="F332" s="1818">
        <v>31</v>
      </c>
      <c r="G332" s="1819">
        <v>12</v>
      </c>
      <c r="H332" s="1820"/>
      <c r="I332" s="1720" t="s">
        <v>28</v>
      </c>
      <c r="J332" s="1643"/>
      <c r="K332" s="1871" t="s">
        <v>205</v>
      </c>
      <c r="L332" s="1644"/>
      <c r="M332" s="1646" t="s">
        <v>176</v>
      </c>
      <c r="N332" s="1715" t="s">
        <v>26</v>
      </c>
      <c r="O332" s="1301">
        <v>3</v>
      </c>
      <c r="P332" s="1301">
        <v>1</v>
      </c>
      <c r="Q332" s="1721" t="s">
        <v>8976</v>
      </c>
    </row>
    <row r="333" spans="1:18" ht="18.75" hidden="1" x14ac:dyDescent="0.3">
      <c r="A333" s="1">
        <f t="shared" si="2"/>
        <v>322</v>
      </c>
      <c r="B333" s="1268" t="s">
        <v>7475</v>
      </c>
      <c r="C333" s="1817" t="s">
        <v>8979</v>
      </c>
      <c r="D333" s="1871">
        <v>13</v>
      </c>
      <c r="E333" s="1871" t="s">
        <v>27</v>
      </c>
      <c r="F333" s="1818">
        <v>31</v>
      </c>
      <c r="G333" s="1819">
        <v>12</v>
      </c>
      <c r="H333" s="1820"/>
      <c r="I333" s="1720" t="s">
        <v>28</v>
      </c>
      <c r="J333" s="1643"/>
      <c r="K333" s="1871" t="s">
        <v>205</v>
      </c>
      <c r="L333" s="1644"/>
      <c r="M333" s="1646" t="s">
        <v>40</v>
      </c>
      <c r="N333" s="1715" t="s">
        <v>26</v>
      </c>
      <c r="O333" s="1922">
        <v>4</v>
      </c>
      <c r="P333" s="1820">
        <v>1</v>
      </c>
      <c r="Q333" s="1721" t="s">
        <v>8980</v>
      </c>
    </row>
    <row r="334" spans="1:18" ht="18.75" hidden="1" x14ac:dyDescent="0.3">
      <c r="A334" s="1">
        <f t="shared" si="2"/>
        <v>323</v>
      </c>
      <c r="B334" s="1268" t="s">
        <v>7475</v>
      </c>
      <c r="C334" s="1817" t="s">
        <v>8981</v>
      </c>
      <c r="D334" s="1871">
        <v>9</v>
      </c>
      <c r="E334" s="1871" t="s">
        <v>27</v>
      </c>
      <c r="F334" s="1818">
        <v>31</v>
      </c>
      <c r="G334" s="1819">
        <v>12</v>
      </c>
      <c r="H334" s="1820"/>
      <c r="I334" s="1720" t="s">
        <v>28</v>
      </c>
      <c r="J334" s="1643"/>
      <c r="K334" s="1871" t="s">
        <v>205</v>
      </c>
      <c r="L334" s="1644"/>
      <c r="M334" s="1646" t="s">
        <v>40</v>
      </c>
      <c r="N334" s="1715" t="s">
        <v>26</v>
      </c>
      <c r="O334" s="1922">
        <v>4</v>
      </c>
      <c r="P334" s="1820">
        <v>1</v>
      </c>
      <c r="Q334" s="1721" t="s">
        <v>8980</v>
      </c>
    </row>
    <row r="335" spans="1:18" ht="18.75" hidden="1" x14ac:dyDescent="0.3">
      <c r="A335" s="1">
        <f t="shared" ref="A335:A371" si="3">A334+1</f>
        <v>324</v>
      </c>
      <c r="B335" s="1268" t="s">
        <v>7475</v>
      </c>
      <c r="C335" s="1900" t="s">
        <v>8996</v>
      </c>
      <c r="D335" s="1901">
        <v>1</v>
      </c>
      <c r="E335" s="1901" t="s">
        <v>30</v>
      </c>
      <c r="F335" s="1901">
        <v>31</v>
      </c>
      <c r="G335" s="1901">
        <v>12</v>
      </c>
      <c r="H335" s="1901"/>
      <c r="I335" s="1901" t="s">
        <v>28</v>
      </c>
      <c r="J335" s="1901"/>
      <c r="K335" s="1871" t="s">
        <v>205</v>
      </c>
      <c r="L335" s="1901"/>
      <c r="M335" s="1902" t="s">
        <v>42</v>
      </c>
      <c r="N335" s="1715" t="s">
        <v>26</v>
      </c>
      <c r="O335" s="1916">
        <v>3</v>
      </c>
      <c r="P335" s="1916">
        <v>1</v>
      </c>
      <c r="Q335" s="1900" t="s">
        <v>8997</v>
      </c>
    </row>
    <row r="336" spans="1:18" ht="18.75" hidden="1" x14ac:dyDescent="0.3">
      <c r="A336" s="1">
        <f t="shared" si="3"/>
        <v>325</v>
      </c>
      <c r="B336" s="1268" t="s">
        <v>7475</v>
      </c>
      <c r="C336" s="1900" t="s">
        <v>8998</v>
      </c>
      <c r="D336" s="1901" t="s">
        <v>8999</v>
      </c>
      <c r="E336" s="1901" t="s">
        <v>30</v>
      </c>
      <c r="F336" s="1901">
        <v>31</v>
      </c>
      <c r="G336" s="1901">
        <v>12</v>
      </c>
      <c r="H336" s="1901"/>
      <c r="I336" s="1901" t="s">
        <v>28</v>
      </c>
      <c r="J336" s="1901"/>
      <c r="K336" s="1871" t="s">
        <v>205</v>
      </c>
      <c r="L336" s="1901"/>
      <c r="M336" s="1902" t="s">
        <v>42</v>
      </c>
      <c r="N336" s="1715" t="s">
        <v>26</v>
      </c>
      <c r="O336" s="1922">
        <v>4</v>
      </c>
      <c r="P336" s="1900">
        <v>1</v>
      </c>
      <c r="Q336" s="1900" t="s">
        <v>9000</v>
      </c>
    </row>
    <row r="337" spans="1:18" ht="18.75" hidden="1" x14ac:dyDescent="0.3">
      <c r="A337" s="1904">
        <f t="shared" si="3"/>
        <v>326</v>
      </c>
      <c r="B337" s="1268" t="s">
        <v>7475</v>
      </c>
      <c r="C337" s="715" t="s">
        <v>9077</v>
      </c>
      <c r="D337" s="1434">
        <v>3</v>
      </c>
      <c r="E337" s="1434" t="s">
        <v>27</v>
      </c>
      <c r="F337" s="1434">
        <v>1</v>
      </c>
      <c r="G337" s="1909">
        <v>44197</v>
      </c>
      <c r="H337" s="1434"/>
      <c r="I337" s="1434" t="s">
        <v>28</v>
      </c>
      <c r="J337" s="1434"/>
      <c r="K337" s="1434" t="s">
        <v>205</v>
      </c>
      <c r="L337" s="1434"/>
      <c r="M337" s="1910" t="s">
        <v>40</v>
      </c>
      <c r="N337" s="1434" t="s">
        <v>26</v>
      </c>
      <c r="O337" s="1916">
        <v>3</v>
      </c>
      <c r="P337" s="1916">
        <v>1</v>
      </c>
      <c r="Q337" s="715" t="s">
        <v>9078</v>
      </c>
    </row>
    <row r="338" spans="1:18" ht="18.75" hidden="1" x14ac:dyDescent="0.3">
      <c r="A338" s="1">
        <f t="shared" si="3"/>
        <v>327</v>
      </c>
      <c r="B338" s="1268" t="s">
        <v>7475</v>
      </c>
      <c r="C338" s="715" t="s">
        <v>9079</v>
      </c>
      <c r="D338" s="1434">
        <v>11</v>
      </c>
      <c r="E338" s="1434" t="s">
        <v>30</v>
      </c>
      <c r="F338" s="1434">
        <v>1</v>
      </c>
      <c r="G338" s="1434">
        <v>1</v>
      </c>
      <c r="H338" s="1434"/>
      <c r="I338" s="1434" t="s">
        <v>28</v>
      </c>
      <c r="J338" s="1434"/>
      <c r="K338" s="1434" t="s">
        <v>205</v>
      </c>
      <c r="L338" s="1434"/>
      <c r="M338" s="1910" t="s">
        <v>7568</v>
      </c>
      <c r="N338" s="1434" t="s">
        <v>26</v>
      </c>
      <c r="O338" s="1916">
        <v>3</v>
      </c>
      <c r="P338" s="1916">
        <v>1</v>
      </c>
      <c r="Q338" s="715" t="s">
        <v>9080</v>
      </c>
    </row>
    <row r="339" spans="1:18" ht="18.75" hidden="1" x14ac:dyDescent="0.3">
      <c r="A339" s="1">
        <f t="shared" si="3"/>
        <v>328</v>
      </c>
      <c r="B339" s="1268" t="s">
        <v>7475</v>
      </c>
      <c r="C339" s="1693" t="s">
        <v>9138</v>
      </c>
      <c r="D339" s="1434">
        <v>1</v>
      </c>
      <c r="E339" s="1434" t="s">
        <v>30</v>
      </c>
      <c r="F339" s="1434">
        <v>2</v>
      </c>
      <c r="G339" s="1434">
        <v>1</v>
      </c>
      <c r="H339" s="1434"/>
      <c r="I339" s="1999" t="s">
        <v>28</v>
      </c>
      <c r="J339" s="1434"/>
      <c r="K339" s="1434" t="s">
        <v>205</v>
      </c>
      <c r="L339" s="1434"/>
      <c r="M339" s="1910" t="s">
        <v>40</v>
      </c>
      <c r="N339" s="1434" t="s">
        <v>26</v>
      </c>
      <c r="O339" s="228">
        <v>6</v>
      </c>
      <c r="P339" s="228">
        <v>1</v>
      </c>
      <c r="Q339" s="715" t="s">
        <v>9139</v>
      </c>
    </row>
    <row r="340" spans="1:18" ht="18.75" hidden="1" x14ac:dyDescent="0.3">
      <c r="A340" s="1">
        <f t="shared" si="3"/>
        <v>329</v>
      </c>
      <c r="B340" s="1268" t="s">
        <v>7475</v>
      </c>
      <c r="C340" s="715" t="s">
        <v>9143</v>
      </c>
      <c r="D340" s="1434" t="s">
        <v>815</v>
      </c>
      <c r="E340" s="1434" t="s">
        <v>30</v>
      </c>
      <c r="F340" s="1434">
        <v>2</v>
      </c>
      <c r="G340" s="1434">
        <v>1</v>
      </c>
      <c r="H340" s="1434"/>
      <c r="I340" s="1434" t="s">
        <v>28</v>
      </c>
      <c r="J340" s="1434"/>
      <c r="K340" s="1434" t="s">
        <v>205</v>
      </c>
      <c r="L340" s="1434"/>
      <c r="M340" s="1910" t="s">
        <v>674</v>
      </c>
      <c r="N340" s="1434" t="s">
        <v>26</v>
      </c>
      <c r="O340" s="715">
        <v>2</v>
      </c>
      <c r="P340" s="715">
        <v>1</v>
      </c>
      <c r="Q340" s="715" t="s">
        <v>9147</v>
      </c>
    </row>
    <row r="341" spans="1:18" ht="18.75" hidden="1" x14ac:dyDescent="0.3">
      <c r="A341" s="1">
        <f t="shared" si="3"/>
        <v>330</v>
      </c>
      <c r="B341" s="1268" t="s">
        <v>7475</v>
      </c>
      <c r="C341" s="715" t="s">
        <v>9144</v>
      </c>
      <c r="D341" s="1434">
        <v>7</v>
      </c>
      <c r="E341" s="1434" t="s">
        <v>27</v>
      </c>
      <c r="F341" s="1434">
        <v>2</v>
      </c>
      <c r="G341" s="1434">
        <v>1</v>
      </c>
      <c r="H341" s="1434"/>
      <c r="I341" s="1434" t="s">
        <v>28</v>
      </c>
      <c r="J341" s="1434"/>
      <c r="K341" s="1434" t="s">
        <v>205</v>
      </c>
      <c r="L341" s="1434"/>
      <c r="M341" s="1910" t="s">
        <v>674</v>
      </c>
      <c r="N341" s="1434" t="s">
        <v>26</v>
      </c>
      <c r="O341" s="715">
        <v>2</v>
      </c>
      <c r="P341" s="715">
        <v>1</v>
      </c>
      <c r="Q341" s="715" t="s">
        <v>9147</v>
      </c>
    </row>
    <row r="342" spans="1:18" ht="18.75" hidden="1" x14ac:dyDescent="0.3">
      <c r="A342" s="1">
        <f t="shared" si="3"/>
        <v>331</v>
      </c>
      <c r="B342" s="1268" t="s">
        <v>7475</v>
      </c>
      <c r="C342" s="715" t="s">
        <v>9145</v>
      </c>
      <c r="D342" s="1434" t="s">
        <v>8999</v>
      </c>
      <c r="E342" s="1434" t="s">
        <v>27</v>
      </c>
      <c r="F342" s="1434">
        <v>2</v>
      </c>
      <c r="G342" s="1434">
        <v>1</v>
      </c>
      <c r="H342" s="1434"/>
      <c r="I342" s="1434" t="s">
        <v>28</v>
      </c>
      <c r="J342" s="1434"/>
      <c r="K342" s="1434" t="s">
        <v>205</v>
      </c>
      <c r="L342" s="1434"/>
      <c r="M342" s="1910" t="s">
        <v>7493</v>
      </c>
      <c r="N342" s="1434" t="s">
        <v>26</v>
      </c>
      <c r="O342" s="715">
        <v>2</v>
      </c>
      <c r="P342" s="715">
        <v>1</v>
      </c>
      <c r="Q342" s="715" t="s">
        <v>9149</v>
      </c>
    </row>
    <row r="343" spans="1:18" ht="18.75" hidden="1" x14ac:dyDescent="0.3">
      <c r="A343" s="1">
        <f t="shared" si="3"/>
        <v>332</v>
      </c>
      <c r="B343" s="1268" t="s">
        <v>7475</v>
      </c>
      <c r="C343" s="715" t="s">
        <v>9146</v>
      </c>
      <c r="D343" s="1434" t="s">
        <v>8208</v>
      </c>
      <c r="E343" s="1434" t="s">
        <v>30</v>
      </c>
      <c r="F343" s="1434">
        <v>2</v>
      </c>
      <c r="G343" s="1434">
        <v>1</v>
      </c>
      <c r="H343" s="1434"/>
      <c r="I343" s="1434" t="s">
        <v>28</v>
      </c>
      <c r="J343" s="1434"/>
      <c r="K343" s="1434" t="s">
        <v>205</v>
      </c>
      <c r="L343" s="1434"/>
      <c r="M343" s="1910" t="s">
        <v>7493</v>
      </c>
      <c r="N343" s="1434" t="s">
        <v>26</v>
      </c>
      <c r="O343" s="715">
        <v>2</v>
      </c>
      <c r="P343" s="715">
        <v>1</v>
      </c>
      <c r="Q343" s="715" t="s">
        <v>9148</v>
      </c>
    </row>
    <row r="344" spans="1:18" s="1923" customFormat="1" ht="18.75" hidden="1" x14ac:dyDescent="0.3">
      <c r="A344" s="1413">
        <f t="shared" si="3"/>
        <v>333</v>
      </c>
      <c r="B344" s="1852" t="s">
        <v>7475</v>
      </c>
      <c r="C344" s="1929" t="s">
        <v>9291</v>
      </c>
      <c r="D344" s="1926">
        <v>18</v>
      </c>
      <c r="E344" s="1926" t="s">
        <v>27</v>
      </c>
      <c r="F344" s="1927">
        <v>3</v>
      </c>
      <c r="G344" s="1928">
        <v>1</v>
      </c>
      <c r="H344" s="1301"/>
      <c r="I344" s="1851" t="s">
        <v>137</v>
      </c>
      <c r="J344" s="1853"/>
      <c r="K344" s="1926" t="s">
        <v>205</v>
      </c>
      <c r="L344" s="1724"/>
      <c r="M344" s="1930" t="s">
        <v>40</v>
      </c>
      <c r="N344" s="1256" t="s">
        <v>26</v>
      </c>
      <c r="O344" s="1926">
        <v>3</v>
      </c>
      <c r="P344" s="1926">
        <v>1</v>
      </c>
      <c r="Q344" s="1791" t="s">
        <v>9292</v>
      </c>
    </row>
    <row r="345" spans="1:18" s="1307" customFormat="1" ht="18.75" hidden="1" x14ac:dyDescent="0.3">
      <c r="A345" s="278">
        <f t="shared" si="3"/>
        <v>334</v>
      </c>
      <c r="B345" s="1268" t="s">
        <v>7475</v>
      </c>
      <c r="C345" s="1786" t="s">
        <v>9293</v>
      </c>
      <c r="D345" s="1871">
        <v>1</v>
      </c>
      <c r="E345" s="1871" t="s">
        <v>27</v>
      </c>
      <c r="F345" s="1818">
        <v>3</v>
      </c>
      <c r="G345" s="1819">
        <v>1</v>
      </c>
      <c r="H345" s="1922"/>
      <c r="I345" s="1720" t="s">
        <v>137</v>
      </c>
      <c r="J345" s="1643"/>
      <c r="K345" s="1871" t="s">
        <v>205</v>
      </c>
      <c r="L345" s="1644"/>
      <c r="M345" s="1902" t="s">
        <v>40</v>
      </c>
      <c r="N345" s="1715" t="s">
        <v>26</v>
      </c>
      <c r="O345" s="1871">
        <v>5</v>
      </c>
      <c r="P345" s="1871">
        <v>1</v>
      </c>
      <c r="Q345" s="1721" t="s">
        <v>9294</v>
      </c>
    </row>
    <row r="346" spans="1:18" s="1307" customFormat="1" ht="18.75" hidden="1" x14ac:dyDescent="0.3">
      <c r="A346" s="278">
        <f t="shared" si="3"/>
        <v>335</v>
      </c>
      <c r="B346" s="1268" t="s">
        <v>7475</v>
      </c>
      <c r="C346" s="1786" t="s">
        <v>9295</v>
      </c>
      <c r="D346" s="1871" t="s">
        <v>5127</v>
      </c>
      <c r="E346" s="1871" t="s">
        <v>27</v>
      </c>
      <c r="F346" s="1818">
        <v>3</v>
      </c>
      <c r="G346" s="1819">
        <v>1</v>
      </c>
      <c r="H346" s="1922"/>
      <c r="I346" s="1797" t="s">
        <v>137</v>
      </c>
      <c r="J346" s="1643"/>
      <c r="K346" s="1871" t="s">
        <v>205</v>
      </c>
      <c r="L346" s="1644"/>
      <c r="M346" s="1902" t="s">
        <v>40</v>
      </c>
      <c r="N346" s="1715" t="s">
        <v>26</v>
      </c>
      <c r="O346" s="1871">
        <v>5</v>
      </c>
      <c r="P346" s="1871">
        <v>1</v>
      </c>
      <c r="Q346" s="1721" t="s">
        <v>9296</v>
      </c>
    </row>
    <row r="347" spans="1:18" ht="18.75" hidden="1" x14ac:dyDescent="0.3">
      <c r="A347" s="1">
        <f t="shared" si="3"/>
        <v>336</v>
      </c>
      <c r="B347" s="1268" t="s">
        <v>7475</v>
      </c>
      <c r="C347" s="1786" t="s">
        <v>9397</v>
      </c>
      <c r="D347" s="1871" t="s">
        <v>781</v>
      </c>
      <c r="E347" s="1871" t="s">
        <v>30</v>
      </c>
      <c r="F347" s="1818">
        <v>4</v>
      </c>
      <c r="G347" s="1819">
        <v>1</v>
      </c>
      <c r="H347" s="1922"/>
      <c r="I347" s="1720" t="s">
        <v>28</v>
      </c>
      <c r="J347" s="1643"/>
      <c r="K347" s="1871" t="s">
        <v>709</v>
      </c>
      <c r="L347" s="1644"/>
      <c r="M347" s="1793" t="s">
        <v>675</v>
      </c>
      <c r="N347" s="1715" t="s">
        <v>26</v>
      </c>
      <c r="O347" s="278">
        <v>5</v>
      </c>
      <c r="P347" s="278">
        <v>1</v>
      </c>
      <c r="Q347" s="1721" t="s">
        <v>9398</v>
      </c>
    </row>
    <row r="348" spans="1:18" ht="18.75" hidden="1" x14ac:dyDescent="0.3">
      <c r="A348" s="1">
        <f t="shared" si="3"/>
        <v>337</v>
      </c>
      <c r="B348" s="1268" t="s">
        <v>7475</v>
      </c>
      <c r="C348" s="1786" t="s">
        <v>9399</v>
      </c>
      <c r="D348" s="1871">
        <v>10</v>
      </c>
      <c r="E348" s="1871" t="s">
        <v>30</v>
      </c>
      <c r="F348" s="1818">
        <v>4</v>
      </c>
      <c r="G348" s="1819">
        <v>1</v>
      </c>
      <c r="H348" s="1922"/>
      <c r="I348" s="1720" t="s">
        <v>28</v>
      </c>
      <c r="J348" s="1643"/>
      <c r="K348" s="1871" t="s">
        <v>709</v>
      </c>
      <c r="L348" s="1644"/>
      <c r="M348" s="1793" t="s">
        <v>675</v>
      </c>
      <c r="N348" s="1715" t="s">
        <v>26</v>
      </c>
      <c r="O348" s="278">
        <v>5</v>
      </c>
      <c r="P348" s="278">
        <v>1</v>
      </c>
      <c r="Q348" s="1721" t="s">
        <v>9400</v>
      </c>
    </row>
    <row r="349" spans="1:18" ht="18.75" hidden="1" x14ac:dyDescent="0.3">
      <c r="A349" s="1">
        <f t="shared" si="3"/>
        <v>338</v>
      </c>
      <c r="B349" s="1268" t="s">
        <v>7475</v>
      </c>
      <c r="C349" s="1786" t="s">
        <v>9401</v>
      </c>
      <c r="D349" s="1871">
        <v>14</v>
      </c>
      <c r="E349" s="1871" t="s">
        <v>30</v>
      </c>
      <c r="F349" s="1818">
        <v>4</v>
      </c>
      <c r="G349" s="1819">
        <v>1</v>
      </c>
      <c r="H349" s="1922"/>
      <c r="I349" s="2016" t="s">
        <v>28</v>
      </c>
      <c r="J349" s="1643"/>
      <c r="K349" s="1871" t="s">
        <v>709</v>
      </c>
      <c r="L349" s="1644"/>
      <c r="M349" s="1793" t="s">
        <v>4975</v>
      </c>
      <c r="N349" s="1715" t="s">
        <v>26</v>
      </c>
      <c r="O349" s="1983">
        <v>6</v>
      </c>
      <c r="P349" s="1983">
        <v>1</v>
      </c>
      <c r="Q349" s="1721" t="s">
        <v>9402</v>
      </c>
      <c r="R349" s="884" t="s">
        <v>9581</v>
      </c>
    </row>
    <row r="350" spans="1:18" ht="18.75" hidden="1" x14ac:dyDescent="0.3">
      <c r="A350" s="1">
        <f t="shared" si="3"/>
        <v>339</v>
      </c>
      <c r="B350" s="1268" t="s">
        <v>7475</v>
      </c>
      <c r="C350" s="1786" t="s">
        <v>9403</v>
      </c>
      <c r="D350" s="1871">
        <v>7</v>
      </c>
      <c r="E350" s="1871" t="s">
        <v>30</v>
      </c>
      <c r="F350" s="1818">
        <v>4</v>
      </c>
      <c r="G350" s="1819">
        <v>1</v>
      </c>
      <c r="H350" s="1922"/>
      <c r="I350" s="1797" t="s">
        <v>28</v>
      </c>
      <c r="J350" s="1643"/>
      <c r="K350" s="1871" t="s">
        <v>709</v>
      </c>
      <c r="L350" s="1644"/>
      <c r="M350" s="1793" t="s">
        <v>4975</v>
      </c>
      <c r="N350" s="1715" t="s">
        <v>26</v>
      </c>
      <c r="O350" s="1983">
        <v>6</v>
      </c>
      <c r="P350" s="1983">
        <v>1</v>
      </c>
      <c r="Q350" s="1721" t="s">
        <v>9404</v>
      </c>
    </row>
    <row r="351" spans="1:18" ht="18.75" hidden="1" x14ac:dyDescent="0.3">
      <c r="A351" s="1">
        <f t="shared" si="3"/>
        <v>340</v>
      </c>
      <c r="B351" s="1268" t="s">
        <v>7475</v>
      </c>
      <c r="C351" s="1786" t="s">
        <v>9906</v>
      </c>
      <c r="D351" s="1871">
        <v>2</v>
      </c>
      <c r="E351" s="1871" t="s">
        <v>30</v>
      </c>
      <c r="F351" s="1818">
        <v>4</v>
      </c>
      <c r="G351" s="1819">
        <v>1</v>
      </c>
      <c r="H351" s="1922"/>
      <c r="I351" s="1797" t="s">
        <v>28</v>
      </c>
      <c r="J351" s="1643"/>
      <c r="K351" s="1871" t="s">
        <v>709</v>
      </c>
      <c r="L351" s="1644"/>
      <c r="M351" s="1793" t="s">
        <v>9405</v>
      </c>
      <c r="N351" s="1715" t="s">
        <v>26</v>
      </c>
      <c r="O351" s="1983">
        <v>10</v>
      </c>
      <c r="P351" s="1983">
        <v>1</v>
      </c>
      <c r="Q351" s="1721" t="s">
        <v>9406</v>
      </c>
    </row>
    <row r="352" spans="1:18" ht="18.75" hidden="1" x14ac:dyDescent="0.3">
      <c r="A352" s="1">
        <f t="shared" si="3"/>
        <v>341</v>
      </c>
      <c r="B352" s="1268" t="s">
        <v>7475</v>
      </c>
      <c r="C352" s="1786" t="s">
        <v>9407</v>
      </c>
      <c r="D352" s="1871">
        <v>2</v>
      </c>
      <c r="E352" s="1871" t="s">
        <v>30</v>
      </c>
      <c r="F352" s="1818">
        <v>4</v>
      </c>
      <c r="G352" s="1819">
        <v>1</v>
      </c>
      <c r="H352" s="1922"/>
      <c r="I352" s="1797" t="s">
        <v>28</v>
      </c>
      <c r="J352" s="1643"/>
      <c r="K352" s="1871" t="s">
        <v>709</v>
      </c>
      <c r="L352" s="1644"/>
      <c r="M352" s="1793" t="s">
        <v>9405</v>
      </c>
      <c r="N352" s="1715" t="s">
        <v>26</v>
      </c>
      <c r="O352" s="1983">
        <v>6</v>
      </c>
      <c r="P352" s="1983">
        <v>1</v>
      </c>
      <c r="Q352" s="1721" t="s">
        <v>9408</v>
      </c>
    </row>
    <row r="353" spans="1:19" ht="18.75" hidden="1" x14ac:dyDescent="0.3">
      <c r="A353" s="1">
        <f t="shared" si="3"/>
        <v>342</v>
      </c>
      <c r="B353" s="1961" t="s">
        <v>7475</v>
      </c>
      <c r="C353" s="2000" t="s">
        <v>9503</v>
      </c>
      <c r="D353" s="1960">
        <v>12</v>
      </c>
      <c r="E353" s="1963" t="s">
        <v>27</v>
      </c>
      <c r="F353" s="1818">
        <v>5</v>
      </c>
      <c r="G353" s="1819">
        <v>1</v>
      </c>
      <c r="H353" s="1959"/>
      <c r="I353" s="1605"/>
      <c r="J353" s="1803" t="s">
        <v>28</v>
      </c>
      <c r="K353" s="1963" t="s">
        <v>709</v>
      </c>
      <c r="L353" s="1966"/>
      <c r="M353" s="1967" t="s">
        <v>1242</v>
      </c>
      <c r="N353" s="1958" t="s">
        <v>26</v>
      </c>
      <c r="O353" s="1959">
        <v>5</v>
      </c>
      <c r="P353" s="1959">
        <v>1</v>
      </c>
      <c r="Q353" s="1962" t="s">
        <v>9504</v>
      </c>
    </row>
    <row r="354" spans="1:19" ht="18.75" hidden="1" x14ac:dyDescent="0.3">
      <c r="A354" s="1">
        <f t="shared" si="3"/>
        <v>343</v>
      </c>
      <c r="B354" s="1961" t="s">
        <v>7475</v>
      </c>
      <c r="C354" s="2000" t="s">
        <v>9528</v>
      </c>
      <c r="D354" s="1960">
        <v>14</v>
      </c>
      <c r="E354" s="1963" t="s">
        <v>27</v>
      </c>
      <c r="F354" s="1818">
        <v>5</v>
      </c>
      <c r="G354" s="1819">
        <v>1</v>
      </c>
      <c r="H354" s="1959"/>
      <c r="I354" s="1605"/>
      <c r="J354" s="1803" t="s">
        <v>28</v>
      </c>
      <c r="K354" s="1963" t="s">
        <v>709</v>
      </c>
      <c r="L354" s="1966"/>
      <c r="M354" s="1967" t="s">
        <v>1242</v>
      </c>
      <c r="N354" s="1958" t="s">
        <v>26</v>
      </c>
      <c r="O354" s="1982">
        <v>5</v>
      </c>
      <c r="P354" s="1982">
        <v>1</v>
      </c>
      <c r="Q354" s="1962" t="s">
        <v>9504</v>
      </c>
    </row>
    <row r="355" spans="1:19" ht="18.75" hidden="1" x14ac:dyDescent="0.3">
      <c r="A355" s="1">
        <f t="shared" si="3"/>
        <v>344</v>
      </c>
      <c r="B355" s="1961" t="s">
        <v>7475</v>
      </c>
      <c r="C355" s="2000" t="s">
        <v>9505</v>
      </c>
      <c r="D355" s="692">
        <v>58</v>
      </c>
      <c r="E355" s="1963" t="s">
        <v>27</v>
      </c>
      <c r="F355" s="1818">
        <v>5</v>
      </c>
      <c r="G355" s="1819">
        <v>1</v>
      </c>
      <c r="H355" s="1959"/>
      <c r="I355" s="1605"/>
      <c r="J355" s="1803" t="s">
        <v>28</v>
      </c>
      <c r="K355" s="1963" t="s">
        <v>709</v>
      </c>
      <c r="L355" s="1966"/>
      <c r="M355" s="1967" t="s">
        <v>1242</v>
      </c>
      <c r="N355" s="1958" t="s">
        <v>26</v>
      </c>
      <c r="O355" s="1982">
        <v>5</v>
      </c>
      <c r="P355" s="1982">
        <v>1</v>
      </c>
      <c r="Q355" s="1962" t="s">
        <v>9504</v>
      </c>
    </row>
    <row r="356" spans="1:19" ht="18.75" hidden="1" x14ac:dyDescent="0.3">
      <c r="A356" s="1">
        <f t="shared" si="3"/>
        <v>345</v>
      </c>
      <c r="B356" s="1961" t="s">
        <v>7475</v>
      </c>
      <c r="C356" s="2000" t="s">
        <v>9506</v>
      </c>
      <c r="D356" s="1960">
        <v>6</v>
      </c>
      <c r="E356" s="1963" t="s">
        <v>30</v>
      </c>
      <c r="F356" s="1818">
        <v>5</v>
      </c>
      <c r="G356" s="1819">
        <v>1</v>
      </c>
      <c r="H356" s="1959"/>
      <c r="I356" s="1605"/>
      <c r="J356" s="1803" t="s">
        <v>28</v>
      </c>
      <c r="K356" s="1963" t="s">
        <v>709</v>
      </c>
      <c r="L356" s="1966"/>
      <c r="M356" s="1967" t="s">
        <v>1242</v>
      </c>
      <c r="N356" s="1958" t="s">
        <v>26</v>
      </c>
      <c r="O356" s="1982">
        <v>5</v>
      </c>
      <c r="P356" s="1982">
        <v>1</v>
      </c>
      <c r="Q356" s="1962" t="s">
        <v>9507</v>
      </c>
    </row>
    <row r="357" spans="1:19" ht="18.75" hidden="1" x14ac:dyDescent="0.3">
      <c r="A357" s="1">
        <f t="shared" si="3"/>
        <v>346</v>
      </c>
      <c r="B357" s="1961" t="s">
        <v>7475</v>
      </c>
      <c r="C357" s="1786" t="s">
        <v>9508</v>
      </c>
      <c r="D357" s="1960">
        <v>7</v>
      </c>
      <c r="E357" s="1963" t="s">
        <v>30</v>
      </c>
      <c r="F357" s="1818">
        <v>5</v>
      </c>
      <c r="G357" s="1819">
        <v>1</v>
      </c>
      <c r="H357" s="1959"/>
      <c r="I357" s="1605" t="s">
        <v>28</v>
      </c>
      <c r="J357" s="1965"/>
      <c r="K357" s="1963" t="s">
        <v>709</v>
      </c>
      <c r="L357" s="1644"/>
      <c r="M357" s="1964" t="s">
        <v>674</v>
      </c>
      <c r="N357" s="1958" t="s">
        <v>26</v>
      </c>
      <c r="O357" s="1987">
        <v>10</v>
      </c>
      <c r="P357" s="1987">
        <v>1</v>
      </c>
      <c r="Q357" s="1962" t="s">
        <v>9509</v>
      </c>
    </row>
    <row r="358" spans="1:19" ht="18.75" hidden="1" x14ac:dyDescent="0.3">
      <c r="A358" s="1">
        <f t="shared" si="3"/>
        <v>347</v>
      </c>
      <c r="B358" s="1961" t="s">
        <v>7475</v>
      </c>
      <c r="C358" s="1786" t="s">
        <v>9510</v>
      </c>
      <c r="D358" s="1960">
        <v>1</v>
      </c>
      <c r="E358" s="1963" t="s">
        <v>27</v>
      </c>
      <c r="F358" s="1818">
        <v>5</v>
      </c>
      <c r="G358" s="1819">
        <v>1</v>
      </c>
      <c r="H358" s="1959"/>
      <c r="I358" s="1605" t="s">
        <v>28</v>
      </c>
      <c r="J358" s="1965"/>
      <c r="K358" s="1963" t="s">
        <v>709</v>
      </c>
      <c r="L358" s="1966"/>
      <c r="M358" s="1964" t="s">
        <v>4975</v>
      </c>
      <c r="N358" s="1958" t="s">
        <v>26</v>
      </c>
      <c r="O358" s="1987">
        <v>6</v>
      </c>
      <c r="P358" s="1987">
        <v>1</v>
      </c>
      <c r="Q358" s="1962" t="s">
        <v>9511</v>
      </c>
    </row>
    <row r="359" spans="1:19" ht="18.75" hidden="1" x14ac:dyDescent="0.3">
      <c r="A359" s="1">
        <f t="shared" si="3"/>
        <v>348</v>
      </c>
      <c r="B359" s="1961" t="s">
        <v>7475</v>
      </c>
      <c r="C359" s="1786" t="s">
        <v>9512</v>
      </c>
      <c r="D359" s="1960">
        <v>9</v>
      </c>
      <c r="E359" s="1963" t="s">
        <v>30</v>
      </c>
      <c r="F359" s="1818">
        <v>5</v>
      </c>
      <c r="G359" s="1819">
        <v>1</v>
      </c>
      <c r="H359" s="1959"/>
      <c r="I359" s="1605" t="s">
        <v>28</v>
      </c>
      <c r="J359" s="1965"/>
      <c r="K359" s="1963" t="s">
        <v>709</v>
      </c>
      <c r="L359" s="1966"/>
      <c r="M359" s="1964" t="s">
        <v>4975</v>
      </c>
      <c r="N359" s="1958" t="s">
        <v>26</v>
      </c>
      <c r="O359" s="1987">
        <v>6</v>
      </c>
      <c r="P359" s="1987">
        <v>1</v>
      </c>
      <c r="Q359" s="1962" t="s">
        <v>9511</v>
      </c>
    </row>
    <row r="360" spans="1:19" ht="18.75" hidden="1" x14ac:dyDescent="0.3">
      <c r="A360" s="1">
        <f t="shared" si="3"/>
        <v>349</v>
      </c>
      <c r="B360" s="1961" t="s">
        <v>7475</v>
      </c>
      <c r="C360" s="1786" t="s">
        <v>9513</v>
      </c>
      <c r="D360" s="1960">
        <v>2</v>
      </c>
      <c r="E360" s="1963" t="s">
        <v>27</v>
      </c>
      <c r="F360" s="1818">
        <v>5</v>
      </c>
      <c r="G360" s="1819">
        <v>1</v>
      </c>
      <c r="H360" s="1959"/>
      <c r="I360" s="2015" t="s">
        <v>28</v>
      </c>
      <c r="J360" s="1965"/>
      <c r="K360" s="1963" t="s">
        <v>709</v>
      </c>
      <c r="L360" s="1966"/>
      <c r="M360" s="1964" t="s">
        <v>4975</v>
      </c>
      <c r="N360" s="1958" t="s">
        <v>26</v>
      </c>
      <c r="O360" s="1987">
        <v>6</v>
      </c>
      <c r="P360" s="1987">
        <v>1</v>
      </c>
      <c r="Q360" s="1962" t="s">
        <v>9514</v>
      </c>
      <c r="R360" s="884" t="s">
        <v>9581</v>
      </c>
    </row>
    <row r="361" spans="1:19" ht="18.75" x14ac:dyDescent="0.3">
      <c r="A361" s="1">
        <f t="shared" si="3"/>
        <v>350</v>
      </c>
      <c r="B361" s="1961" t="s">
        <v>7475</v>
      </c>
      <c r="C361" s="1786" t="s">
        <v>9515</v>
      </c>
      <c r="D361" s="1960">
        <v>6</v>
      </c>
      <c r="E361" s="1963" t="s">
        <v>30</v>
      </c>
      <c r="F361" s="1818">
        <v>5</v>
      </c>
      <c r="G361" s="1819">
        <v>1</v>
      </c>
      <c r="H361" s="1959"/>
      <c r="I361" s="1605" t="s">
        <v>28</v>
      </c>
      <c r="J361" s="1965"/>
      <c r="K361" s="1963" t="s">
        <v>709</v>
      </c>
      <c r="L361" s="1644"/>
      <c r="M361" s="1964" t="s">
        <v>4975</v>
      </c>
      <c r="N361" s="1958" t="s">
        <v>26</v>
      </c>
      <c r="O361" s="1987"/>
      <c r="P361" s="1987"/>
      <c r="Q361" s="1962" t="s">
        <v>9514</v>
      </c>
    </row>
    <row r="362" spans="1:19" ht="18.75" hidden="1" x14ac:dyDescent="0.3">
      <c r="A362" s="1">
        <f t="shared" si="3"/>
        <v>351</v>
      </c>
      <c r="B362" s="1961" t="s">
        <v>7475</v>
      </c>
      <c r="C362" s="1786" t="s">
        <v>9516</v>
      </c>
      <c r="D362" s="1960">
        <v>5</v>
      </c>
      <c r="E362" s="1963" t="s">
        <v>27</v>
      </c>
      <c r="F362" s="1818">
        <v>5</v>
      </c>
      <c r="G362" s="1819">
        <v>1</v>
      </c>
      <c r="H362" s="1959"/>
      <c r="I362" s="1605" t="s">
        <v>28</v>
      </c>
      <c r="J362" s="1965"/>
      <c r="K362" s="1963" t="s">
        <v>709</v>
      </c>
      <c r="L362" s="1966"/>
      <c r="M362" s="1964" t="s">
        <v>4975</v>
      </c>
      <c r="N362" s="1958" t="s">
        <v>26</v>
      </c>
      <c r="O362" s="1987">
        <v>6</v>
      </c>
      <c r="P362" s="1987">
        <v>1</v>
      </c>
      <c r="Q362" s="1962" t="s">
        <v>9517</v>
      </c>
    </row>
    <row r="363" spans="1:19" ht="18.75" hidden="1" x14ac:dyDescent="0.3">
      <c r="A363" s="1">
        <f t="shared" si="3"/>
        <v>352</v>
      </c>
      <c r="B363" s="1961" t="s">
        <v>7475</v>
      </c>
      <c r="C363" s="1786" t="s">
        <v>9518</v>
      </c>
      <c r="D363" s="1960" t="s">
        <v>9519</v>
      </c>
      <c r="E363" s="1963" t="s">
        <v>27</v>
      </c>
      <c r="F363" s="1818">
        <v>5</v>
      </c>
      <c r="G363" s="1819">
        <v>1</v>
      </c>
      <c r="H363" s="1959"/>
      <c r="I363" s="1605" t="s">
        <v>28</v>
      </c>
      <c r="J363" s="1965"/>
      <c r="K363" s="1963" t="s">
        <v>709</v>
      </c>
      <c r="L363" s="1966"/>
      <c r="M363" s="1964" t="s">
        <v>7493</v>
      </c>
      <c r="N363" s="1958" t="s">
        <v>26</v>
      </c>
      <c r="O363" s="1987">
        <v>6</v>
      </c>
      <c r="P363" s="1987">
        <v>1</v>
      </c>
      <c r="Q363" s="1962" t="s">
        <v>9520</v>
      </c>
    </row>
    <row r="364" spans="1:19" ht="18.75" hidden="1" x14ac:dyDescent="0.3">
      <c r="A364" s="1">
        <f t="shared" si="3"/>
        <v>353</v>
      </c>
      <c r="B364" s="1961" t="s">
        <v>7475</v>
      </c>
      <c r="C364" s="1786" t="s">
        <v>9521</v>
      </c>
      <c r="D364" s="1960">
        <v>13</v>
      </c>
      <c r="E364" s="1963" t="s">
        <v>30</v>
      </c>
      <c r="F364" s="1818">
        <v>5</v>
      </c>
      <c r="G364" s="1819">
        <v>1</v>
      </c>
      <c r="H364" s="1959"/>
      <c r="I364" s="2015" t="s">
        <v>28</v>
      </c>
      <c r="J364" s="1965"/>
      <c r="K364" s="1963" t="s">
        <v>709</v>
      </c>
      <c r="L364" s="1966"/>
      <c r="M364" s="1964" t="s">
        <v>4975</v>
      </c>
      <c r="N364" s="1958" t="s">
        <v>26</v>
      </c>
      <c r="O364" s="1987">
        <v>6</v>
      </c>
      <c r="P364" s="1987">
        <v>1</v>
      </c>
      <c r="Q364" s="1962" t="s">
        <v>9522</v>
      </c>
      <c r="R364" s="884" t="s">
        <v>9581</v>
      </c>
    </row>
    <row r="365" spans="1:19" ht="18.75" hidden="1" x14ac:dyDescent="0.3">
      <c r="A365" s="1">
        <f t="shared" si="3"/>
        <v>354</v>
      </c>
      <c r="B365" s="1961" t="s">
        <v>7475</v>
      </c>
      <c r="C365" s="1786" t="s">
        <v>9523</v>
      </c>
      <c r="D365" s="1960">
        <v>11</v>
      </c>
      <c r="E365" s="1963" t="s">
        <v>30</v>
      </c>
      <c r="F365" s="1818">
        <v>5</v>
      </c>
      <c r="G365" s="1819">
        <v>1</v>
      </c>
      <c r="H365" s="1959"/>
      <c r="I365" s="1605" t="s">
        <v>28</v>
      </c>
      <c r="J365" s="1965"/>
      <c r="K365" s="1974" t="s">
        <v>709</v>
      </c>
      <c r="L365" s="1644"/>
      <c r="M365" s="1964" t="s">
        <v>7568</v>
      </c>
      <c r="N365" s="1968" t="s">
        <v>26</v>
      </c>
      <c r="O365" s="1987">
        <v>12</v>
      </c>
      <c r="P365" s="1987">
        <v>1</v>
      </c>
      <c r="Q365" s="1962" t="s">
        <v>9527</v>
      </c>
    </row>
    <row r="366" spans="1:19" ht="18.75" hidden="1" x14ac:dyDescent="0.3">
      <c r="A366" s="1">
        <f t="shared" si="3"/>
        <v>355</v>
      </c>
      <c r="B366" s="1972" t="s">
        <v>7475</v>
      </c>
      <c r="C366" s="1786" t="s">
        <v>9524</v>
      </c>
      <c r="D366" s="1971">
        <v>5</v>
      </c>
      <c r="E366" s="1974" t="s">
        <v>27</v>
      </c>
      <c r="F366" s="1975">
        <v>5</v>
      </c>
      <c r="G366" s="1969">
        <v>1</v>
      </c>
      <c r="H366" s="1970"/>
      <c r="I366" s="1605"/>
      <c r="J366" s="1977" t="s">
        <v>28</v>
      </c>
      <c r="K366" s="2002" t="s">
        <v>9526</v>
      </c>
      <c r="L366" s="1976" t="s">
        <v>597</v>
      </c>
      <c r="M366" s="1967" t="s">
        <v>1242</v>
      </c>
      <c r="N366" s="1968" t="s">
        <v>26</v>
      </c>
      <c r="O366" s="1987">
        <v>6</v>
      </c>
      <c r="P366" s="1987">
        <v>1</v>
      </c>
      <c r="Q366" s="1973" t="s">
        <v>9525</v>
      </c>
      <c r="R366" s="884" t="s">
        <v>9581</v>
      </c>
    </row>
    <row r="367" spans="1:19" ht="18.75" hidden="1" x14ac:dyDescent="0.3">
      <c r="A367" s="1">
        <f t="shared" si="3"/>
        <v>356</v>
      </c>
      <c r="B367" s="1984" t="s">
        <v>7475</v>
      </c>
      <c r="C367" s="1788" t="s">
        <v>9531</v>
      </c>
      <c r="D367" s="1983">
        <v>5</v>
      </c>
      <c r="E367" s="1987" t="s">
        <v>27</v>
      </c>
      <c r="F367" s="1975">
        <v>5</v>
      </c>
      <c r="G367" s="1980">
        <v>1</v>
      </c>
      <c r="H367" s="1982"/>
      <c r="I367" s="1605" t="s">
        <v>28</v>
      </c>
      <c r="J367" s="1989"/>
      <c r="K367" s="1987" t="s">
        <v>205</v>
      </c>
      <c r="L367" s="1644"/>
      <c r="M367" s="1988" t="s">
        <v>5836</v>
      </c>
      <c r="N367" s="1979" t="s">
        <v>26</v>
      </c>
      <c r="O367" s="1987">
        <v>11</v>
      </c>
      <c r="P367" s="1987">
        <v>1</v>
      </c>
      <c r="Q367" s="1985" t="s">
        <v>9532</v>
      </c>
      <c r="R367" s="1978"/>
      <c r="S367" s="1978"/>
    </row>
    <row r="368" spans="1:19" ht="18.75" hidden="1" x14ac:dyDescent="0.3">
      <c r="A368" s="1">
        <f t="shared" si="3"/>
        <v>357</v>
      </c>
      <c r="B368" s="1984" t="s">
        <v>7475</v>
      </c>
      <c r="C368" s="1986" t="s">
        <v>9533</v>
      </c>
      <c r="D368" s="1983">
        <v>5</v>
      </c>
      <c r="E368" s="1987" t="s">
        <v>30</v>
      </c>
      <c r="F368" s="1975">
        <v>5</v>
      </c>
      <c r="G368" s="1980">
        <v>1</v>
      </c>
      <c r="H368" s="1982"/>
      <c r="I368" s="1981" t="s">
        <v>28</v>
      </c>
      <c r="J368" s="1989"/>
      <c r="K368" s="1987" t="s">
        <v>709</v>
      </c>
      <c r="L368" s="1990"/>
      <c r="M368" s="1988" t="s">
        <v>4975</v>
      </c>
      <c r="N368" s="1979" t="s">
        <v>26</v>
      </c>
      <c r="O368" s="1982">
        <v>5</v>
      </c>
      <c r="P368" s="1982">
        <v>1</v>
      </c>
      <c r="Q368" s="1985" t="s">
        <v>9534</v>
      </c>
      <c r="R368" s="1978"/>
      <c r="S368" s="1978"/>
    </row>
    <row r="369" spans="1:19" ht="18.75" hidden="1" x14ac:dyDescent="0.3">
      <c r="A369" s="1">
        <f t="shared" si="3"/>
        <v>358</v>
      </c>
      <c r="B369" s="1984" t="s">
        <v>7475</v>
      </c>
      <c r="C369" s="1986" t="s">
        <v>9535</v>
      </c>
      <c r="D369" s="1983">
        <v>13</v>
      </c>
      <c r="E369" s="1987" t="s">
        <v>30</v>
      </c>
      <c r="F369" s="1975">
        <v>5</v>
      </c>
      <c r="G369" s="1980">
        <v>1</v>
      </c>
      <c r="H369" s="1982"/>
      <c r="I369" s="1981" t="s">
        <v>28</v>
      </c>
      <c r="J369" s="1989"/>
      <c r="K369" s="1987" t="s">
        <v>709</v>
      </c>
      <c r="L369" s="1990"/>
      <c r="M369" s="1988" t="s">
        <v>4975</v>
      </c>
      <c r="N369" s="1979" t="s">
        <v>26</v>
      </c>
      <c r="O369" s="1982">
        <v>5</v>
      </c>
      <c r="P369" s="1982">
        <v>1</v>
      </c>
      <c r="Q369" s="1985" t="s">
        <v>9534</v>
      </c>
      <c r="R369" s="1978"/>
      <c r="S369" s="1978"/>
    </row>
    <row r="370" spans="1:19" ht="18.75" hidden="1" x14ac:dyDescent="0.3">
      <c r="A370" s="1">
        <f t="shared" si="3"/>
        <v>359</v>
      </c>
      <c r="B370" s="1984" t="s">
        <v>7475</v>
      </c>
      <c r="C370" s="2001" t="s">
        <v>9529</v>
      </c>
      <c r="D370" s="1983">
        <v>12</v>
      </c>
      <c r="E370" s="1987" t="s">
        <v>30</v>
      </c>
      <c r="F370" s="1975">
        <v>5</v>
      </c>
      <c r="G370" s="1980">
        <v>1</v>
      </c>
      <c r="H370" s="1982"/>
      <c r="I370" s="1605"/>
      <c r="J370" s="1991" t="s">
        <v>28</v>
      </c>
      <c r="K370" s="1987" t="s">
        <v>709</v>
      </c>
      <c r="L370" s="1990"/>
      <c r="M370" s="1967" t="s">
        <v>1242</v>
      </c>
      <c r="N370" s="1979" t="s">
        <v>26</v>
      </c>
      <c r="O370" s="1982">
        <v>5</v>
      </c>
      <c r="P370" s="1982">
        <v>1</v>
      </c>
      <c r="Q370" s="1985" t="s">
        <v>9530</v>
      </c>
      <c r="R370" s="1978"/>
      <c r="S370" s="1978"/>
    </row>
    <row r="371" spans="1:19" ht="18.75" x14ac:dyDescent="0.3">
      <c r="A371" s="1">
        <f t="shared" si="3"/>
        <v>360</v>
      </c>
      <c r="B371" s="1984" t="s">
        <v>7475</v>
      </c>
      <c r="C371" s="715" t="s">
        <v>9541</v>
      </c>
      <c r="D371" s="1434">
        <v>7</v>
      </c>
      <c r="E371" s="1434" t="s">
        <v>27</v>
      </c>
      <c r="F371" s="1434">
        <v>5</v>
      </c>
      <c r="G371" s="1434">
        <v>1</v>
      </c>
      <c r="H371" s="1434"/>
      <c r="I371" s="1999" t="s">
        <v>28</v>
      </c>
      <c r="J371" s="1434"/>
      <c r="K371" s="1987" t="s">
        <v>709</v>
      </c>
      <c r="L371" s="1644"/>
      <c r="M371" s="1434" t="s">
        <v>40</v>
      </c>
      <c r="N371" s="1979" t="s">
        <v>26</v>
      </c>
      <c r="O371" s="228"/>
      <c r="P371" s="228"/>
      <c r="Q371" s="715" t="s">
        <v>9543</v>
      </c>
    </row>
    <row r="372" spans="1:19" ht="18.75" x14ac:dyDescent="0.3">
      <c r="A372" s="1">
        <f t="shared" ref="A372:A434" si="4">A371+1</f>
        <v>361</v>
      </c>
      <c r="B372" s="1984" t="s">
        <v>7475</v>
      </c>
      <c r="C372" s="715" t="s">
        <v>9542</v>
      </c>
      <c r="D372" s="1434">
        <v>11</v>
      </c>
      <c r="E372" s="1434" t="s">
        <v>27</v>
      </c>
      <c r="F372" s="1434">
        <v>5</v>
      </c>
      <c r="G372" s="1434">
        <v>1</v>
      </c>
      <c r="H372" s="1434"/>
      <c r="I372" s="1999" t="s">
        <v>28</v>
      </c>
      <c r="J372" s="1434"/>
      <c r="K372" s="1987" t="s">
        <v>709</v>
      </c>
      <c r="L372" s="1644"/>
      <c r="M372" s="1434" t="s">
        <v>40</v>
      </c>
      <c r="N372" s="1979" t="s">
        <v>26</v>
      </c>
      <c r="O372" s="228"/>
      <c r="P372" s="228"/>
      <c r="Q372" s="715" t="s">
        <v>9543</v>
      </c>
    </row>
    <row r="373" spans="1:19" ht="18.75" hidden="1" x14ac:dyDescent="0.3">
      <c r="A373" s="1">
        <f t="shared" si="4"/>
        <v>362</v>
      </c>
      <c r="B373" s="1984" t="s">
        <v>7475</v>
      </c>
      <c r="C373" s="715" t="s">
        <v>9544</v>
      </c>
      <c r="D373" s="1434">
        <v>11</v>
      </c>
      <c r="E373" s="1434" t="s">
        <v>30</v>
      </c>
      <c r="F373" s="1434">
        <v>5</v>
      </c>
      <c r="G373" s="1434">
        <v>1</v>
      </c>
      <c r="H373" s="1434"/>
      <c r="I373" s="1999" t="s">
        <v>28</v>
      </c>
      <c r="J373" s="1434"/>
      <c r="K373" s="1987" t="s">
        <v>709</v>
      </c>
      <c r="L373" s="1644"/>
      <c r="M373" s="1434" t="s">
        <v>40</v>
      </c>
      <c r="N373" s="1979" t="s">
        <v>26</v>
      </c>
      <c r="O373" s="228">
        <v>10</v>
      </c>
      <c r="P373" s="228">
        <v>1</v>
      </c>
      <c r="Q373" s="715" t="s">
        <v>9546</v>
      </c>
    </row>
    <row r="374" spans="1:19" ht="18.75" hidden="1" x14ac:dyDescent="0.3">
      <c r="A374" s="1">
        <f t="shared" si="4"/>
        <v>363</v>
      </c>
      <c r="B374" s="1984" t="s">
        <v>7475</v>
      </c>
      <c r="C374" s="715" t="s">
        <v>9545</v>
      </c>
      <c r="D374" s="1434">
        <v>13</v>
      </c>
      <c r="E374" s="1434" t="s">
        <v>30</v>
      </c>
      <c r="F374" s="1434">
        <v>5</v>
      </c>
      <c r="G374" s="1434">
        <v>1</v>
      </c>
      <c r="H374" s="1434"/>
      <c r="I374" s="1999" t="s">
        <v>28</v>
      </c>
      <c r="J374" s="1434"/>
      <c r="K374" s="1987" t="s">
        <v>709</v>
      </c>
      <c r="L374" s="1644"/>
      <c r="M374" s="1434" t="s">
        <v>40</v>
      </c>
      <c r="N374" s="1979" t="s">
        <v>26</v>
      </c>
      <c r="O374" s="228">
        <v>8</v>
      </c>
      <c r="P374" s="228">
        <v>1</v>
      </c>
      <c r="Q374" s="715" t="s">
        <v>9546</v>
      </c>
    </row>
    <row r="375" spans="1:19" ht="18.75" hidden="1" x14ac:dyDescent="0.3">
      <c r="A375" s="1">
        <f t="shared" si="4"/>
        <v>364</v>
      </c>
      <c r="B375" s="1984" t="s">
        <v>7475</v>
      </c>
      <c r="C375" s="715" t="s">
        <v>9547</v>
      </c>
      <c r="D375" s="1434">
        <v>15</v>
      </c>
      <c r="E375" s="1434" t="s">
        <v>27</v>
      </c>
      <c r="F375" s="1434">
        <v>5</v>
      </c>
      <c r="G375" s="1434">
        <v>1</v>
      </c>
      <c r="H375" s="1434"/>
      <c r="I375" s="1999" t="s">
        <v>28</v>
      </c>
      <c r="J375" s="1434"/>
      <c r="K375" s="1987" t="s">
        <v>709</v>
      </c>
      <c r="L375" s="1644"/>
      <c r="M375" s="1434" t="s">
        <v>40</v>
      </c>
      <c r="N375" s="1979" t="s">
        <v>26</v>
      </c>
      <c r="O375" s="228">
        <v>12</v>
      </c>
      <c r="P375" s="228">
        <v>1</v>
      </c>
      <c r="Q375" s="715" t="s">
        <v>9551</v>
      </c>
    </row>
    <row r="376" spans="1:19" ht="18.75" x14ac:dyDescent="0.3">
      <c r="A376" s="1">
        <f t="shared" si="4"/>
        <v>365</v>
      </c>
      <c r="B376" s="1984" t="s">
        <v>7475</v>
      </c>
      <c r="C376" s="715" t="s">
        <v>9548</v>
      </c>
      <c r="D376" s="1434">
        <v>15</v>
      </c>
      <c r="E376" s="1434" t="s">
        <v>27</v>
      </c>
      <c r="F376" s="1434">
        <v>5</v>
      </c>
      <c r="G376" s="1434">
        <v>1</v>
      </c>
      <c r="H376" s="1434"/>
      <c r="I376" s="1999"/>
      <c r="J376" s="2280" t="s">
        <v>28</v>
      </c>
      <c r="K376" s="1987" t="s">
        <v>709</v>
      </c>
      <c r="L376" s="1644"/>
      <c r="M376" s="1434" t="s">
        <v>40</v>
      </c>
      <c r="N376" s="1979" t="s">
        <v>26</v>
      </c>
      <c r="O376" s="228"/>
      <c r="P376" s="228"/>
      <c r="Q376" s="715" t="s">
        <v>9552</v>
      </c>
    </row>
    <row r="377" spans="1:19" ht="18.75" x14ac:dyDescent="0.3">
      <c r="A377" s="1">
        <f t="shared" si="4"/>
        <v>366</v>
      </c>
      <c r="B377" s="1984" t="s">
        <v>7475</v>
      </c>
      <c r="C377" s="715" t="s">
        <v>9549</v>
      </c>
      <c r="D377" s="1434" t="s">
        <v>9550</v>
      </c>
      <c r="E377" s="1434" t="s">
        <v>30</v>
      </c>
      <c r="F377" s="1434">
        <v>5</v>
      </c>
      <c r="G377" s="1434">
        <v>1</v>
      </c>
      <c r="H377" s="1434"/>
      <c r="I377" s="1999"/>
      <c r="J377" s="2280" t="s">
        <v>137</v>
      </c>
      <c r="K377" s="1987" t="s">
        <v>709</v>
      </c>
      <c r="L377" s="1644"/>
      <c r="M377" s="1434" t="s">
        <v>40</v>
      </c>
      <c r="N377" s="1979" t="s">
        <v>26</v>
      </c>
      <c r="O377" s="228"/>
      <c r="P377" s="228"/>
      <c r="Q377" s="715" t="s">
        <v>9553</v>
      </c>
    </row>
    <row r="378" spans="1:19" ht="18.75" hidden="1" x14ac:dyDescent="0.3">
      <c r="A378" s="1">
        <f t="shared" si="4"/>
        <v>367</v>
      </c>
      <c r="B378" s="1984" t="s">
        <v>7475</v>
      </c>
      <c r="C378" s="1817" t="s">
        <v>9626</v>
      </c>
      <c r="D378" s="1983">
        <v>6</v>
      </c>
      <c r="E378" s="1983" t="s">
        <v>27</v>
      </c>
      <c r="F378" s="1818">
        <v>6</v>
      </c>
      <c r="G378" s="1819">
        <v>1</v>
      </c>
      <c r="H378" s="1982"/>
      <c r="I378" s="1981" t="s">
        <v>28</v>
      </c>
      <c r="J378" s="1989"/>
      <c r="K378" s="1987" t="s">
        <v>205</v>
      </c>
      <c r="L378" s="1644"/>
      <c r="M378" s="1988" t="s">
        <v>4975</v>
      </c>
      <c r="N378" s="1979" t="s">
        <v>26</v>
      </c>
      <c r="O378" s="1987">
        <v>8</v>
      </c>
      <c r="P378" s="1987">
        <v>1</v>
      </c>
      <c r="Q378" s="1985" t="s">
        <v>9627</v>
      </c>
    </row>
    <row r="379" spans="1:19" ht="18.75" hidden="1" x14ac:dyDescent="0.3">
      <c r="A379" s="1">
        <f t="shared" si="4"/>
        <v>368</v>
      </c>
      <c r="B379" s="1984" t="s">
        <v>7475</v>
      </c>
      <c r="C379" s="1817" t="s">
        <v>9628</v>
      </c>
      <c r="D379" s="1983">
        <v>2</v>
      </c>
      <c r="E379" s="1983" t="s">
        <v>27</v>
      </c>
      <c r="F379" s="1818">
        <v>6</v>
      </c>
      <c r="G379" s="1819">
        <v>1</v>
      </c>
      <c r="H379" s="1982"/>
      <c r="I379" s="1981" t="s">
        <v>28</v>
      </c>
      <c r="J379" s="1989"/>
      <c r="K379" s="1987" t="s">
        <v>205</v>
      </c>
      <c r="L379" s="1644"/>
      <c r="M379" s="1988" t="s">
        <v>5836</v>
      </c>
      <c r="N379" s="1979" t="s">
        <v>26</v>
      </c>
      <c r="O379" s="1987">
        <v>8</v>
      </c>
      <c r="P379" s="1987">
        <v>1</v>
      </c>
      <c r="Q379" s="1985" t="s">
        <v>9629</v>
      </c>
    </row>
    <row r="380" spans="1:19" ht="18.75" hidden="1" x14ac:dyDescent="0.3">
      <c r="A380" s="1">
        <f t="shared" si="4"/>
        <v>369</v>
      </c>
      <c r="B380" s="1984" t="s">
        <v>7475</v>
      </c>
      <c r="C380" s="1786" t="s">
        <v>9630</v>
      </c>
      <c r="D380" s="1983" t="s">
        <v>9631</v>
      </c>
      <c r="E380" s="1983" t="s">
        <v>30</v>
      </c>
      <c r="F380" s="1818">
        <v>6</v>
      </c>
      <c r="G380" s="1819">
        <v>1</v>
      </c>
      <c r="H380" s="1982"/>
      <c r="I380" s="1981" t="s">
        <v>28</v>
      </c>
      <c r="J380" s="1989"/>
      <c r="K380" s="1987" t="s">
        <v>709</v>
      </c>
      <c r="L380" s="1644"/>
      <c r="M380" s="1988" t="s">
        <v>4975</v>
      </c>
      <c r="N380" s="1979" t="s">
        <v>26</v>
      </c>
      <c r="O380" s="1987">
        <v>9</v>
      </c>
      <c r="P380" s="1987">
        <v>1</v>
      </c>
      <c r="Q380" s="1985" t="s">
        <v>9632</v>
      </c>
    </row>
    <row r="381" spans="1:19" ht="18.75" hidden="1" x14ac:dyDescent="0.3">
      <c r="A381" s="1">
        <f t="shared" si="4"/>
        <v>370</v>
      </c>
      <c r="B381" s="1984" t="s">
        <v>7475</v>
      </c>
      <c r="C381" s="1817" t="s">
        <v>9633</v>
      </c>
      <c r="D381" s="1983">
        <v>11</v>
      </c>
      <c r="E381" s="1983" t="s">
        <v>27</v>
      </c>
      <c r="F381" s="1818">
        <v>6</v>
      </c>
      <c r="G381" s="1819">
        <v>1</v>
      </c>
      <c r="H381" s="1982"/>
      <c r="I381" s="1981" t="s">
        <v>28</v>
      </c>
      <c r="J381" s="1989"/>
      <c r="K381" s="1987" t="s">
        <v>205</v>
      </c>
      <c r="L381" s="1644"/>
      <c r="M381" s="1988" t="s">
        <v>4975</v>
      </c>
      <c r="N381" s="1979" t="s">
        <v>26</v>
      </c>
      <c r="O381" s="1987">
        <v>8</v>
      </c>
      <c r="P381" s="1987">
        <v>1</v>
      </c>
      <c r="Q381" s="1985" t="s">
        <v>9632</v>
      </c>
    </row>
    <row r="382" spans="1:19" ht="18.75" hidden="1" x14ac:dyDescent="0.3">
      <c r="A382" s="1">
        <f t="shared" si="4"/>
        <v>371</v>
      </c>
      <c r="B382" s="1984" t="s">
        <v>7475</v>
      </c>
      <c r="C382" s="1786" t="s">
        <v>9634</v>
      </c>
      <c r="D382" s="1983">
        <v>15</v>
      </c>
      <c r="E382" s="1983" t="s">
        <v>30</v>
      </c>
      <c r="F382" s="1818">
        <v>6</v>
      </c>
      <c r="G382" s="1819">
        <v>1</v>
      </c>
      <c r="H382" s="1982"/>
      <c r="I382" s="1981" t="s">
        <v>28</v>
      </c>
      <c r="J382" s="1989"/>
      <c r="K382" s="1987" t="s">
        <v>709</v>
      </c>
      <c r="L382" s="1644"/>
      <c r="M382" s="1988" t="s">
        <v>4975</v>
      </c>
      <c r="N382" s="1979" t="s">
        <v>26</v>
      </c>
      <c r="O382" s="1987">
        <v>9</v>
      </c>
      <c r="P382" s="1987">
        <v>1</v>
      </c>
      <c r="Q382" s="1985" t="s">
        <v>9632</v>
      </c>
    </row>
    <row r="383" spans="1:19" ht="18.75" hidden="1" x14ac:dyDescent="0.3">
      <c r="A383" s="1">
        <f t="shared" si="4"/>
        <v>372</v>
      </c>
      <c r="B383" s="1984" t="s">
        <v>7475</v>
      </c>
      <c r="C383" s="1786" t="s">
        <v>9635</v>
      </c>
      <c r="D383" s="1983">
        <v>8</v>
      </c>
      <c r="E383" s="1983" t="s">
        <v>30</v>
      </c>
      <c r="F383" s="1818">
        <v>6</v>
      </c>
      <c r="G383" s="1819">
        <v>1</v>
      </c>
      <c r="H383" s="1982"/>
      <c r="I383" s="1981"/>
      <c r="J383" s="1889" t="s">
        <v>28</v>
      </c>
      <c r="K383" s="1987" t="s">
        <v>709</v>
      </c>
      <c r="L383" s="1644"/>
      <c r="M383" s="1988" t="s">
        <v>4975</v>
      </c>
      <c r="N383" s="1979" t="s">
        <v>26</v>
      </c>
      <c r="O383" s="1987">
        <v>9</v>
      </c>
      <c r="P383" s="1987">
        <v>1</v>
      </c>
      <c r="Q383" s="1985" t="s">
        <v>9636</v>
      </c>
    </row>
    <row r="384" spans="1:19" ht="18.75" x14ac:dyDescent="0.3">
      <c r="A384" s="1">
        <f t="shared" si="4"/>
        <v>373</v>
      </c>
      <c r="B384" s="1984" t="s">
        <v>7475</v>
      </c>
      <c r="C384" s="1786" t="s">
        <v>9637</v>
      </c>
      <c r="D384" s="1983">
        <v>8</v>
      </c>
      <c r="E384" s="1983" t="s">
        <v>27</v>
      </c>
      <c r="F384" s="1818">
        <v>6</v>
      </c>
      <c r="G384" s="1819">
        <v>1</v>
      </c>
      <c r="H384" s="1982"/>
      <c r="I384" s="1981" t="s">
        <v>28</v>
      </c>
      <c r="J384" s="1989"/>
      <c r="K384" s="1987" t="s">
        <v>205</v>
      </c>
      <c r="L384" s="1644"/>
      <c r="M384" s="1988" t="s">
        <v>4975</v>
      </c>
      <c r="N384" s="1979" t="s">
        <v>26</v>
      </c>
      <c r="O384" s="1987"/>
      <c r="P384" s="1987"/>
      <c r="Q384" s="1985" t="s">
        <v>9638</v>
      </c>
    </row>
    <row r="385" spans="1:17" ht="18.75" hidden="1" x14ac:dyDescent="0.3">
      <c r="A385" s="1">
        <f t="shared" si="4"/>
        <v>374</v>
      </c>
      <c r="B385" s="1984" t="s">
        <v>7475</v>
      </c>
      <c r="C385" s="1817" t="s">
        <v>9639</v>
      </c>
      <c r="D385" s="1983">
        <v>13</v>
      </c>
      <c r="E385" s="1983" t="s">
        <v>30</v>
      </c>
      <c r="F385" s="1818">
        <v>6</v>
      </c>
      <c r="G385" s="1819">
        <v>1</v>
      </c>
      <c r="H385" s="1982"/>
      <c r="I385" s="1981" t="s">
        <v>28</v>
      </c>
      <c r="J385" s="1989"/>
      <c r="K385" s="1987" t="s">
        <v>709</v>
      </c>
      <c r="L385" s="1644"/>
      <c r="M385" s="1988" t="s">
        <v>4975</v>
      </c>
      <c r="N385" s="1979" t="s">
        <v>26</v>
      </c>
      <c r="O385" s="1987">
        <v>8</v>
      </c>
      <c r="P385" s="1987">
        <v>1</v>
      </c>
      <c r="Q385" s="1985" t="s">
        <v>9640</v>
      </c>
    </row>
    <row r="386" spans="1:17" ht="18.75" hidden="1" x14ac:dyDescent="0.3">
      <c r="A386" s="1">
        <f t="shared" si="4"/>
        <v>375</v>
      </c>
      <c r="B386" s="1984" t="s">
        <v>7475</v>
      </c>
      <c r="C386" s="1786" t="s">
        <v>9641</v>
      </c>
      <c r="D386" s="1983">
        <v>1</v>
      </c>
      <c r="E386" s="1983" t="s">
        <v>30</v>
      </c>
      <c r="F386" s="1818">
        <v>6</v>
      </c>
      <c r="G386" s="1819">
        <v>1</v>
      </c>
      <c r="H386" s="1982"/>
      <c r="I386" s="1981" t="s">
        <v>28</v>
      </c>
      <c r="J386" s="1989"/>
      <c r="K386" s="1987" t="s">
        <v>709</v>
      </c>
      <c r="L386" s="1644"/>
      <c r="M386" s="1988" t="s">
        <v>4975</v>
      </c>
      <c r="N386" s="1979" t="s">
        <v>26</v>
      </c>
      <c r="O386" s="1987">
        <v>12</v>
      </c>
      <c r="P386" s="1987">
        <v>1</v>
      </c>
      <c r="Q386" s="1985" t="s">
        <v>9642</v>
      </c>
    </row>
    <row r="387" spans="1:17" ht="18.75" hidden="1" x14ac:dyDescent="0.3">
      <c r="A387" s="1">
        <f t="shared" si="4"/>
        <v>376</v>
      </c>
      <c r="B387" s="1984" t="s">
        <v>7475</v>
      </c>
      <c r="C387" s="1786" t="s">
        <v>9643</v>
      </c>
      <c r="D387" s="1983">
        <v>4</v>
      </c>
      <c r="E387" s="1983" t="s">
        <v>27</v>
      </c>
      <c r="F387" s="1818">
        <v>6</v>
      </c>
      <c r="G387" s="1819">
        <v>1</v>
      </c>
      <c r="H387" s="1982"/>
      <c r="I387" s="1981" t="s">
        <v>28</v>
      </c>
      <c r="J387" s="1989"/>
      <c r="K387" s="1987" t="s">
        <v>205</v>
      </c>
      <c r="L387" s="1644"/>
      <c r="M387" s="1988" t="s">
        <v>4975</v>
      </c>
      <c r="N387" s="1979" t="s">
        <v>26</v>
      </c>
      <c r="O387" s="1987">
        <v>12</v>
      </c>
      <c r="P387" s="1987">
        <v>1</v>
      </c>
      <c r="Q387" s="1985" t="s">
        <v>9644</v>
      </c>
    </row>
    <row r="388" spans="1:17" ht="18.75" hidden="1" x14ac:dyDescent="0.3">
      <c r="A388" s="1">
        <f t="shared" si="4"/>
        <v>377</v>
      </c>
      <c r="B388" s="1984" t="s">
        <v>7475</v>
      </c>
      <c r="C388" s="1786" t="s">
        <v>9645</v>
      </c>
      <c r="D388" s="1983">
        <v>10</v>
      </c>
      <c r="E388" s="1983" t="s">
        <v>30</v>
      </c>
      <c r="F388" s="1818">
        <v>6</v>
      </c>
      <c r="G388" s="1819">
        <v>1</v>
      </c>
      <c r="H388" s="1982"/>
      <c r="I388" s="1981" t="s">
        <v>28</v>
      </c>
      <c r="J388" s="1989"/>
      <c r="K388" s="1987" t="s">
        <v>709</v>
      </c>
      <c r="L388" s="1644"/>
      <c r="M388" s="1988" t="s">
        <v>4975</v>
      </c>
      <c r="N388" s="1979" t="s">
        <v>26</v>
      </c>
      <c r="O388" s="1987">
        <v>10</v>
      </c>
      <c r="P388" s="1987">
        <v>1</v>
      </c>
      <c r="Q388" s="1985" t="s">
        <v>9646</v>
      </c>
    </row>
    <row r="389" spans="1:17" ht="18.75" hidden="1" x14ac:dyDescent="0.3">
      <c r="A389" s="1">
        <f t="shared" si="4"/>
        <v>378</v>
      </c>
      <c r="B389" s="1984" t="s">
        <v>7475</v>
      </c>
      <c r="C389" s="1786" t="s">
        <v>9647</v>
      </c>
      <c r="D389" s="1983">
        <v>16</v>
      </c>
      <c r="E389" s="1983" t="s">
        <v>27</v>
      </c>
      <c r="F389" s="1818">
        <v>6</v>
      </c>
      <c r="G389" s="1819">
        <v>1</v>
      </c>
      <c r="H389" s="1982"/>
      <c r="I389" s="1981" t="s">
        <v>28</v>
      </c>
      <c r="J389" s="1989"/>
      <c r="K389" s="1987" t="s">
        <v>205</v>
      </c>
      <c r="L389" s="1644"/>
      <c r="M389" s="1988" t="s">
        <v>4975</v>
      </c>
      <c r="N389" s="1979" t="s">
        <v>26</v>
      </c>
      <c r="O389" s="1987">
        <v>10</v>
      </c>
      <c r="P389" s="29">
        <v>1</v>
      </c>
      <c r="Q389" s="1985" t="s">
        <v>9646</v>
      </c>
    </row>
    <row r="390" spans="1:17" ht="18.75" hidden="1" x14ac:dyDescent="0.3">
      <c r="A390" s="1">
        <f t="shared" si="4"/>
        <v>379</v>
      </c>
      <c r="B390" s="1984" t="s">
        <v>7475</v>
      </c>
      <c r="C390" s="1817" t="s">
        <v>9648</v>
      </c>
      <c r="D390" s="1983">
        <v>10</v>
      </c>
      <c r="E390" s="1983" t="s">
        <v>27</v>
      </c>
      <c r="F390" s="1818">
        <v>6</v>
      </c>
      <c r="G390" s="1819">
        <v>1</v>
      </c>
      <c r="H390" s="1982"/>
      <c r="I390" s="1981" t="s">
        <v>28</v>
      </c>
      <c r="J390" s="1989"/>
      <c r="K390" s="1987" t="s">
        <v>205</v>
      </c>
      <c r="L390" s="1644"/>
      <c r="M390" s="1988" t="s">
        <v>7493</v>
      </c>
      <c r="N390" s="1979" t="s">
        <v>26</v>
      </c>
      <c r="O390" s="1987">
        <v>8</v>
      </c>
      <c r="P390" s="29">
        <v>1</v>
      </c>
      <c r="Q390" s="1985" t="s">
        <v>7493</v>
      </c>
    </row>
    <row r="391" spans="1:17" ht="18.75" hidden="1" x14ac:dyDescent="0.3">
      <c r="A391" s="1">
        <f t="shared" si="4"/>
        <v>380</v>
      </c>
      <c r="B391" s="1984" t="s">
        <v>7475</v>
      </c>
      <c r="C391" s="1817" t="s">
        <v>9649</v>
      </c>
      <c r="D391" s="1983">
        <v>2</v>
      </c>
      <c r="E391" s="1983" t="s">
        <v>30</v>
      </c>
      <c r="F391" s="1818">
        <v>6</v>
      </c>
      <c r="G391" s="1819">
        <v>1</v>
      </c>
      <c r="H391" s="1982"/>
      <c r="I391" s="1981" t="s">
        <v>28</v>
      </c>
      <c r="J391" s="1989"/>
      <c r="K391" s="1987" t="s">
        <v>709</v>
      </c>
      <c r="L391" s="1644"/>
      <c r="M391" s="1988" t="s">
        <v>675</v>
      </c>
      <c r="N391" s="1979" t="s">
        <v>26</v>
      </c>
      <c r="O391" s="1987">
        <v>8</v>
      </c>
      <c r="P391" s="29">
        <v>1</v>
      </c>
      <c r="Q391" s="1985" t="s">
        <v>9650</v>
      </c>
    </row>
    <row r="392" spans="1:17" ht="18.75" hidden="1" x14ac:dyDescent="0.3">
      <c r="A392" s="1">
        <f t="shared" si="4"/>
        <v>381</v>
      </c>
      <c r="B392" s="1984" t="s">
        <v>7475</v>
      </c>
      <c r="C392" s="1786" t="s">
        <v>9651</v>
      </c>
      <c r="D392" s="1983">
        <v>3</v>
      </c>
      <c r="E392" s="1983" t="s">
        <v>27</v>
      </c>
      <c r="F392" s="1818">
        <v>6</v>
      </c>
      <c r="G392" s="1819">
        <v>1</v>
      </c>
      <c r="H392" s="1982"/>
      <c r="I392" s="1981" t="s">
        <v>28</v>
      </c>
      <c r="J392" s="1989"/>
      <c r="K392" s="1987" t="s">
        <v>205</v>
      </c>
      <c r="L392" s="1644"/>
      <c r="M392" s="1988" t="s">
        <v>4975</v>
      </c>
      <c r="N392" s="1979" t="s">
        <v>26</v>
      </c>
      <c r="O392" s="1987">
        <v>9</v>
      </c>
      <c r="P392" s="29">
        <v>1</v>
      </c>
      <c r="Q392" s="1985" t="s">
        <v>9652</v>
      </c>
    </row>
    <row r="393" spans="1:17" ht="18.75" hidden="1" x14ac:dyDescent="0.3">
      <c r="A393" s="1">
        <f t="shared" si="4"/>
        <v>382</v>
      </c>
      <c r="B393" s="1984" t="s">
        <v>7475</v>
      </c>
      <c r="C393" s="1817" t="s">
        <v>9653</v>
      </c>
      <c r="D393" s="1983">
        <v>17</v>
      </c>
      <c r="E393" s="1983" t="s">
        <v>27</v>
      </c>
      <c r="F393" s="1818">
        <v>6</v>
      </c>
      <c r="G393" s="1819">
        <v>1</v>
      </c>
      <c r="H393" s="1982"/>
      <c r="I393" s="1981" t="s">
        <v>28</v>
      </c>
      <c r="J393" s="1989"/>
      <c r="K393" s="1987" t="s">
        <v>205</v>
      </c>
      <c r="L393" s="1644"/>
      <c r="M393" s="1988" t="s">
        <v>4975</v>
      </c>
      <c r="N393" s="1979" t="s">
        <v>26</v>
      </c>
      <c r="O393" s="1987">
        <v>8</v>
      </c>
      <c r="P393" s="29">
        <v>1</v>
      </c>
      <c r="Q393" s="1985" t="s">
        <v>9654</v>
      </c>
    </row>
    <row r="394" spans="1:17" ht="18.75" hidden="1" x14ac:dyDescent="0.3">
      <c r="A394" s="1">
        <f t="shared" si="4"/>
        <v>383</v>
      </c>
      <c r="B394" s="1984" t="s">
        <v>7475</v>
      </c>
      <c r="C394" s="1786" t="s">
        <v>9655</v>
      </c>
      <c r="D394" s="1983">
        <v>6</v>
      </c>
      <c r="E394" s="1983" t="s">
        <v>27</v>
      </c>
      <c r="F394" s="1818">
        <v>6</v>
      </c>
      <c r="G394" s="1819">
        <v>1</v>
      </c>
      <c r="H394" s="1982"/>
      <c r="I394" s="1981" t="s">
        <v>28</v>
      </c>
      <c r="J394" s="1989"/>
      <c r="K394" s="1987" t="s">
        <v>205</v>
      </c>
      <c r="L394" s="1644"/>
      <c r="M394" s="1988" t="s">
        <v>4975</v>
      </c>
      <c r="N394" s="1979" t="s">
        <v>26</v>
      </c>
      <c r="O394" s="1987">
        <v>9</v>
      </c>
      <c r="P394" s="29">
        <v>1</v>
      </c>
      <c r="Q394" s="1985" t="s">
        <v>9656</v>
      </c>
    </row>
    <row r="395" spans="1:17" ht="18.75" hidden="1" x14ac:dyDescent="0.3">
      <c r="A395" s="1">
        <f t="shared" si="4"/>
        <v>384</v>
      </c>
      <c r="B395" s="1984" t="s">
        <v>7475</v>
      </c>
      <c r="C395" s="1786" t="s">
        <v>9657</v>
      </c>
      <c r="D395" s="1983">
        <v>5</v>
      </c>
      <c r="E395" s="1983" t="s">
        <v>27</v>
      </c>
      <c r="F395" s="1818">
        <v>6</v>
      </c>
      <c r="G395" s="1819">
        <v>1</v>
      </c>
      <c r="H395" s="1982"/>
      <c r="I395" s="1981" t="s">
        <v>28</v>
      </c>
      <c r="J395" s="1989"/>
      <c r="K395" s="1987" t="s">
        <v>205</v>
      </c>
      <c r="L395" s="1644"/>
      <c r="M395" s="1988" t="s">
        <v>5836</v>
      </c>
      <c r="N395" s="1979" t="s">
        <v>26</v>
      </c>
      <c r="O395" s="1987">
        <v>12</v>
      </c>
      <c r="P395" s="29">
        <v>1</v>
      </c>
      <c r="Q395" s="1985" t="s">
        <v>5684</v>
      </c>
    </row>
    <row r="396" spans="1:17" ht="18.75" hidden="1" x14ac:dyDescent="0.3">
      <c r="A396" s="1">
        <f t="shared" si="4"/>
        <v>385</v>
      </c>
      <c r="B396" s="1984" t="s">
        <v>7475</v>
      </c>
      <c r="C396" s="1786" t="s">
        <v>9658</v>
      </c>
      <c r="D396" s="1983">
        <v>1</v>
      </c>
      <c r="E396" s="1983" t="s">
        <v>30</v>
      </c>
      <c r="F396" s="1818">
        <v>6</v>
      </c>
      <c r="G396" s="1819">
        <v>1</v>
      </c>
      <c r="H396" s="1982"/>
      <c r="I396" s="1981" t="s">
        <v>28</v>
      </c>
      <c r="J396" s="1989"/>
      <c r="K396" s="1987" t="s">
        <v>709</v>
      </c>
      <c r="L396" s="1644"/>
      <c r="M396" s="1988" t="s">
        <v>7493</v>
      </c>
      <c r="N396" s="1979" t="s">
        <v>26</v>
      </c>
      <c r="O396" s="1">
        <v>9</v>
      </c>
      <c r="P396" s="1982">
        <v>1</v>
      </c>
      <c r="Q396" s="1985" t="s">
        <v>9659</v>
      </c>
    </row>
    <row r="397" spans="1:17" ht="18.75" hidden="1" x14ac:dyDescent="0.3">
      <c r="A397" s="1">
        <f t="shared" si="4"/>
        <v>386</v>
      </c>
      <c r="B397" s="1984" t="s">
        <v>7475</v>
      </c>
      <c r="C397" s="1786" t="s">
        <v>9661</v>
      </c>
      <c r="D397" s="1983">
        <v>5</v>
      </c>
      <c r="E397" s="1983" t="s">
        <v>27</v>
      </c>
      <c r="F397" s="1818">
        <v>6</v>
      </c>
      <c r="G397" s="1819">
        <v>1</v>
      </c>
      <c r="H397" s="1982"/>
      <c r="I397" s="1981" t="s">
        <v>28</v>
      </c>
      <c r="J397" s="1989"/>
      <c r="K397" s="1987" t="s">
        <v>709</v>
      </c>
      <c r="L397" s="1644"/>
      <c r="M397" s="1988" t="s">
        <v>9662</v>
      </c>
      <c r="N397" s="1979" t="s">
        <v>26</v>
      </c>
      <c r="O397" s="1987">
        <v>9</v>
      </c>
      <c r="P397" s="1987">
        <v>1</v>
      </c>
      <c r="Q397" s="1985" t="s">
        <v>9664</v>
      </c>
    </row>
    <row r="398" spans="1:17" ht="18.75" hidden="1" x14ac:dyDescent="0.3">
      <c r="A398" s="1">
        <f t="shared" si="4"/>
        <v>387</v>
      </c>
      <c r="B398" s="1984" t="s">
        <v>7475</v>
      </c>
      <c r="C398" s="1786" t="s">
        <v>9663</v>
      </c>
      <c r="D398" s="1983">
        <v>3</v>
      </c>
      <c r="E398" s="1983" t="s">
        <v>30</v>
      </c>
      <c r="F398" s="1818">
        <v>6</v>
      </c>
      <c r="G398" s="1819">
        <v>1</v>
      </c>
      <c r="H398" s="1982"/>
      <c r="I398" s="1981" t="s">
        <v>28</v>
      </c>
      <c r="J398" s="1989"/>
      <c r="K398" s="1987" t="s">
        <v>709</v>
      </c>
      <c r="L398" s="1644"/>
      <c r="M398" s="1988" t="s">
        <v>9662</v>
      </c>
      <c r="N398" s="1979" t="s">
        <v>26</v>
      </c>
      <c r="O398" s="1987">
        <v>12</v>
      </c>
      <c r="P398" s="1987">
        <v>1</v>
      </c>
      <c r="Q398" s="1985" t="s">
        <v>9665</v>
      </c>
    </row>
    <row r="399" spans="1:17" ht="18.75" x14ac:dyDescent="0.3">
      <c r="A399" s="1">
        <f t="shared" si="4"/>
        <v>388</v>
      </c>
      <c r="B399" s="1984" t="s">
        <v>7475</v>
      </c>
      <c r="C399" s="1786" t="s">
        <v>9667</v>
      </c>
      <c r="D399" s="1983">
        <v>7</v>
      </c>
      <c r="E399" s="1983" t="s">
        <v>27</v>
      </c>
      <c r="F399" s="1818">
        <v>6</v>
      </c>
      <c r="G399" s="1819">
        <v>1</v>
      </c>
      <c r="H399" s="1982"/>
      <c r="I399" s="1981"/>
      <c r="J399" s="2281" t="s">
        <v>137</v>
      </c>
      <c r="K399" s="1987" t="s">
        <v>709</v>
      </c>
      <c r="L399" s="1644"/>
      <c r="M399" s="1988" t="s">
        <v>9662</v>
      </c>
      <c r="N399" s="1979" t="s">
        <v>26</v>
      </c>
      <c r="O399" s="1987"/>
      <c r="P399" s="1987"/>
      <c r="Q399" s="1985" t="s">
        <v>9665</v>
      </c>
    </row>
    <row r="400" spans="1:17" ht="18.75" hidden="1" x14ac:dyDescent="0.3">
      <c r="A400" s="1">
        <f t="shared" si="4"/>
        <v>389</v>
      </c>
      <c r="B400" s="1984" t="s">
        <v>7475</v>
      </c>
      <c r="C400" s="1786" t="s">
        <v>9668</v>
      </c>
      <c r="D400" s="1983">
        <v>12</v>
      </c>
      <c r="E400" s="1983" t="s">
        <v>27</v>
      </c>
      <c r="F400" s="1818">
        <v>6</v>
      </c>
      <c r="G400" s="1819">
        <v>1</v>
      </c>
      <c r="H400" s="1982"/>
      <c r="I400" s="1981" t="s">
        <v>28</v>
      </c>
      <c r="J400" s="1989"/>
      <c r="K400" s="1987" t="s">
        <v>709</v>
      </c>
      <c r="L400" s="1644"/>
      <c r="M400" s="1988" t="s">
        <v>9662</v>
      </c>
      <c r="N400" s="1979" t="s">
        <v>26</v>
      </c>
      <c r="O400" s="1987">
        <v>9</v>
      </c>
      <c r="P400" s="29">
        <v>1</v>
      </c>
      <c r="Q400" s="1985" t="s">
        <v>9666</v>
      </c>
    </row>
    <row r="401" spans="1:17" s="1307" customFormat="1" ht="18.75" x14ac:dyDescent="0.3">
      <c r="A401" s="278">
        <f t="shared" si="4"/>
        <v>390</v>
      </c>
      <c r="B401" s="1268" t="s">
        <v>7475</v>
      </c>
      <c r="C401" s="1786" t="s">
        <v>9842</v>
      </c>
      <c r="D401" s="2063">
        <v>2</v>
      </c>
      <c r="E401" s="2063" t="s">
        <v>30</v>
      </c>
      <c r="F401" s="2066">
        <v>7</v>
      </c>
      <c r="G401" s="2067">
        <v>1</v>
      </c>
      <c r="H401" s="2068"/>
      <c r="I401" s="2069" t="s">
        <v>28</v>
      </c>
      <c r="J401" s="2071"/>
      <c r="K401" s="2063" t="s">
        <v>709</v>
      </c>
      <c r="L401" s="1644"/>
      <c r="M401" s="1703" t="s">
        <v>4975</v>
      </c>
      <c r="N401" s="2064" t="s">
        <v>26</v>
      </c>
      <c r="O401" s="2068"/>
      <c r="P401" s="2068"/>
      <c r="Q401" s="2070" t="s">
        <v>9843</v>
      </c>
    </row>
    <row r="402" spans="1:17" s="1307" customFormat="1" ht="18.75" x14ac:dyDescent="0.3">
      <c r="A402" s="278">
        <f t="shared" si="4"/>
        <v>391</v>
      </c>
      <c r="B402" s="1268" t="s">
        <v>7475</v>
      </c>
      <c r="C402" s="1786" t="s">
        <v>9844</v>
      </c>
      <c r="D402" s="2063">
        <v>5</v>
      </c>
      <c r="E402" s="2063" t="s">
        <v>27</v>
      </c>
      <c r="F402" s="2066">
        <v>7</v>
      </c>
      <c r="G402" s="2067">
        <v>1</v>
      </c>
      <c r="H402" s="2068"/>
      <c r="I402" s="2069" t="s">
        <v>28</v>
      </c>
      <c r="J402" s="2071"/>
      <c r="K402" s="2063" t="s">
        <v>709</v>
      </c>
      <c r="L402" s="1644"/>
      <c r="M402" s="1703" t="s">
        <v>4975</v>
      </c>
      <c r="N402" s="2064" t="s">
        <v>26</v>
      </c>
      <c r="O402" s="2068"/>
      <c r="P402" s="2068"/>
      <c r="Q402" s="2070" t="s">
        <v>9843</v>
      </c>
    </row>
    <row r="403" spans="1:17" s="1307" customFormat="1" ht="18.75" hidden="1" x14ac:dyDescent="0.3">
      <c r="A403" s="278">
        <f t="shared" si="4"/>
        <v>392</v>
      </c>
      <c r="B403" s="1268" t="s">
        <v>7475</v>
      </c>
      <c r="C403" s="1786" t="s">
        <v>9845</v>
      </c>
      <c r="D403" s="2063">
        <v>5</v>
      </c>
      <c r="E403" s="2063" t="s">
        <v>27</v>
      </c>
      <c r="F403" s="2066">
        <v>7</v>
      </c>
      <c r="G403" s="2067">
        <v>1</v>
      </c>
      <c r="H403" s="2068"/>
      <c r="I403" s="2069" t="s">
        <v>28</v>
      </c>
      <c r="J403" s="2071"/>
      <c r="K403" s="2063" t="s">
        <v>709</v>
      </c>
      <c r="L403" s="1644"/>
      <c r="M403" s="1703" t="s">
        <v>4975</v>
      </c>
      <c r="N403" s="2064" t="s">
        <v>26</v>
      </c>
      <c r="O403" s="2068">
        <v>9</v>
      </c>
      <c r="P403" s="2068">
        <v>1</v>
      </c>
      <c r="Q403" s="2070" t="s">
        <v>9846</v>
      </c>
    </row>
    <row r="404" spans="1:17" s="1307" customFormat="1" ht="18.75" x14ac:dyDescent="0.3">
      <c r="A404" s="278">
        <f t="shared" si="4"/>
        <v>393</v>
      </c>
      <c r="B404" s="1268" t="s">
        <v>7475</v>
      </c>
      <c r="C404" s="1786" t="s">
        <v>9847</v>
      </c>
      <c r="D404" s="2063">
        <v>7</v>
      </c>
      <c r="E404" s="2063" t="s">
        <v>27</v>
      </c>
      <c r="F404" s="2066">
        <v>7</v>
      </c>
      <c r="G404" s="2067">
        <v>1</v>
      </c>
      <c r="H404" s="2068"/>
      <c r="I404" s="2069" t="s">
        <v>28</v>
      </c>
      <c r="J404" s="2175"/>
      <c r="K404" s="2063" t="s">
        <v>709</v>
      </c>
      <c r="L404" s="1644"/>
      <c r="M404" s="1703" t="s">
        <v>4975</v>
      </c>
      <c r="N404" s="2064" t="s">
        <v>26</v>
      </c>
      <c r="O404" s="2068"/>
      <c r="P404" s="2068"/>
      <c r="Q404" s="2070" t="s">
        <v>9848</v>
      </c>
    </row>
    <row r="405" spans="1:17" s="1307" customFormat="1" ht="18.75" hidden="1" x14ac:dyDescent="0.3">
      <c r="A405" s="278">
        <f t="shared" si="4"/>
        <v>394</v>
      </c>
      <c r="B405" s="1268" t="s">
        <v>7475</v>
      </c>
      <c r="C405" s="1786" t="s">
        <v>9849</v>
      </c>
      <c r="D405" s="2063">
        <v>17</v>
      </c>
      <c r="E405" s="2063" t="s">
        <v>30</v>
      </c>
      <c r="F405" s="2066">
        <v>7</v>
      </c>
      <c r="G405" s="2067">
        <v>1</v>
      </c>
      <c r="H405" s="2068"/>
      <c r="I405" s="2069" t="s">
        <v>28</v>
      </c>
      <c r="J405" s="2071"/>
      <c r="K405" s="2063" t="s">
        <v>709</v>
      </c>
      <c r="L405" s="1644"/>
      <c r="M405" s="1703" t="s">
        <v>5836</v>
      </c>
      <c r="N405" s="2064" t="s">
        <v>26</v>
      </c>
      <c r="O405" s="2068">
        <v>12</v>
      </c>
      <c r="P405" s="2068">
        <v>1</v>
      </c>
      <c r="Q405" s="2070" t="s">
        <v>9850</v>
      </c>
    </row>
    <row r="406" spans="1:17" s="1307" customFormat="1" ht="18.75" hidden="1" x14ac:dyDescent="0.3">
      <c r="A406" s="278">
        <f t="shared" si="4"/>
        <v>395</v>
      </c>
      <c r="B406" s="1268" t="s">
        <v>7475</v>
      </c>
      <c r="C406" s="1786" t="s">
        <v>9851</v>
      </c>
      <c r="D406" s="2063">
        <v>1</v>
      </c>
      <c r="E406" s="2063" t="s">
        <v>30</v>
      </c>
      <c r="F406" s="2066">
        <v>7</v>
      </c>
      <c r="G406" s="2067">
        <v>1</v>
      </c>
      <c r="H406" s="2068"/>
      <c r="I406" s="2069" t="s">
        <v>28</v>
      </c>
      <c r="J406" s="2071"/>
      <c r="K406" s="2063" t="s">
        <v>709</v>
      </c>
      <c r="L406" s="1644"/>
      <c r="M406" s="1703" t="s">
        <v>5836</v>
      </c>
      <c r="N406" s="2064" t="s">
        <v>26</v>
      </c>
      <c r="O406" s="2068">
        <v>12</v>
      </c>
      <c r="P406" s="2068">
        <v>1</v>
      </c>
      <c r="Q406" s="2070" t="s">
        <v>9852</v>
      </c>
    </row>
    <row r="407" spans="1:17" s="1307" customFormat="1" ht="18.75" hidden="1" x14ac:dyDescent="0.3">
      <c r="A407" s="278">
        <f t="shared" si="4"/>
        <v>396</v>
      </c>
      <c r="B407" s="1268" t="s">
        <v>7475</v>
      </c>
      <c r="C407" s="1786" t="s">
        <v>9853</v>
      </c>
      <c r="D407" s="2063">
        <v>2</v>
      </c>
      <c r="E407" s="2063" t="s">
        <v>27</v>
      </c>
      <c r="F407" s="2066">
        <v>7</v>
      </c>
      <c r="G407" s="2067">
        <v>1</v>
      </c>
      <c r="H407" s="2068"/>
      <c r="I407" s="2069" t="s">
        <v>28</v>
      </c>
      <c r="J407" s="2071"/>
      <c r="K407" s="2063" t="s">
        <v>709</v>
      </c>
      <c r="L407" s="1644"/>
      <c r="M407" s="1703" t="s">
        <v>4975</v>
      </c>
      <c r="N407" s="2064" t="s">
        <v>26</v>
      </c>
      <c r="O407" s="2068">
        <v>9</v>
      </c>
      <c r="P407" s="2068">
        <v>1</v>
      </c>
      <c r="Q407" s="2070" t="s">
        <v>9854</v>
      </c>
    </row>
    <row r="408" spans="1:17" s="1307" customFormat="1" ht="18.75" hidden="1" x14ac:dyDescent="0.3">
      <c r="A408" s="278">
        <f t="shared" si="4"/>
        <v>397</v>
      </c>
      <c r="B408" s="1268" t="s">
        <v>7475</v>
      </c>
      <c r="C408" s="1786" t="s">
        <v>9855</v>
      </c>
      <c r="D408" s="2063">
        <v>9</v>
      </c>
      <c r="E408" s="2063" t="s">
        <v>27</v>
      </c>
      <c r="F408" s="2066">
        <v>7</v>
      </c>
      <c r="G408" s="2067">
        <v>1</v>
      </c>
      <c r="H408" s="2068"/>
      <c r="I408" s="2069" t="s">
        <v>28</v>
      </c>
      <c r="J408" s="2071"/>
      <c r="K408" s="2063" t="s">
        <v>709</v>
      </c>
      <c r="L408" s="1644"/>
      <c r="M408" s="1703" t="s">
        <v>4975</v>
      </c>
      <c r="N408" s="2064" t="s">
        <v>26</v>
      </c>
      <c r="O408" s="2068">
        <v>9</v>
      </c>
      <c r="P408" s="2068">
        <v>1</v>
      </c>
      <c r="Q408" s="2070" t="s">
        <v>9856</v>
      </c>
    </row>
    <row r="409" spans="1:17" s="1307" customFormat="1" ht="18.75" hidden="1" x14ac:dyDescent="0.3">
      <c r="A409" s="278">
        <f t="shared" si="4"/>
        <v>398</v>
      </c>
      <c r="B409" s="1268" t="s">
        <v>7475</v>
      </c>
      <c r="C409" s="1786" t="s">
        <v>9857</v>
      </c>
      <c r="D409" s="2063">
        <v>11</v>
      </c>
      <c r="E409" s="2063" t="s">
        <v>30</v>
      </c>
      <c r="F409" s="2066">
        <v>7</v>
      </c>
      <c r="G409" s="2067">
        <v>1</v>
      </c>
      <c r="H409" s="2068"/>
      <c r="I409" s="2069" t="s">
        <v>28</v>
      </c>
      <c r="J409" s="2071"/>
      <c r="K409" s="2063" t="s">
        <v>709</v>
      </c>
      <c r="L409" s="1644"/>
      <c r="M409" s="1703" t="s">
        <v>4975</v>
      </c>
      <c r="N409" s="2064" t="s">
        <v>26</v>
      </c>
      <c r="O409" s="2068">
        <v>9</v>
      </c>
      <c r="P409" s="2068">
        <v>1</v>
      </c>
      <c r="Q409" s="2070" t="s">
        <v>9856</v>
      </c>
    </row>
    <row r="410" spans="1:17" s="1307" customFormat="1" ht="18.75" hidden="1" x14ac:dyDescent="0.3">
      <c r="A410" s="278">
        <f t="shared" si="4"/>
        <v>399</v>
      </c>
      <c r="B410" s="1268" t="s">
        <v>7475</v>
      </c>
      <c r="C410" s="1786" t="s">
        <v>9858</v>
      </c>
      <c r="D410" s="2063">
        <v>6</v>
      </c>
      <c r="E410" s="2063" t="s">
        <v>30</v>
      </c>
      <c r="F410" s="2066">
        <v>7</v>
      </c>
      <c r="G410" s="2067">
        <v>1</v>
      </c>
      <c r="H410" s="2068"/>
      <c r="I410" s="2069" t="s">
        <v>28</v>
      </c>
      <c r="J410" s="2071"/>
      <c r="K410" s="2063" t="s">
        <v>709</v>
      </c>
      <c r="L410" s="1644"/>
      <c r="M410" s="1703" t="s">
        <v>4975</v>
      </c>
      <c r="N410" s="2064" t="s">
        <v>26</v>
      </c>
      <c r="O410" s="2068">
        <v>10</v>
      </c>
      <c r="P410" s="2068">
        <v>1</v>
      </c>
      <c r="Q410" s="2070" t="s">
        <v>9859</v>
      </c>
    </row>
    <row r="411" spans="1:17" s="1307" customFormat="1" ht="18.75" hidden="1" x14ac:dyDescent="0.3">
      <c r="A411" s="278">
        <f t="shared" si="4"/>
        <v>400</v>
      </c>
      <c r="B411" s="1268" t="s">
        <v>7475</v>
      </c>
      <c r="C411" s="1786" t="s">
        <v>9860</v>
      </c>
      <c r="D411" s="2063">
        <v>15</v>
      </c>
      <c r="E411" s="2063" t="s">
        <v>27</v>
      </c>
      <c r="F411" s="2066">
        <v>7</v>
      </c>
      <c r="G411" s="2067">
        <v>1</v>
      </c>
      <c r="H411" s="2068"/>
      <c r="I411" s="2069" t="s">
        <v>28</v>
      </c>
      <c r="J411" s="2071"/>
      <c r="K411" s="2063" t="s">
        <v>709</v>
      </c>
      <c r="L411" s="1644"/>
      <c r="M411" s="1703" t="s">
        <v>4975</v>
      </c>
      <c r="N411" s="2064" t="s">
        <v>26</v>
      </c>
      <c r="O411" s="2068">
        <v>9</v>
      </c>
      <c r="P411" s="2068">
        <v>1</v>
      </c>
      <c r="Q411" s="2070" t="s">
        <v>9861</v>
      </c>
    </row>
    <row r="412" spans="1:17" s="1307" customFormat="1" ht="18.75" hidden="1" x14ac:dyDescent="0.3">
      <c r="A412" s="278">
        <f t="shared" si="4"/>
        <v>401</v>
      </c>
      <c r="B412" s="1268" t="s">
        <v>7475</v>
      </c>
      <c r="C412" s="1786" t="s">
        <v>9862</v>
      </c>
      <c r="D412" s="2063">
        <v>10</v>
      </c>
      <c r="E412" s="2063" t="s">
        <v>27</v>
      </c>
      <c r="F412" s="2066">
        <v>7</v>
      </c>
      <c r="G412" s="2067">
        <v>1</v>
      </c>
      <c r="H412" s="2068"/>
      <c r="I412" s="2069" t="s">
        <v>28</v>
      </c>
      <c r="J412" s="2071"/>
      <c r="K412" s="2063" t="s">
        <v>709</v>
      </c>
      <c r="L412" s="1644"/>
      <c r="M412" s="1703" t="s">
        <v>4975</v>
      </c>
      <c r="N412" s="2064" t="s">
        <v>26</v>
      </c>
      <c r="O412" s="2068">
        <v>11</v>
      </c>
      <c r="P412" s="2068">
        <v>1</v>
      </c>
      <c r="Q412" s="2070" t="s">
        <v>9863</v>
      </c>
    </row>
    <row r="413" spans="1:17" s="1307" customFormat="1" ht="18.75" hidden="1" x14ac:dyDescent="0.3">
      <c r="A413" s="278">
        <f t="shared" si="4"/>
        <v>402</v>
      </c>
      <c r="B413" s="1268" t="s">
        <v>7475</v>
      </c>
      <c r="C413" s="1786" t="s">
        <v>9864</v>
      </c>
      <c r="D413" s="2063">
        <v>10</v>
      </c>
      <c r="E413" s="2063" t="s">
        <v>30</v>
      </c>
      <c r="F413" s="2066">
        <v>7</v>
      </c>
      <c r="G413" s="2067">
        <v>1</v>
      </c>
      <c r="H413" s="2068"/>
      <c r="I413" s="2069" t="s">
        <v>28</v>
      </c>
      <c r="J413" s="2071"/>
      <c r="K413" s="2063" t="s">
        <v>709</v>
      </c>
      <c r="L413" s="1644"/>
      <c r="M413" s="1703" t="s">
        <v>4975</v>
      </c>
      <c r="N413" s="2064" t="s">
        <v>26</v>
      </c>
      <c r="O413" s="2068">
        <v>9</v>
      </c>
      <c r="P413" s="2068">
        <v>1</v>
      </c>
      <c r="Q413" s="2070" t="s">
        <v>9865</v>
      </c>
    </row>
    <row r="414" spans="1:17" s="1307" customFormat="1" ht="18.75" hidden="1" x14ac:dyDescent="0.3">
      <c r="A414" s="278">
        <f t="shared" si="4"/>
        <v>403</v>
      </c>
      <c r="B414" s="1268" t="s">
        <v>7475</v>
      </c>
      <c r="C414" s="1786" t="s">
        <v>9866</v>
      </c>
      <c r="D414" s="2063">
        <v>3</v>
      </c>
      <c r="E414" s="2063" t="s">
        <v>30</v>
      </c>
      <c r="F414" s="2066">
        <v>7</v>
      </c>
      <c r="G414" s="2067">
        <v>1</v>
      </c>
      <c r="H414" s="2068"/>
      <c r="I414" s="2069" t="s">
        <v>28</v>
      </c>
      <c r="J414" s="2071"/>
      <c r="K414" s="2063" t="s">
        <v>709</v>
      </c>
      <c r="L414" s="1644"/>
      <c r="M414" s="1703" t="s">
        <v>674</v>
      </c>
      <c r="N414" s="2064" t="s">
        <v>26</v>
      </c>
      <c r="O414" s="2068">
        <v>12</v>
      </c>
      <c r="P414" s="2068">
        <v>1</v>
      </c>
      <c r="Q414" s="2070" t="s">
        <v>9867</v>
      </c>
    </row>
    <row r="415" spans="1:17" s="1307" customFormat="1" ht="18.75" hidden="1" x14ac:dyDescent="0.3">
      <c r="A415" s="278">
        <f t="shared" si="4"/>
        <v>404</v>
      </c>
      <c r="B415" s="1268" t="s">
        <v>7475</v>
      </c>
      <c r="C415" s="1786" t="s">
        <v>9868</v>
      </c>
      <c r="D415" s="2063">
        <v>12</v>
      </c>
      <c r="E415" s="2063" t="s">
        <v>27</v>
      </c>
      <c r="F415" s="2066">
        <v>7</v>
      </c>
      <c r="G415" s="2067">
        <v>1</v>
      </c>
      <c r="H415" s="2068"/>
      <c r="I415" s="2069" t="s">
        <v>28</v>
      </c>
      <c r="J415" s="2071"/>
      <c r="K415" s="2063" t="s">
        <v>709</v>
      </c>
      <c r="L415" s="1644"/>
      <c r="M415" s="1703" t="s">
        <v>674</v>
      </c>
      <c r="N415" s="2064" t="s">
        <v>26</v>
      </c>
      <c r="O415" s="2068">
        <v>12</v>
      </c>
      <c r="P415" s="2068">
        <v>1</v>
      </c>
      <c r="Q415" s="2070" t="s">
        <v>9867</v>
      </c>
    </row>
    <row r="416" spans="1:17" s="1307" customFormat="1" ht="18.75" hidden="1" x14ac:dyDescent="0.3">
      <c r="A416" s="278">
        <f t="shared" si="4"/>
        <v>405</v>
      </c>
      <c r="B416" s="1268" t="s">
        <v>7475</v>
      </c>
      <c r="C416" s="1786" t="s">
        <v>9869</v>
      </c>
      <c r="D416" s="2063">
        <v>4</v>
      </c>
      <c r="E416" s="2063" t="s">
        <v>30</v>
      </c>
      <c r="F416" s="2066">
        <v>7</v>
      </c>
      <c r="G416" s="2067">
        <v>1</v>
      </c>
      <c r="H416" s="2068"/>
      <c r="I416" s="2069" t="s">
        <v>28</v>
      </c>
      <c r="J416" s="2071"/>
      <c r="K416" s="2063" t="s">
        <v>709</v>
      </c>
      <c r="L416" s="1644"/>
      <c r="M416" s="1703" t="s">
        <v>4975</v>
      </c>
      <c r="N416" s="2064" t="s">
        <v>26</v>
      </c>
      <c r="O416" s="2068">
        <v>12</v>
      </c>
      <c r="P416" s="2068">
        <v>1</v>
      </c>
      <c r="Q416" s="2070" t="s">
        <v>9870</v>
      </c>
    </row>
    <row r="417" spans="1:17" s="1307" customFormat="1" ht="18.75" x14ac:dyDescent="0.3">
      <c r="A417" s="278">
        <f t="shared" si="4"/>
        <v>406</v>
      </c>
      <c r="B417" s="1268" t="s">
        <v>7475</v>
      </c>
      <c r="C417" s="1786" t="s">
        <v>9871</v>
      </c>
      <c r="D417" s="2063">
        <v>16</v>
      </c>
      <c r="E417" s="2063" t="s">
        <v>27</v>
      </c>
      <c r="F417" s="2066">
        <v>7</v>
      </c>
      <c r="G417" s="2067">
        <v>1</v>
      </c>
      <c r="H417" s="2068"/>
      <c r="I417" s="2069"/>
      <c r="J417" s="2282" t="s">
        <v>28</v>
      </c>
      <c r="K417" s="2063" t="s">
        <v>709</v>
      </c>
      <c r="L417" s="1644"/>
      <c r="M417" s="1703" t="s">
        <v>4975</v>
      </c>
      <c r="N417" s="2064" t="s">
        <v>26</v>
      </c>
      <c r="O417" s="2068"/>
      <c r="P417" s="2068"/>
      <c r="Q417" s="2070" t="s">
        <v>9872</v>
      </c>
    </row>
    <row r="418" spans="1:17" s="1307" customFormat="1" ht="18.75" x14ac:dyDescent="0.3">
      <c r="A418" s="278">
        <f t="shared" si="4"/>
        <v>407</v>
      </c>
      <c r="B418" s="1268" t="s">
        <v>7475</v>
      </c>
      <c r="C418" s="1786" t="s">
        <v>9873</v>
      </c>
      <c r="D418" s="2063">
        <v>17</v>
      </c>
      <c r="E418" s="2063" t="s">
        <v>30</v>
      </c>
      <c r="F418" s="2066">
        <v>7</v>
      </c>
      <c r="G418" s="2067">
        <v>1</v>
      </c>
      <c r="H418" s="2068"/>
      <c r="I418" s="2069"/>
      <c r="J418" s="2282" t="s">
        <v>28</v>
      </c>
      <c r="K418" s="2063" t="s">
        <v>709</v>
      </c>
      <c r="L418" s="1644"/>
      <c r="M418" s="1703" t="s">
        <v>4975</v>
      </c>
      <c r="N418" s="2064" t="s">
        <v>26</v>
      </c>
      <c r="O418" s="2068"/>
      <c r="P418" s="2068"/>
      <c r="Q418" s="2070" t="s">
        <v>9874</v>
      </c>
    </row>
    <row r="419" spans="1:17" s="1307" customFormat="1" ht="18.75" hidden="1" x14ac:dyDescent="0.3">
      <c r="A419" s="278">
        <f t="shared" si="4"/>
        <v>408</v>
      </c>
      <c r="B419" s="1268" t="s">
        <v>7475</v>
      </c>
      <c r="C419" s="1786" t="s">
        <v>9875</v>
      </c>
      <c r="D419" s="2063">
        <v>14</v>
      </c>
      <c r="E419" s="2063" t="s">
        <v>27</v>
      </c>
      <c r="F419" s="2066">
        <v>7</v>
      </c>
      <c r="G419" s="2067">
        <v>1</v>
      </c>
      <c r="H419" s="2068"/>
      <c r="I419" s="2069" t="s">
        <v>28</v>
      </c>
      <c r="J419" s="2071"/>
      <c r="K419" s="2063" t="s">
        <v>709</v>
      </c>
      <c r="L419" s="1644"/>
      <c r="M419" s="1703" t="s">
        <v>7493</v>
      </c>
      <c r="N419" s="2064" t="s">
        <v>26</v>
      </c>
      <c r="O419" s="2068">
        <v>10</v>
      </c>
      <c r="P419" s="2068">
        <v>1</v>
      </c>
      <c r="Q419" s="2070" t="s">
        <v>9876</v>
      </c>
    </row>
    <row r="420" spans="1:17" s="1307" customFormat="1" ht="18.75" hidden="1" x14ac:dyDescent="0.3">
      <c r="A420" s="278">
        <f t="shared" si="4"/>
        <v>409</v>
      </c>
      <c r="B420" s="1268" t="s">
        <v>7475</v>
      </c>
      <c r="C420" s="1786" t="s">
        <v>9877</v>
      </c>
      <c r="D420" s="2063">
        <v>10</v>
      </c>
      <c r="E420" s="2063" t="s">
        <v>30</v>
      </c>
      <c r="F420" s="2066">
        <v>7</v>
      </c>
      <c r="G420" s="2067">
        <v>1</v>
      </c>
      <c r="H420" s="2068"/>
      <c r="I420" s="2069" t="s">
        <v>28</v>
      </c>
      <c r="J420" s="2071"/>
      <c r="K420" s="2063" t="s">
        <v>709</v>
      </c>
      <c r="L420" s="1644"/>
      <c r="M420" s="1703" t="s">
        <v>4975</v>
      </c>
      <c r="N420" s="2064" t="s">
        <v>26</v>
      </c>
      <c r="O420" s="2068">
        <v>10</v>
      </c>
      <c r="P420" s="2068">
        <v>1</v>
      </c>
      <c r="Q420" s="2070" t="s">
        <v>9878</v>
      </c>
    </row>
    <row r="421" spans="1:17" s="1307" customFormat="1" ht="18.75" hidden="1" x14ac:dyDescent="0.3">
      <c r="A421" s="278">
        <f t="shared" si="4"/>
        <v>410</v>
      </c>
      <c r="B421" s="1268" t="s">
        <v>7475</v>
      </c>
      <c r="C421" s="1786" t="s">
        <v>9879</v>
      </c>
      <c r="D421" s="2063">
        <v>8</v>
      </c>
      <c r="E421" s="2063" t="s">
        <v>27</v>
      </c>
      <c r="F421" s="2066">
        <v>7</v>
      </c>
      <c r="G421" s="2067">
        <v>1</v>
      </c>
      <c r="H421" s="2068"/>
      <c r="I421" s="2069" t="s">
        <v>28</v>
      </c>
      <c r="J421" s="2178"/>
      <c r="K421" s="2063" t="s">
        <v>709</v>
      </c>
      <c r="L421" s="1644"/>
      <c r="M421" s="1703" t="s">
        <v>4975</v>
      </c>
      <c r="N421" s="2064" t="s">
        <v>26</v>
      </c>
      <c r="O421" s="2068">
        <v>11</v>
      </c>
      <c r="P421" s="2068">
        <v>1</v>
      </c>
      <c r="Q421" s="2070" t="s">
        <v>9880</v>
      </c>
    </row>
    <row r="422" spans="1:17" s="1307" customFormat="1" ht="18.75" hidden="1" x14ac:dyDescent="0.3">
      <c r="A422" s="278">
        <f t="shared" si="4"/>
        <v>411</v>
      </c>
      <c r="B422" s="1268" t="s">
        <v>7475</v>
      </c>
      <c r="C422" s="1786" t="s">
        <v>9881</v>
      </c>
      <c r="D422" s="2063">
        <v>1</v>
      </c>
      <c r="E422" s="2063" t="s">
        <v>30</v>
      </c>
      <c r="F422" s="2066">
        <v>7</v>
      </c>
      <c r="G422" s="2067">
        <v>1</v>
      </c>
      <c r="H422" s="2068"/>
      <c r="I422" s="2069" t="s">
        <v>28</v>
      </c>
      <c r="J422" s="2071"/>
      <c r="K422" s="2063" t="s">
        <v>709</v>
      </c>
      <c r="L422" s="1644"/>
      <c r="M422" s="1703" t="s">
        <v>4975</v>
      </c>
      <c r="N422" s="2064" t="s">
        <v>26</v>
      </c>
      <c r="O422" s="2068">
        <v>10</v>
      </c>
      <c r="P422" s="2068">
        <v>1</v>
      </c>
      <c r="Q422" s="2070" t="s">
        <v>9882</v>
      </c>
    </row>
    <row r="423" spans="1:17" s="1307" customFormat="1" ht="18.75" hidden="1" x14ac:dyDescent="0.3">
      <c r="A423" s="278">
        <f t="shared" si="4"/>
        <v>412</v>
      </c>
      <c r="B423" s="1268" t="s">
        <v>7475</v>
      </c>
      <c r="C423" s="1786" t="s">
        <v>9883</v>
      </c>
      <c r="D423" s="2063">
        <v>1</v>
      </c>
      <c r="E423" s="2063" t="s">
        <v>30</v>
      </c>
      <c r="F423" s="2066">
        <v>7</v>
      </c>
      <c r="G423" s="2067">
        <v>1</v>
      </c>
      <c r="H423" s="2068"/>
      <c r="I423" s="2069" t="s">
        <v>28</v>
      </c>
      <c r="J423" s="2071"/>
      <c r="K423" s="2063" t="s">
        <v>709</v>
      </c>
      <c r="L423" s="1644"/>
      <c r="M423" s="1703" t="s">
        <v>4975</v>
      </c>
      <c r="N423" s="2064" t="s">
        <v>26</v>
      </c>
      <c r="O423" s="2068">
        <v>10</v>
      </c>
      <c r="P423" s="2068">
        <v>1</v>
      </c>
      <c r="Q423" s="2070" t="s">
        <v>9884</v>
      </c>
    </row>
    <row r="424" spans="1:17" s="1307" customFormat="1" ht="18.75" hidden="1" x14ac:dyDescent="0.3">
      <c r="A424" s="278">
        <f t="shared" si="4"/>
        <v>413</v>
      </c>
      <c r="B424" s="1268" t="s">
        <v>7475</v>
      </c>
      <c r="C424" s="2065" t="s">
        <v>9885</v>
      </c>
      <c r="D424" s="2063">
        <v>9</v>
      </c>
      <c r="E424" s="2063" t="s">
        <v>30</v>
      </c>
      <c r="F424" s="2066">
        <v>7</v>
      </c>
      <c r="G424" s="2067">
        <v>1</v>
      </c>
      <c r="H424" s="2068"/>
      <c r="I424" s="2069" t="s">
        <v>28</v>
      </c>
      <c r="J424" s="2071"/>
      <c r="K424" s="2063" t="s">
        <v>709</v>
      </c>
      <c r="L424" s="1644"/>
      <c r="M424" s="1703" t="s">
        <v>4975</v>
      </c>
      <c r="N424" s="2064" t="s">
        <v>26</v>
      </c>
      <c r="O424" s="2068">
        <v>10</v>
      </c>
      <c r="P424" s="2068">
        <v>1</v>
      </c>
      <c r="Q424" s="2070" t="s">
        <v>9886</v>
      </c>
    </row>
    <row r="425" spans="1:17" s="1307" customFormat="1" ht="18.75" hidden="1" x14ac:dyDescent="0.3">
      <c r="A425" s="278">
        <f t="shared" si="4"/>
        <v>414</v>
      </c>
      <c r="B425" s="1268" t="s">
        <v>7475</v>
      </c>
      <c r="C425" s="2065" t="s">
        <v>9887</v>
      </c>
      <c r="D425" s="2063">
        <v>16</v>
      </c>
      <c r="E425" s="2063" t="s">
        <v>30</v>
      </c>
      <c r="F425" s="2066">
        <v>7</v>
      </c>
      <c r="G425" s="2067">
        <v>1</v>
      </c>
      <c r="H425" s="2068"/>
      <c r="I425" s="2069" t="s">
        <v>28</v>
      </c>
      <c r="J425" s="2071"/>
      <c r="K425" s="2063" t="s">
        <v>709</v>
      </c>
      <c r="L425" s="1644"/>
      <c r="M425" s="1703" t="s">
        <v>4975</v>
      </c>
      <c r="N425" s="2064" t="s">
        <v>26</v>
      </c>
      <c r="O425" s="2068">
        <v>10</v>
      </c>
      <c r="P425" s="2068">
        <v>1</v>
      </c>
      <c r="Q425" s="2070" t="s">
        <v>9888</v>
      </c>
    </row>
    <row r="426" spans="1:17" s="1307" customFormat="1" ht="18.75" hidden="1" x14ac:dyDescent="0.3">
      <c r="A426" s="278">
        <f t="shared" si="4"/>
        <v>415</v>
      </c>
      <c r="B426" s="2072" t="s">
        <v>7475</v>
      </c>
      <c r="C426" s="2073" t="s">
        <v>9889</v>
      </c>
      <c r="D426" s="278">
        <v>5</v>
      </c>
      <c r="E426" s="278" t="s">
        <v>27</v>
      </c>
      <c r="F426" s="278">
        <v>7</v>
      </c>
      <c r="G426" s="278">
        <v>1</v>
      </c>
      <c r="H426" s="278"/>
      <c r="I426" s="278" t="s">
        <v>28</v>
      </c>
      <c r="J426" s="278"/>
      <c r="K426" s="2063" t="s">
        <v>709</v>
      </c>
      <c r="L426" s="1644"/>
      <c r="M426" s="278" t="s">
        <v>9890</v>
      </c>
      <c r="N426" s="2063" t="s">
        <v>26</v>
      </c>
      <c r="O426" s="2068">
        <v>10</v>
      </c>
      <c r="P426" s="2068">
        <v>1</v>
      </c>
      <c r="Q426" s="2074" t="s">
        <v>9891</v>
      </c>
    </row>
    <row r="427" spans="1:17" s="1307" customFormat="1" ht="18.75" x14ac:dyDescent="0.3">
      <c r="A427" s="278">
        <f t="shared" si="4"/>
        <v>416</v>
      </c>
      <c r="B427" s="2072" t="s">
        <v>7475</v>
      </c>
      <c r="C427" s="2073" t="s">
        <v>9892</v>
      </c>
      <c r="D427" s="278">
        <v>17</v>
      </c>
      <c r="E427" s="278" t="s">
        <v>758</v>
      </c>
      <c r="F427" s="278">
        <v>7</v>
      </c>
      <c r="G427" s="278">
        <v>1</v>
      </c>
      <c r="H427" s="278"/>
      <c r="I427" s="278" t="s">
        <v>28</v>
      </c>
      <c r="J427" s="2160"/>
      <c r="K427" s="2063" t="s">
        <v>709</v>
      </c>
      <c r="L427" s="1644"/>
      <c r="M427" s="278" t="s">
        <v>9890</v>
      </c>
      <c r="N427" s="2063" t="s">
        <v>26</v>
      </c>
      <c r="O427" s="2068"/>
      <c r="P427" s="2068"/>
      <c r="Q427" s="2074" t="s">
        <v>9893</v>
      </c>
    </row>
    <row r="428" spans="1:17" s="17" customFormat="1" ht="18.75" x14ac:dyDescent="0.3">
      <c r="A428" s="301">
        <f t="shared" si="4"/>
        <v>417</v>
      </c>
      <c r="B428" s="2075" t="s">
        <v>7475</v>
      </c>
      <c r="C428" s="1786" t="s">
        <v>10089</v>
      </c>
      <c r="D428" s="692">
        <v>17</v>
      </c>
      <c r="E428" s="692" t="s">
        <v>27</v>
      </c>
      <c r="F428" s="1755">
        <v>8</v>
      </c>
      <c r="G428" s="1795">
        <v>1</v>
      </c>
      <c r="H428" s="21"/>
      <c r="I428" s="1605" t="s">
        <v>28</v>
      </c>
      <c r="J428" s="2010"/>
      <c r="K428" s="131" t="s">
        <v>709</v>
      </c>
      <c r="L428" s="1644"/>
      <c r="M428" s="2077" t="s">
        <v>4975</v>
      </c>
      <c r="N428" s="1602" t="s">
        <v>26</v>
      </c>
      <c r="O428" s="21"/>
      <c r="P428" s="21"/>
      <c r="Q428" s="2078" t="s">
        <v>10090</v>
      </c>
    </row>
    <row r="429" spans="1:17" s="17" customFormat="1" ht="18.75" hidden="1" x14ac:dyDescent="0.3">
      <c r="A429" s="301">
        <f t="shared" si="4"/>
        <v>418</v>
      </c>
      <c r="B429" s="2075" t="s">
        <v>7475</v>
      </c>
      <c r="C429" s="1786" t="s">
        <v>10091</v>
      </c>
      <c r="D429" s="692">
        <v>5</v>
      </c>
      <c r="E429" s="692" t="s">
        <v>27</v>
      </c>
      <c r="F429" s="1755">
        <v>8</v>
      </c>
      <c r="G429" s="1795">
        <v>1</v>
      </c>
      <c r="H429" s="21"/>
      <c r="I429" s="1605" t="s">
        <v>28</v>
      </c>
      <c r="J429" s="1889"/>
      <c r="K429" s="131" t="s">
        <v>709</v>
      </c>
      <c r="L429" s="2076"/>
      <c r="M429" s="2077" t="s">
        <v>4975</v>
      </c>
      <c r="N429" s="1602" t="s">
        <v>26</v>
      </c>
      <c r="O429" s="21">
        <v>10</v>
      </c>
      <c r="P429" s="21">
        <v>1</v>
      </c>
      <c r="Q429" s="2078" t="s">
        <v>10092</v>
      </c>
    </row>
    <row r="430" spans="1:17" s="17" customFormat="1" ht="18.75" hidden="1" x14ac:dyDescent="0.3">
      <c r="A430" s="301">
        <f t="shared" si="4"/>
        <v>419</v>
      </c>
      <c r="B430" s="2075" t="s">
        <v>7475</v>
      </c>
      <c r="C430" s="1786" t="s">
        <v>10093</v>
      </c>
      <c r="D430" s="692">
        <v>12</v>
      </c>
      <c r="E430" s="692" t="s">
        <v>27</v>
      </c>
      <c r="F430" s="1755">
        <v>8</v>
      </c>
      <c r="G430" s="1795">
        <v>1</v>
      </c>
      <c r="H430" s="21"/>
      <c r="I430" s="1605" t="s">
        <v>28</v>
      </c>
      <c r="J430" s="2010"/>
      <c r="K430" s="131" t="s">
        <v>709</v>
      </c>
      <c r="L430" s="1644"/>
      <c r="M430" s="2077" t="s">
        <v>4975</v>
      </c>
      <c r="N430" s="1602" t="s">
        <v>26</v>
      </c>
      <c r="O430" s="21">
        <v>12</v>
      </c>
      <c r="P430" s="21">
        <v>1</v>
      </c>
      <c r="Q430" s="2078" t="s">
        <v>10094</v>
      </c>
    </row>
    <row r="431" spans="1:17" s="17" customFormat="1" ht="18.75" hidden="1" x14ac:dyDescent="0.3">
      <c r="A431" s="301">
        <f t="shared" si="4"/>
        <v>420</v>
      </c>
      <c r="B431" s="2075" t="s">
        <v>7475</v>
      </c>
      <c r="C431" s="1786" t="s">
        <v>10095</v>
      </c>
      <c r="D431" s="692">
        <v>16</v>
      </c>
      <c r="E431" s="692" t="s">
        <v>27</v>
      </c>
      <c r="F431" s="1755">
        <v>8</v>
      </c>
      <c r="G431" s="1795">
        <v>1</v>
      </c>
      <c r="H431" s="21"/>
      <c r="I431" s="1605"/>
      <c r="J431" s="1889" t="s">
        <v>28</v>
      </c>
      <c r="K431" s="131" t="s">
        <v>205</v>
      </c>
      <c r="L431" s="2076"/>
      <c r="M431" s="2077" t="s">
        <v>4975</v>
      </c>
      <c r="N431" s="1602" t="s">
        <v>26</v>
      </c>
      <c r="O431" s="21">
        <v>9</v>
      </c>
      <c r="P431" s="21">
        <v>1</v>
      </c>
      <c r="Q431" s="2078" t="s">
        <v>10096</v>
      </c>
    </row>
    <row r="432" spans="1:17" s="17" customFormat="1" ht="18.75" hidden="1" x14ac:dyDescent="0.3">
      <c r="A432" s="301">
        <f t="shared" si="4"/>
        <v>421</v>
      </c>
      <c r="B432" s="2075" t="s">
        <v>7475</v>
      </c>
      <c r="C432" s="1786" t="s">
        <v>10097</v>
      </c>
      <c r="D432" s="692">
        <v>10</v>
      </c>
      <c r="E432" s="692" t="s">
        <v>30</v>
      </c>
      <c r="F432" s="1755">
        <v>8</v>
      </c>
      <c r="G432" s="1795">
        <v>1</v>
      </c>
      <c r="H432" s="21"/>
      <c r="I432" s="1605" t="s">
        <v>28</v>
      </c>
      <c r="J432" s="1889"/>
      <c r="K432" s="131" t="s">
        <v>709</v>
      </c>
      <c r="L432" s="2076"/>
      <c r="M432" s="2077" t="s">
        <v>4975</v>
      </c>
      <c r="N432" s="1602" t="s">
        <v>26</v>
      </c>
      <c r="O432" s="21">
        <v>10</v>
      </c>
      <c r="P432" s="21">
        <v>1</v>
      </c>
      <c r="Q432" s="2078" t="s">
        <v>10098</v>
      </c>
    </row>
    <row r="433" spans="1:18" s="17" customFormat="1" ht="18.75" hidden="1" x14ac:dyDescent="0.3">
      <c r="A433" s="301">
        <f t="shared" si="4"/>
        <v>422</v>
      </c>
      <c r="B433" s="2075" t="s">
        <v>7475</v>
      </c>
      <c r="C433" s="1786" t="s">
        <v>10099</v>
      </c>
      <c r="D433" s="692">
        <v>12</v>
      </c>
      <c r="E433" s="692" t="s">
        <v>30</v>
      </c>
      <c r="F433" s="1755">
        <v>8</v>
      </c>
      <c r="G433" s="1795">
        <v>1</v>
      </c>
      <c r="H433" s="21"/>
      <c r="I433" s="1605" t="s">
        <v>28</v>
      </c>
      <c r="J433" s="1889"/>
      <c r="K433" s="131" t="s">
        <v>709</v>
      </c>
      <c r="L433" s="2076"/>
      <c r="M433" s="2077" t="s">
        <v>4975</v>
      </c>
      <c r="N433" s="1602" t="s">
        <v>26</v>
      </c>
      <c r="O433" s="21">
        <v>10</v>
      </c>
      <c r="P433" s="21">
        <v>1</v>
      </c>
      <c r="Q433" s="2078" t="s">
        <v>10100</v>
      </c>
    </row>
    <row r="434" spans="1:18" s="17" customFormat="1" ht="18.75" hidden="1" x14ac:dyDescent="0.3">
      <c r="A434" s="301">
        <f t="shared" si="4"/>
        <v>423</v>
      </c>
      <c r="B434" s="2075" t="s">
        <v>7475</v>
      </c>
      <c r="C434" s="1786" t="s">
        <v>10101</v>
      </c>
      <c r="D434" s="692" t="s">
        <v>4535</v>
      </c>
      <c r="E434" s="692" t="s">
        <v>27</v>
      </c>
      <c r="F434" s="1755">
        <v>8</v>
      </c>
      <c r="G434" s="1795">
        <v>1</v>
      </c>
      <c r="H434" s="21"/>
      <c r="I434" s="1605" t="s">
        <v>28</v>
      </c>
      <c r="J434" s="1889"/>
      <c r="K434" s="131" t="s">
        <v>205</v>
      </c>
      <c r="L434" s="2076"/>
      <c r="M434" s="2077" t="s">
        <v>675</v>
      </c>
      <c r="N434" s="1602" t="s">
        <v>26</v>
      </c>
      <c r="O434" s="21">
        <v>10</v>
      </c>
      <c r="P434" s="21">
        <v>1</v>
      </c>
      <c r="Q434" s="2078" t="s">
        <v>10102</v>
      </c>
    </row>
    <row r="435" spans="1:18" s="17" customFormat="1" ht="18.75" hidden="1" x14ac:dyDescent="0.3">
      <c r="A435" s="301">
        <f t="shared" ref="A435:A498" si="5">A434+1</f>
        <v>424</v>
      </c>
      <c r="B435" s="2075" t="s">
        <v>7475</v>
      </c>
      <c r="C435" s="1786" t="s">
        <v>10103</v>
      </c>
      <c r="D435" s="692" t="s">
        <v>10104</v>
      </c>
      <c r="E435" s="692" t="s">
        <v>30</v>
      </c>
      <c r="F435" s="1755">
        <v>8</v>
      </c>
      <c r="G435" s="1795">
        <v>1</v>
      </c>
      <c r="H435" s="21"/>
      <c r="I435" s="1605" t="s">
        <v>28</v>
      </c>
      <c r="J435" s="1889"/>
      <c r="K435" s="131" t="s">
        <v>709</v>
      </c>
      <c r="L435" s="2076"/>
      <c r="M435" s="2077" t="s">
        <v>4975</v>
      </c>
      <c r="N435" s="1602" t="s">
        <v>26</v>
      </c>
      <c r="O435" s="21">
        <v>10</v>
      </c>
      <c r="P435" s="21">
        <v>1</v>
      </c>
      <c r="Q435" s="2078" t="s">
        <v>10105</v>
      </c>
    </row>
    <row r="436" spans="1:18" s="17" customFormat="1" ht="18.75" hidden="1" x14ac:dyDescent="0.3">
      <c r="A436" s="301">
        <f t="shared" si="5"/>
        <v>425</v>
      </c>
      <c r="B436" s="2075" t="s">
        <v>7475</v>
      </c>
      <c r="C436" s="1786" t="s">
        <v>10106</v>
      </c>
      <c r="D436" s="692" t="s">
        <v>7264</v>
      </c>
      <c r="E436" s="692" t="s">
        <v>27</v>
      </c>
      <c r="F436" s="1755">
        <v>8</v>
      </c>
      <c r="G436" s="1795">
        <v>1</v>
      </c>
      <c r="H436" s="21"/>
      <c r="I436" s="1605" t="s">
        <v>28</v>
      </c>
      <c r="J436" s="1889"/>
      <c r="K436" s="131" t="s">
        <v>205</v>
      </c>
      <c r="L436" s="2076"/>
      <c r="M436" s="2077" t="s">
        <v>4975</v>
      </c>
      <c r="N436" s="1602" t="s">
        <v>26</v>
      </c>
      <c r="O436" s="21">
        <v>10</v>
      </c>
      <c r="P436" s="21">
        <v>1</v>
      </c>
      <c r="Q436" s="2078" t="s">
        <v>10107</v>
      </c>
    </row>
    <row r="437" spans="1:18" s="17" customFormat="1" ht="18.75" hidden="1" x14ac:dyDescent="0.3">
      <c r="A437" s="301">
        <f t="shared" si="5"/>
        <v>426</v>
      </c>
      <c r="B437" s="2075" t="s">
        <v>7475</v>
      </c>
      <c r="C437" s="1786" t="s">
        <v>10108</v>
      </c>
      <c r="D437" s="692">
        <v>5</v>
      </c>
      <c r="E437" s="692" t="s">
        <v>30</v>
      </c>
      <c r="F437" s="1755">
        <v>8</v>
      </c>
      <c r="G437" s="1795">
        <v>1</v>
      </c>
      <c r="H437" s="21"/>
      <c r="I437" s="1605" t="s">
        <v>28</v>
      </c>
      <c r="J437" s="1889"/>
      <c r="K437" s="131" t="s">
        <v>709</v>
      </c>
      <c r="L437" s="2076"/>
      <c r="M437" s="2077" t="s">
        <v>4975</v>
      </c>
      <c r="N437" s="1602" t="s">
        <v>26</v>
      </c>
      <c r="O437" s="21">
        <v>10</v>
      </c>
      <c r="P437" s="21">
        <v>1</v>
      </c>
      <c r="Q437" s="2078" t="s">
        <v>10107</v>
      </c>
    </row>
    <row r="438" spans="1:18" s="17" customFormat="1" ht="18.75" hidden="1" x14ac:dyDescent="0.3">
      <c r="A438" s="301">
        <f t="shared" si="5"/>
        <v>427</v>
      </c>
      <c r="B438" s="2075" t="s">
        <v>7475</v>
      </c>
      <c r="C438" s="1786" t="s">
        <v>10109</v>
      </c>
      <c r="D438" s="692">
        <v>2</v>
      </c>
      <c r="E438" s="692" t="s">
        <v>27</v>
      </c>
      <c r="F438" s="1755">
        <v>8</v>
      </c>
      <c r="G438" s="1795">
        <v>1</v>
      </c>
      <c r="H438" s="21"/>
      <c r="I438" s="1605" t="s">
        <v>28</v>
      </c>
      <c r="J438" s="1889"/>
      <c r="K438" s="131" t="s">
        <v>205</v>
      </c>
      <c r="L438" s="2076"/>
      <c r="M438" s="2077" t="s">
        <v>4975</v>
      </c>
      <c r="N438" s="1602" t="s">
        <v>26</v>
      </c>
      <c r="O438" s="21">
        <v>10</v>
      </c>
      <c r="P438" s="21">
        <v>1</v>
      </c>
      <c r="Q438" s="2078" t="s">
        <v>10107</v>
      </c>
    </row>
    <row r="439" spans="1:18" s="17" customFormat="1" ht="18.75" hidden="1" x14ac:dyDescent="0.3">
      <c r="A439" s="301">
        <f t="shared" si="5"/>
        <v>428</v>
      </c>
      <c r="B439" s="2075" t="s">
        <v>7475</v>
      </c>
      <c r="C439" s="2000" t="s">
        <v>10110</v>
      </c>
      <c r="D439" s="692">
        <v>11</v>
      </c>
      <c r="E439" s="692" t="s">
        <v>30</v>
      </c>
      <c r="F439" s="1755">
        <v>8</v>
      </c>
      <c r="G439" s="1795">
        <v>1</v>
      </c>
      <c r="H439" s="21"/>
      <c r="I439" s="1605"/>
      <c r="J439" s="2010" t="s">
        <v>28</v>
      </c>
      <c r="K439" s="131" t="s">
        <v>709</v>
      </c>
      <c r="L439" s="2076"/>
      <c r="M439" s="2077" t="s">
        <v>4975</v>
      </c>
      <c r="N439" s="1602" t="s">
        <v>26</v>
      </c>
      <c r="O439" s="21">
        <v>10</v>
      </c>
      <c r="P439" s="21">
        <v>1</v>
      </c>
      <c r="Q439" s="2078" t="s">
        <v>10111</v>
      </c>
      <c r="R439" s="17" t="s">
        <v>9581</v>
      </c>
    </row>
    <row r="440" spans="1:18" s="17" customFormat="1" ht="18.75" hidden="1" x14ac:dyDescent="0.3">
      <c r="A440" s="301">
        <f t="shared" si="5"/>
        <v>429</v>
      </c>
      <c r="B440" s="2075" t="s">
        <v>7475</v>
      </c>
      <c r="C440" s="1786" t="s">
        <v>10112</v>
      </c>
      <c r="D440" s="692">
        <v>16</v>
      </c>
      <c r="E440" s="692" t="s">
        <v>30</v>
      </c>
      <c r="F440" s="1755">
        <v>8</v>
      </c>
      <c r="G440" s="1795">
        <v>1</v>
      </c>
      <c r="H440" s="21"/>
      <c r="I440" s="1605" t="s">
        <v>28</v>
      </c>
      <c r="J440" s="1889"/>
      <c r="K440" s="131" t="s">
        <v>709</v>
      </c>
      <c r="L440" s="1644"/>
      <c r="M440" s="2077" t="s">
        <v>4975</v>
      </c>
      <c r="N440" s="1602" t="s">
        <v>26</v>
      </c>
      <c r="O440" s="21">
        <v>12</v>
      </c>
      <c r="P440" s="21">
        <v>1</v>
      </c>
      <c r="Q440" s="2078" t="s">
        <v>10113</v>
      </c>
    </row>
    <row r="441" spans="1:18" s="17" customFormat="1" ht="18.75" hidden="1" x14ac:dyDescent="0.3">
      <c r="A441" s="301">
        <f t="shared" si="5"/>
        <v>430</v>
      </c>
      <c r="B441" s="2075" t="s">
        <v>7475</v>
      </c>
      <c r="C441" s="1786" t="s">
        <v>10114</v>
      </c>
      <c r="D441" s="692" t="s">
        <v>9631</v>
      </c>
      <c r="E441" s="692" t="s">
        <v>30</v>
      </c>
      <c r="F441" s="1755">
        <v>8</v>
      </c>
      <c r="G441" s="1795">
        <v>1</v>
      </c>
      <c r="H441" s="21"/>
      <c r="I441" s="1605" t="s">
        <v>28</v>
      </c>
      <c r="J441" s="1889"/>
      <c r="K441" s="131" t="s">
        <v>709</v>
      </c>
      <c r="L441" s="2076"/>
      <c r="M441" s="2077" t="s">
        <v>4975</v>
      </c>
      <c r="N441" s="1602" t="s">
        <v>26</v>
      </c>
      <c r="O441" s="21">
        <v>10</v>
      </c>
      <c r="P441" s="21">
        <v>1</v>
      </c>
      <c r="Q441" s="2078" t="s">
        <v>10115</v>
      </c>
    </row>
    <row r="442" spans="1:18" s="17" customFormat="1" ht="18.75" hidden="1" x14ac:dyDescent="0.3">
      <c r="A442" s="301">
        <f t="shared" si="5"/>
        <v>431</v>
      </c>
      <c r="B442" s="2075" t="s">
        <v>7475</v>
      </c>
      <c r="C442" s="1786" t="s">
        <v>10116</v>
      </c>
      <c r="D442" s="692" t="s">
        <v>4535</v>
      </c>
      <c r="E442" s="692" t="s">
        <v>27</v>
      </c>
      <c r="F442" s="1755">
        <v>8</v>
      </c>
      <c r="G442" s="1795">
        <v>1</v>
      </c>
      <c r="H442" s="21"/>
      <c r="I442" s="1605" t="s">
        <v>28</v>
      </c>
      <c r="J442" s="1889"/>
      <c r="K442" s="131" t="s">
        <v>205</v>
      </c>
      <c r="L442" s="2076"/>
      <c r="M442" s="2077" t="s">
        <v>4975</v>
      </c>
      <c r="N442" s="1602" t="s">
        <v>26</v>
      </c>
      <c r="O442" s="21">
        <v>10</v>
      </c>
      <c r="P442" s="21">
        <v>1</v>
      </c>
      <c r="Q442" s="2078" t="s">
        <v>10117</v>
      </c>
    </row>
    <row r="443" spans="1:18" s="17" customFormat="1" ht="18.75" hidden="1" x14ac:dyDescent="0.3">
      <c r="A443" s="301">
        <f t="shared" si="5"/>
        <v>432</v>
      </c>
      <c r="B443" s="2075" t="s">
        <v>7475</v>
      </c>
      <c r="C443" s="1786" t="s">
        <v>10118</v>
      </c>
      <c r="D443" s="692">
        <v>17</v>
      </c>
      <c r="E443" s="692" t="s">
        <v>27</v>
      </c>
      <c r="F443" s="1755">
        <v>8</v>
      </c>
      <c r="G443" s="1795">
        <v>1</v>
      </c>
      <c r="H443" s="21"/>
      <c r="I443" s="1605" t="s">
        <v>28</v>
      </c>
      <c r="J443" s="1889"/>
      <c r="K443" s="131" t="s">
        <v>205</v>
      </c>
      <c r="L443" s="2076"/>
      <c r="M443" s="2077" t="s">
        <v>4975</v>
      </c>
      <c r="N443" s="1602" t="s">
        <v>26</v>
      </c>
      <c r="O443" s="21">
        <v>10</v>
      </c>
      <c r="P443" s="21">
        <v>1</v>
      </c>
      <c r="Q443" s="2078" t="s">
        <v>10119</v>
      </c>
    </row>
    <row r="444" spans="1:18" s="17" customFormat="1" ht="18.75" x14ac:dyDescent="0.3">
      <c r="A444" s="301">
        <f t="shared" si="5"/>
        <v>433</v>
      </c>
      <c r="B444" s="2075" t="s">
        <v>7475</v>
      </c>
      <c r="C444" s="1786" t="s">
        <v>10120</v>
      </c>
      <c r="D444" s="692" t="s">
        <v>815</v>
      </c>
      <c r="E444" s="692" t="s">
        <v>30</v>
      </c>
      <c r="F444" s="1755">
        <v>8</v>
      </c>
      <c r="G444" s="1795">
        <v>1</v>
      </c>
      <c r="H444" s="21"/>
      <c r="I444" s="1605" t="s">
        <v>28</v>
      </c>
      <c r="J444" s="1889"/>
      <c r="K444" s="131" t="s">
        <v>709</v>
      </c>
      <c r="L444" s="1644"/>
      <c r="M444" s="2077" t="s">
        <v>4975</v>
      </c>
      <c r="N444" s="1602" t="s">
        <v>26</v>
      </c>
      <c r="O444" s="21"/>
      <c r="P444" s="21"/>
      <c r="Q444" s="2078" t="s">
        <v>10121</v>
      </c>
    </row>
    <row r="445" spans="1:18" s="17" customFormat="1" ht="18.75" x14ac:dyDescent="0.3">
      <c r="A445" s="301">
        <f t="shared" si="5"/>
        <v>434</v>
      </c>
      <c r="B445" s="2075" t="s">
        <v>7475</v>
      </c>
      <c r="C445" s="1786" t="s">
        <v>10122</v>
      </c>
      <c r="D445" s="692">
        <v>11</v>
      </c>
      <c r="E445" s="692" t="s">
        <v>27</v>
      </c>
      <c r="F445" s="1755">
        <v>8</v>
      </c>
      <c r="G445" s="1795">
        <v>1</v>
      </c>
      <c r="H445" s="21"/>
      <c r="I445" s="1605" t="s">
        <v>28</v>
      </c>
      <c r="J445" s="1889"/>
      <c r="K445" s="131" t="s">
        <v>205</v>
      </c>
      <c r="L445" s="1644"/>
      <c r="M445" s="2077" t="s">
        <v>4975</v>
      </c>
      <c r="N445" s="1602" t="s">
        <v>26</v>
      </c>
      <c r="O445" s="21"/>
      <c r="P445" s="21"/>
      <c r="Q445" s="2078" t="s">
        <v>10121</v>
      </c>
    </row>
    <row r="446" spans="1:18" s="17" customFormat="1" ht="18.75" x14ac:dyDescent="0.3">
      <c r="A446" s="301">
        <f t="shared" si="5"/>
        <v>435</v>
      </c>
      <c r="B446" s="2075" t="s">
        <v>7475</v>
      </c>
      <c r="C446" s="1786" t="s">
        <v>10123</v>
      </c>
      <c r="D446" s="692">
        <v>13</v>
      </c>
      <c r="E446" s="692" t="s">
        <v>27</v>
      </c>
      <c r="F446" s="1755">
        <v>8</v>
      </c>
      <c r="G446" s="1795">
        <v>1</v>
      </c>
      <c r="H446" s="21"/>
      <c r="I446" s="1605" t="s">
        <v>28</v>
      </c>
      <c r="J446" s="1889"/>
      <c r="K446" s="131" t="s">
        <v>205</v>
      </c>
      <c r="L446" s="1644"/>
      <c r="M446" s="2077" t="s">
        <v>4975</v>
      </c>
      <c r="N446" s="1602" t="s">
        <v>26</v>
      </c>
      <c r="O446" s="21"/>
      <c r="P446" s="21"/>
      <c r="Q446" s="2078" t="s">
        <v>10121</v>
      </c>
    </row>
    <row r="447" spans="1:18" s="17" customFormat="1" ht="18.75" x14ac:dyDescent="0.3">
      <c r="A447" s="301">
        <f t="shared" si="5"/>
        <v>436</v>
      </c>
      <c r="B447" s="2075" t="s">
        <v>7475</v>
      </c>
      <c r="C447" s="1786" t="s">
        <v>10124</v>
      </c>
      <c r="D447" s="692">
        <v>7</v>
      </c>
      <c r="E447" s="692" t="s">
        <v>30</v>
      </c>
      <c r="F447" s="1755">
        <v>8</v>
      </c>
      <c r="G447" s="1795">
        <v>1</v>
      </c>
      <c r="H447" s="21"/>
      <c r="I447" s="1605" t="s">
        <v>28</v>
      </c>
      <c r="J447" s="1889"/>
      <c r="K447" s="131" t="s">
        <v>709</v>
      </c>
      <c r="L447" s="1644"/>
      <c r="M447" s="2077" t="s">
        <v>4975</v>
      </c>
      <c r="N447" s="1602" t="s">
        <v>26</v>
      </c>
      <c r="O447" s="21"/>
      <c r="P447" s="21"/>
      <c r="Q447" s="2078" t="s">
        <v>10121</v>
      </c>
    </row>
    <row r="448" spans="1:18" s="17" customFormat="1" ht="18.75" hidden="1" x14ac:dyDescent="0.3">
      <c r="A448" s="301">
        <f t="shared" si="5"/>
        <v>437</v>
      </c>
      <c r="B448" s="2075" t="s">
        <v>7475</v>
      </c>
      <c r="C448" s="1786" t="s">
        <v>10125</v>
      </c>
      <c r="D448" s="692">
        <v>11</v>
      </c>
      <c r="E448" s="692" t="s">
        <v>30</v>
      </c>
      <c r="F448" s="1755">
        <v>8</v>
      </c>
      <c r="G448" s="1795">
        <v>1</v>
      </c>
      <c r="H448" s="21"/>
      <c r="I448" s="1605" t="s">
        <v>28</v>
      </c>
      <c r="J448" s="1889"/>
      <c r="K448" s="131" t="s">
        <v>709</v>
      </c>
      <c r="L448" s="2076"/>
      <c r="M448" s="2077" t="s">
        <v>4975</v>
      </c>
      <c r="N448" s="1602" t="s">
        <v>26</v>
      </c>
      <c r="O448" s="21">
        <v>10</v>
      </c>
      <c r="P448" s="21">
        <v>1</v>
      </c>
      <c r="Q448" s="2078" t="s">
        <v>10126</v>
      </c>
    </row>
    <row r="449" spans="1:17" s="17" customFormat="1" ht="18.75" hidden="1" x14ac:dyDescent="0.3">
      <c r="A449" s="301">
        <f t="shared" si="5"/>
        <v>438</v>
      </c>
      <c r="B449" s="2075" t="s">
        <v>7475</v>
      </c>
      <c r="C449" s="1786" t="s">
        <v>10127</v>
      </c>
      <c r="D449" s="692" t="s">
        <v>10128</v>
      </c>
      <c r="E449" s="692" t="s">
        <v>27</v>
      </c>
      <c r="F449" s="1755">
        <v>8</v>
      </c>
      <c r="G449" s="1795">
        <v>1</v>
      </c>
      <c r="H449" s="21"/>
      <c r="I449" s="1605" t="s">
        <v>28</v>
      </c>
      <c r="J449" s="1889"/>
      <c r="K449" s="131" t="s">
        <v>205</v>
      </c>
      <c r="L449" s="2076"/>
      <c r="M449" s="2077" t="s">
        <v>675</v>
      </c>
      <c r="N449" s="1602" t="s">
        <v>26</v>
      </c>
      <c r="O449" s="21">
        <v>10</v>
      </c>
      <c r="P449" s="21">
        <v>1</v>
      </c>
      <c r="Q449" s="2078" t="s">
        <v>10129</v>
      </c>
    </row>
    <row r="450" spans="1:17" s="17" customFormat="1" ht="18.75" hidden="1" x14ac:dyDescent="0.3">
      <c r="A450" s="301">
        <f t="shared" si="5"/>
        <v>439</v>
      </c>
      <c r="B450" s="2075" t="s">
        <v>7475</v>
      </c>
      <c r="C450" s="1786" t="s">
        <v>10130</v>
      </c>
      <c r="D450" s="692">
        <v>16</v>
      </c>
      <c r="E450" s="692" t="s">
        <v>30</v>
      </c>
      <c r="F450" s="1755">
        <v>8</v>
      </c>
      <c r="G450" s="1795">
        <v>1</v>
      </c>
      <c r="H450" s="21"/>
      <c r="I450" s="1605" t="s">
        <v>28</v>
      </c>
      <c r="J450" s="1889"/>
      <c r="K450" s="2117" t="s">
        <v>10131</v>
      </c>
      <c r="L450" s="2076"/>
      <c r="M450" s="2077" t="s">
        <v>4975</v>
      </c>
      <c r="N450" s="1602" t="s">
        <v>26</v>
      </c>
      <c r="O450" s="21">
        <v>11</v>
      </c>
      <c r="P450" s="21">
        <v>1</v>
      </c>
      <c r="Q450" s="2078" t="s">
        <v>10132</v>
      </c>
    </row>
    <row r="451" spans="1:17" s="17" customFormat="1" ht="18.75" x14ac:dyDescent="0.3">
      <c r="A451" s="301">
        <f t="shared" si="5"/>
        <v>440</v>
      </c>
      <c r="B451" s="2075" t="s">
        <v>7475</v>
      </c>
      <c r="C451" s="1786" t="s">
        <v>10133</v>
      </c>
      <c r="D451" s="692">
        <v>14</v>
      </c>
      <c r="E451" s="692" t="s">
        <v>27</v>
      </c>
      <c r="F451" s="1755">
        <v>8</v>
      </c>
      <c r="G451" s="1795">
        <v>1</v>
      </c>
      <c r="H451" s="21"/>
      <c r="I451" s="1605" t="s">
        <v>28</v>
      </c>
      <c r="J451" s="1889"/>
      <c r="K451" s="131" t="s">
        <v>205</v>
      </c>
      <c r="L451" s="1644"/>
      <c r="M451" s="2077" t="s">
        <v>4975</v>
      </c>
      <c r="N451" s="1602" t="s">
        <v>26</v>
      </c>
      <c r="O451" s="21"/>
      <c r="P451" s="21"/>
      <c r="Q451" s="2078" t="s">
        <v>10134</v>
      </c>
    </row>
    <row r="452" spans="1:17" s="17" customFormat="1" ht="18.75" x14ac:dyDescent="0.3">
      <c r="A452" s="301">
        <f t="shared" si="5"/>
        <v>441</v>
      </c>
      <c r="B452" s="2075" t="s">
        <v>7475</v>
      </c>
      <c r="C452" s="1786" t="s">
        <v>10135</v>
      </c>
      <c r="D452" s="692">
        <v>12</v>
      </c>
      <c r="E452" s="692" t="s">
        <v>30</v>
      </c>
      <c r="F452" s="1755">
        <v>8</v>
      </c>
      <c r="G452" s="1795">
        <v>1</v>
      </c>
      <c r="H452" s="21"/>
      <c r="I452" s="1605" t="s">
        <v>28</v>
      </c>
      <c r="J452" s="1889"/>
      <c r="K452" s="131" t="s">
        <v>709</v>
      </c>
      <c r="L452" s="1644"/>
      <c r="M452" s="2077" t="s">
        <v>4975</v>
      </c>
      <c r="N452" s="1602" t="s">
        <v>26</v>
      </c>
      <c r="O452" s="21"/>
      <c r="P452" s="21"/>
      <c r="Q452" s="2078" t="s">
        <v>10136</v>
      </c>
    </row>
    <row r="453" spans="1:17" s="17" customFormat="1" ht="18.75" x14ac:dyDescent="0.3">
      <c r="A453" s="301">
        <f t="shared" si="5"/>
        <v>442</v>
      </c>
      <c r="B453" s="2075" t="s">
        <v>7475</v>
      </c>
      <c r="C453" s="1786" t="s">
        <v>10137</v>
      </c>
      <c r="D453" s="692">
        <v>5</v>
      </c>
      <c r="E453" s="692" t="s">
        <v>27</v>
      </c>
      <c r="F453" s="1755">
        <v>8</v>
      </c>
      <c r="G453" s="1795">
        <v>1</v>
      </c>
      <c r="H453" s="21"/>
      <c r="I453" s="1605" t="s">
        <v>28</v>
      </c>
      <c r="J453" s="1889"/>
      <c r="K453" s="131" t="s">
        <v>205</v>
      </c>
      <c r="L453" s="1644"/>
      <c r="M453" s="2077" t="s">
        <v>4975</v>
      </c>
      <c r="N453" s="1602" t="s">
        <v>26</v>
      </c>
      <c r="O453" s="21"/>
      <c r="P453" s="21"/>
      <c r="Q453" s="2078" t="s">
        <v>10138</v>
      </c>
    </row>
    <row r="454" spans="1:17" s="17" customFormat="1" ht="18.75" x14ac:dyDescent="0.3">
      <c r="A454" s="301">
        <f t="shared" si="5"/>
        <v>443</v>
      </c>
      <c r="B454" s="2105" t="s">
        <v>7475</v>
      </c>
      <c r="C454" s="2170" t="s">
        <v>10465</v>
      </c>
      <c r="D454" s="2160">
        <v>2</v>
      </c>
      <c r="E454" s="2160" t="s">
        <v>27</v>
      </c>
      <c r="F454" s="2171">
        <v>9</v>
      </c>
      <c r="G454" s="2172">
        <v>1</v>
      </c>
      <c r="H454" s="2104"/>
      <c r="I454" s="2103" t="s">
        <v>28</v>
      </c>
      <c r="J454" s="2109"/>
      <c r="K454" s="2107" t="s">
        <v>205</v>
      </c>
      <c r="L454" s="1644"/>
      <c r="M454" s="2108" t="s">
        <v>4975</v>
      </c>
      <c r="N454" s="2102" t="s">
        <v>26</v>
      </c>
      <c r="O454" s="2104"/>
      <c r="P454" s="2104"/>
      <c r="Q454" s="2106" t="s">
        <v>10466</v>
      </c>
    </row>
    <row r="455" spans="1:17" s="17" customFormat="1" ht="18.75" x14ac:dyDescent="0.3">
      <c r="A455" s="301">
        <f t="shared" si="5"/>
        <v>444</v>
      </c>
      <c r="B455" s="2105" t="s">
        <v>7475</v>
      </c>
      <c r="C455" s="2170" t="s">
        <v>10467</v>
      </c>
      <c r="D455" s="2160" t="s">
        <v>526</v>
      </c>
      <c r="E455" s="2160" t="s">
        <v>27</v>
      </c>
      <c r="F455" s="2171">
        <v>9</v>
      </c>
      <c r="G455" s="2172">
        <v>1</v>
      </c>
      <c r="H455" s="2104"/>
      <c r="I455" s="2103" t="s">
        <v>28</v>
      </c>
      <c r="J455" s="2109"/>
      <c r="K455" s="2107" t="s">
        <v>205</v>
      </c>
      <c r="L455" s="1644"/>
      <c r="M455" s="2108" t="s">
        <v>7493</v>
      </c>
      <c r="N455" s="2102" t="s">
        <v>26</v>
      </c>
      <c r="O455" s="2104"/>
      <c r="P455" s="2104"/>
      <c r="Q455" s="2106" t="s">
        <v>10468</v>
      </c>
    </row>
    <row r="456" spans="1:17" s="17" customFormat="1" ht="18.75" hidden="1" x14ac:dyDescent="0.3">
      <c r="A456" s="301">
        <f t="shared" si="5"/>
        <v>445</v>
      </c>
      <c r="B456" s="2105" t="s">
        <v>7475</v>
      </c>
      <c r="C456" s="2170" t="s">
        <v>10469</v>
      </c>
      <c r="D456" s="2160">
        <v>2</v>
      </c>
      <c r="E456" s="2160" t="s">
        <v>30</v>
      </c>
      <c r="F456" s="2171">
        <v>9</v>
      </c>
      <c r="G456" s="2172">
        <v>1</v>
      </c>
      <c r="H456" s="2104"/>
      <c r="I456" s="2103" t="s">
        <v>28</v>
      </c>
      <c r="J456" s="2109"/>
      <c r="K456" s="2107" t="s">
        <v>709</v>
      </c>
      <c r="L456" s="2110"/>
      <c r="M456" s="2108" t="s">
        <v>5836</v>
      </c>
      <c r="N456" s="2102" t="s">
        <v>26</v>
      </c>
      <c r="O456" s="2104">
        <v>11</v>
      </c>
      <c r="P456" s="2104">
        <v>1</v>
      </c>
      <c r="Q456" s="2106" t="s">
        <v>10470</v>
      </c>
    </row>
    <row r="457" spans="1:17" s="17" customFormat="1" ht="18.75" x14ac:dyDescent="0.3">
      <c r="A457" s="301">
        <f t="shared" si="5"/>
        <v>446</v>
      </c>
      <c r="B457" s="2105" t="s">
        <v>7475</v>
      </c>
      <c r="C457" s="2170" t="s">
        <v>10471</v>
      </c>
      <c r="D457" s="2160" t="s">
        <v>9631</v>
      </c>
      <c r="E457" s="2160" t="s">
        <v>30</v>
      </c>
      <c r="F457" s="2171">
        <v>9</v>
      </c>
      <c r="G457" s="2172">
        <v>1</v>
      </c>
      <c r="H457" s="2104"/>
      <c r="I457" s="2103" t="s">
        <v>28</v>
      </c>
      <c r="J457" s="2109"/>
      <c r="K457" s="2107" t="s">
        <v>709</v>
      </c>
      <c r="L457" s="1644"/>
      <c r="M457" s="2108" t="s">
        <v>4975</v>
      </c>
      <c r="N457" s="2102" t="s">
        <v>26</v>
      </c>
      <c r="O457" s="2104"/>
      <c r="P457" s="2104"/>
      <c r="Q457" s="2106" t="s">
        <v>10472</v>
      </c>
    </row>
    <row r="458" spans="1:17" s="17" customFormat="1" ht="18.75" hidden="1" x14ac:dyDescent="0.3">
      <c r="A458" s="301">
        <f t="shared" si="5"/>
        <v>447</v>
      </c>
      <c r="B458" s="2105" t="s">
        <v>7475</v>
      </c>
      <c r="C458" s="2170" t="s">
        <v>10473</v>
      </c>
      <c r="D458" s="2160">
        <v>17</v>
      </c>
      <c r="E458" s="2160" t="s">
        <v>30</v>
      </c>
      <c r="F458" s="2171">
        <v>9</v>
      </c>
      <c r="G458" s="2172">
        <v>1</v>
      </c>
      <c r="H458" s="2104"/>
      <c r="I458" s="2103" t="s">
        <v>28</v>
      </c>
      <c r="J458" s="2109"/>
      <c r="K458" s="2107" t="s">
        <v>709</v>
      </c>
      <c r="L458" s="1644"/>
      <c r="M458" s="2108" t="s">
        <v>4975</v>
      </c>
      <c r="N458" s="2102" t="s">
        <v>26</v>
      </c>
      <c r="O458" s="2104">
        <v>12</v>
      </c>
      <c r="P458" s="2104">
        <v>1</v>
      </c>
      <c r="Q458" s="2106" t="s">
        <v>10474</v>
      </c>
    </row>
    <row r="459" spans="1:17" s="17" customFormat="1" ht="18.75" hidden="1" x14ac:dyDescent="0.3">
      <c r="A459" s="301">
        <f t="shared" si="5"/>
        <v>448</v>
      </c>
      <c r="B459" s="2105" t="s">
        <v>7475</v>
      </c>
      <c r="C459" s="2170" t="s">
        <v>10475</v>
      </c>
      <c r="D459" s="2160">
        <v>12</v>
      </c>
      <c r="E459" s="2160" t="s">
        <v>27</v>
      </c>
      <c r="F459" s="2171">
        <v>9</v>
      </c>
      <c r="G459" s="2172">
        <v>1</v>
      </c>
      <c r="H459" s="2104"/>
      <c r="I459" s="2103" t="s">
        <v>28</v>
      </c>
      <c r="J459" s="2109"/>
      <c r="K459" s="2107" t="s">
        <v>205</v>
      </c>
      <c r="L459" s="1644"/>
      <c r="M459" s="2108" t="s">
        <v>4975</v>
      </c>
      <c r="N459" s="2102" t="s">
        <v>26</v>
      </c>
      <c r="O459" s="2104">
        <v>12</v>
      </c>
      <c r="P459" s="2104">
        <v>1</v>
      </c>
      <c r="Q459" s="2106" t="s">
        <v>10476</v>
      </c>
    </row>
    <row r="460" spans="1:17" s="17" customFormat="1" ht="18.75" x14ac:dyDescent="0.3">
      <c r="A460" s="301">
        <f t="shared" si="5"/>
        <v>449</v>
      </c>
      <c r="B460" s="2105" t="s">
        <v>7475</v>
      </c>
      <c r="C460" s="2170" t="s">
        <v>10477</v>
      </c>
      <c r="D460" s="2160">
        <v>9</v>
      </c>
      <c r="E460" s="2160" t="s">
        <v>27</v>
      </c>
      <c r="F460" s="2171">
        <v>9</v>
      </c>
      <c r="G460" s="2172">
        <v>1</v>
      </c>
      <c r="H460" s="2104"/>
      <c r="I460" s="2103" t="s">
        <v>28</v>
      </c>
      <c r="J460" s="2109"/>
      <c r="K460" s="2107" t="s">
        <v>205</v>
      </c>
      <c r="L460" s="1644"/>
      <c r="M460" s="2108" t="s">
        <v>675</v>
      </c>
      <c r="N460" s="2102" t="s">
        <v>26</v>
      </c>
      <c r="O460" s="2104"/>
      <c r="P460" s="2104"/>
      <c r="Q460" s="2106" t="s">
        <v>10478</v>
      </c>
    </row>
    <row r="461" spans="1:17" s="17" customFormat="1" ht="18.75" x14ac:dyDescent="0.3">
      <c r="A461" s="301">
        <f t="shared" si="5"/>
        <v>450</v>
      </c>
      <c r="B461" s="2105" t="s">
        <v>7475</v>
      </c>
      <c r="C461" s="2170" t="s">
        <v>10479</v>
      </c>
      <c r="D461" s="2160">
        <v>9</v>
      </c>
      <c r="E461" s="2160" t="s">
        <v>30</v>
      </c>
      <c r="F461" s="2171">
        <v>9</v>
      </c>
      <c r="G461" s="2172">
        <v>1</v>
      </c>
      <c r="H461" s="2104"/>
      <c r="I461" s="2103" t="s">
        <v>28</v>
      </c>
      <c r="J461" s="2109"/>
      <c r="K461" s="2107" t="s">
        <v>709</v>
      </c>
      <c r="L461" s="1644"/>
      <c r="M461" s="2108" t="s">
        <v>4975</v>
      </c>
      <c r="N461" s="2102" t="s">
        <v>26</v>
      </c>
      <c r="O461" s="2104"/>
      <c r="P461" s="2104"/>
      <c r="Q461" s="2106" t="s">
        <v>10480</v>
      </c>
    </row>
    <row r="462" spans="1:17" s="17" customFormat="1" ht="18.75" x14ac:dyDescent="0.3">
      <c r="A462" s="301">
        <f t="shared" si="5"/>
        <v>451</v>
      </c>
      <c r="B462" s="2105" t="s">
        <v>7475</v>
      </c>
      <c r="C462" s="2170" t="s">
        <v>10481</v>
      </c>
      <c r="D462" s="2160">
        <v>12</v>
      </c>
      <c r="E462" s="2160" t="s">
        <v>27</v>
      </c>
      <c r="F462" s="2171">
        <v>9</v>
      </c>
      <c r="G462" s="2172">
        <v>1</v>
      </c>
      <c r="H462" s="2104"/>
      <c r="I462" s="2103" t="s">
        <v>28</v>
      </c>
      <c r="J462" s="2109"/>
      <c r="K462" s="2107" t="s">
        <v>205</v>
      </c>
      <c r="L462" s="1644"/>
      <c r="M462" s="2108" t="s">
        <v>5836</v>
      </c>
      <c r="N462" s="2102" t="s">
        <v>26</v>
      </c>
      <c r="O462" s="2104"/>
      <c r="P462" s="2104"/>
      <c r="Q462" s="2106" t="s">
        <v>10482</v>
      </c>
    </row>
    <row r="463" spans="1:17" s="17" customFormat="1" ht="18.75" hidden="1" x14ac:dyDescent="0.3">
      <c r="A463" s="301">
        <f t="shared" si="5"/>
        <v>452</v>
      </c>
      <c r="B463" s="2105" t="s">
        <v>7475</v>
      </c>
      <c r="C463" s="2170" t="s">
        <v>10483</v>
      </c>
      <c r="D463" s="2160">
        <v>3</v>
      </c>
      <c r="E463" s="2160" t="s">
        <v>30</v>
      </c>
      <c r="F463" s="2171">
        <v>9</v>
      </c>
      <c r="G463" s="2172">
        <v>1</v>
      </c>
      <c r="H463" s="2104"/>
      <c r="I463" s="2103" t="s">
        <v>28</v>
      </c>
      <c r="J463" s="2109"/>
      <c r="K463" s="2107" t="s">
        <v>709</v>
      </c>
      <c r="L463" s="2110"/>
      <c r="M463" s="2108" t="s">
        <v>4975</v>
      </c>
      <c r="N463" s="2102" t="s">
        <v>26</v>
      </c>
      <c r="O463" s="2104">
        <v>11</v>
      </c>
      <c r="P463" s="2104">
        <v>1</v>
      </c>
      <c r="Q463" s="2106" t="s">
        <v>10484</v>
      </c>
    </row>
    <row r="464" spans="1:17" s="17" customFormat="1" ht="18.75" hidden="1" x14ac:dyDescent="0.3">
      <c r="A464" s="301">
        <f t="shared" si="5"/>
        <v>453</v>
      </c>
      <c r="B464" s="2105" t="s">
        <v>7475</v>
      </c>
      <c r="C464" s="2170" t="s">
        <v>10485</v>
      </c>
      <c r="D464" s="2160">
        <v>1</v>
      </c>
      <c r="E464" s="2160" t="s">
        <v>27</v>
      </c>
      <c r="F464" s="2171">
        <v>9</v>
      </c>
      <c r="G464" s="2172">
        <v>1</v>
      </c>
      <c r="H464" s="2104"/>
      <c r="I464" s="2103" t="s">
        <v>28</v>
      </c>
      <c r="J464" s="2109"/>
      <c r="K464" s="2107" t="s">
        <v>205</v>
      </c>
      <c r="L464" s="2110"/>
      <c r="M464" s="2108" t="s">
        <v>7493</v>
      </c>
      <c r="N464" s="2102" t="s">
        <v>26</v>
      </c>
      <c r="O464" s="2104">
        <v>11</v>
      </c>
      <c r="P464" s="2104">
        <v>1</v>
      </c>
      <c r="Q464" s="2106" t="s">
        <v>10486</v>
      </c>
    </row>
    <row r="465" spans="1:17" s="17" customFormat="1" ht="18.75" hidden="1" x14ac:dyDescent="0.3">
      <c r="A465" s="301">
        <f t="shared" si="5"/>
        <v>454</v>
      </c>
      <c r="B465" s="2105" t="s">
        <v>7475</v>
      </c>
      <c r="C465" s="2170" t="s">
        <v>10487</v>
      </c>
      <c r="D465" s="2160">
        <v>1</v>
      </c>
      <c r="E465" s="2160" t="s">
        <v>30</v>
      </c>
      <c r="F465" s="2171">
        <v>9</v>
      </c>
      <c r="G465" s="2172">
        <v>1</v>
      </c>
      <c r="H465" s="2104"/>
      <c r="I465" s="2103" t="s">
        <v>28</v>
      </c>
      <c r="J465" s="2109"/>
      <c r="K465" s="2107" t="s">
        <v>709</v>
      </c>
      <c r="L465" s="2110"/>
      <c r="M465" s="2108" t="s">
        <v>4975</v>
      </c>
      <c r="N465" s="2102" t="s">
        <v>26</v>
      </c>
      <c r="O465" s="2104">
        <v>11</v>
      </c>
      <c r="P465" s="2104">
        <v>1</v>
      </c>
      <c r="Q465" s="2106" t="s">
        <v>10488</v>
      </c>
    </row>
    <row r="466" spans="1:17" s="17" customFormat="1" ht="18.75" x14ac:dyDescent="0.3">
      <c r="A466" s="301">
        <f>A465+1</f>
        <v>455</v>
      </c>
      <c r="B466" s="2155" t="s">
        <v>7475</v>
      </c>
      <c r="C466" s="2161" t="s">
        <v>10717</v>
      </c>
      <c r="D466" s="2164">
        <v>14</v>
      </c>
      <c r="E466" s="2165" t="s">
        <v>30</v>
      </c>
      <c r="F466" s="2173">
        <v>10</v>
      </c>
      <c r="G466" s="2174">
        <v>1</v>
      </c>
      <c r="H466" s="2159"/>
      <c r="I466" s="2158"/>
      <c r="J466" s="2283" t="s">
        <v>28</v>
      </c>
      <c r="K466" s="2165" t="s">
        <v>709</v>
      </c>
      <c r="L466" s="1644"/>
      <c r="M466" s="2167" t="s">
        <v>4975</v>
      </c>
      <c r="N466" s="2156" t="s">
        <v>26</v>
      </c>
      <c r="O466" s="2159"/>
      <c r="P466" s="2159"/>
      <c r="Q466" s="2162" t="s">
        <v>10718</v>
      </c>
    </row>
    <row r="467" spans="1:17" s="17" customFormat="1" ht="18.75" x14ac:dyDescent="0.3">
      <c r="A467" s="301">
        <f t="shared" si="5"/>
        <v>456</v>
      </c>
      <c r="B467" s="2161" t="s">
        <v>7475</v>
      </c>
      <c r="C467" s="2161" t="s">
        <v>10719</v>
      </c>
      <c r="D467" s="2164">
        <v>12</v>
      </c>
      <c r="E467" s="2165" t="s">
        <v>30</v>
      </c>
      <c r="F467" s="2166">
        <v>10</v>
      </c>
      <c r="G467" s="2157">
        <v>1</v>
      </c>
      <c r="H467" s="2159"/>
      <c r="I467" s="2158"/>
      <c r="J467" s="2283" t="s">
        <v>28</v>
      </c>
      <c r="K467" s="2165" t="s">
        <v>709</v>
      </c>
      <c r="L467" s="1644"/>
      <c r="M467" s="2167" t="s">
        <v>4975</v>
      </c>
      <c r="N467" s="2156" t="s">
        <v>26</v>
      </c>
      <c r="O467" s="2159"/>
      <c r="P467" s="2159"/>
      <c r="Q467" s="2162" t="s">
        <v>10720</v>
      </c>
    </row>
    <row r="468" spans="1:17" s="17" customFormat="1" ht="18.75" x14ac:dyDescent="0.3">
      <c r="A468" s="301">
        <f t="shared" si="5"/>
        <v>457</v>
      </c>
      <c r="B468" s="2161" t="s">
        <v>7475</v>
      </c>
      <c r="C468" s="2161" t="s">
        <v>10721</v>
      </c>
      <c r="D468" s="2164">
        <v>16</v>
      </c>
      <c r="E468" s="2165" t="s">
        <v>30</v>
      </c>
      <c r="F468" s="2166">
        <v>10</v>
      </c>
      <c r="G468" s="2157">
        <v>1</v>
      </c>
      <c r="H468" s="2159"/>
      <c r="I468" s="2158" t="s">
        <v>28</v>
      </c>
      <c r="J468" s="2168"/>
      <c r="K468" s="2165" t="s">
        <v>709</v>
      </c>
      <c r="L468" s="1644"/>
      <c r="M468" s="2167" t="s">
        <v>4975</v>
      </c>
      <c r="N468" s="2156" t="s">
        <v>26</v>
      </c>
      <c r="O468" s="2159"/>
      <c r="P468" s="2159"/>
      <c r="Q468" s="2162" t="s">
        <v>10722</v>
      </c>
    </row>
    <row r="469" spans="1:17" s="17" customFormat="1" ht="18.75" hidden="1" x14ac:dyDescent="0.3">
      <c r="A469" s="301">
        <f t="shared" si="5"/>
        <v>458</v>
      </c>
      <c r="B469" s="2161" t="s">
        <v>7475</v>
      </c>
      <c r="C469" s="2161" t="s">
        <v>10723</v>
      </c>
      <c r="D469" s="2164">
        <v>2</v>
      </c>
      <c r="E469" s="2165" t="s">
        <v>27</v>
      </c>
      <c r="F469" s="2166">
        <v>10</v>
      </c>
      <c r="G469" s="2157">
        <v>1</v>
      </c>
      <c r="H469" s="2159"/>
      <c r="I469" s="2158" t="s">
        <v>28</v>
      </c>
      <c r="J469" s="2168"/>
      <c r="K469" s="2165" t="s">
        <v>709</v>
      </c>
      <c r="L469" s="2169"/>
      <c r="M469" s="2167" t="s">
        <v>4975</v>
      </c>
      <c r="N469" s="2156" t="s">
        <v>26</v>
      </c>
      <c r="O469" s="2159">
        <v>11</v>
      </c>
      <c r="P469" s="2159">
        <v>1</v>
      </c>
      <c r="Q469" s="2162" t="s">
        <v>10724</v>
      </c>
    </row>
    <row r="470" spans="1:17" s="17" customFormat="1" ht="18.75" hidden="1" x14ac:dyDescent="0.3">
      <c r="A470" s="301">
        <f t="shared" si="5"/>
        <v>459</v>
      </c>
      <c r="B470" s="2161" t="s">
        <v>7475</v>
      </c>
      <c r="C470" s="2161" t="s">
        <v>10725</v>
      </c>
      <c r="D470" s="2164">
        <v>9</v>
      </c>
      <c r="E470" s="2165" t="s">
        <v>27</v>
      </c>
      <c r="F470" s="2166">
        <v>10</v>
      </c>
      <c r="G470" s="2157">
        <v>1</v>
      </c>
      <c r="H470" s="2159"/>
      <c r="I470" s="2158" t="s">
        <v>28</v>
      </c>
      <c r="J470" s="2168"/>
      <c r="K470" s="2165" t="s">
        <v>709</v>
      </c>
      <c r="L470" s="2169"/>
      <c r="M470" s="2167" t="s">
        <v>4975</v>
      </c>
      <c r="N470" s="2156" t="s">
        <v>26</v>
      </c>
      <c r="O470" s="2159">
        <v>11</v>
      </c>
      <c r="P470" s="2159">
        <v>1</v>
      </c>
      <c r="Q470" s="2162" t="s">
        <v>10724</v>
      </c>
    </row>
    <row r="471" spans="1:17" s="17" customFormat="1" ht="18.75" x14ac:dyDescent="0.3">
      <c r="A471" s="301">
        <f t="shared" si="5"/>
        <v>460</v>
      </c>
      <c r="B471" s="2161" t="s">
        <v>7475</v>
      </c>
      <c r="C471" s="2161" t="s">
        <v>10726</v>
      </c>
      <c r="D471" s="2164">
        <v>3</v>
      </c>
      <c r="E471" s="2165" t="s">
        <v>27</v>
      </c>
      <c r="F471" s="2166">
        <v>10</v>
      </c>
      <c r="G471" s="2157">
        <v>1</v>
      </c>
      <c r="H471" s="2159"/>
      <c r="I471" s="2158" t="s">
        <v>28</v>
      </c>
      <c r="J471" s="2168"/>
      <c r="K471" s="2165" t="s">
        <v>10727</v>
      </c>
      <c r="L471" s="1644"/>
      <c r="M471" s="2167" t="s">
        <v>4975</v>
      </c>
      <c r="N471" s="2156" t="s">
        <v>26</v>
      </c>
      <c r="O471" s="2159"/>
      <c r="P471" s="2159"/>
      <c r="Q471" s="2162" t="s">
        <v>10728</v>
      </c>
    </row>
    <row r="472" spans="1:17" s="17" customFormat="1" ht="18.75" hidden="1" x14ac:dyDescent="0.3">
      <c r="A472" s="301">
        <f t="shared" si="5"/>
        <v>461</v>
      </c>
      <c r="B472" s="2161" t="s">
        <v>7475</v>
      </c>
      <c r="C472" s="2161" t="s">
        <v>10729</v>
      </c>
      <c r="D472" s="2164">
        <v>6</v>
      </c>
      <c r="E472" s="2165" t="s">
        <v>139</v>
      </c>
      <c r="F472" s="2166">
        <v>10</v>
      </c>
      <c r="G472" s="2157">
        <v>1</v>
      </c>
      <c r="H472" s="2159"/>
      <c r="I472" s="2158" t="s">
        <v>28</v>
      </c>
      <c r="J472" s="2168"/>
      <c r="K472" s="2165" t="s">
        <v>10727</v>
      </c>
      <c r="L472" s="1644"/>
      <c r="M472" s="2167" t="s">
        <v>674</v>
      </c>
      <c r="N472" s="2156" t="s">
        <v>26</v>
      </c>
      <c r="O472" s="2159">
        <v>12</v>
      </c>
      <c r="P472" s="2159">
        <v>1</v>
      </c>
      <c r="Q472" s="2162" t="s">
        <v>10730</v>
      </c>
    </row>
    <row r="473" spans="1:17" s="17" customFormat="1" ht="18.75" x14ac:dyDescent="0.3">
      <c r="A473" s="301">
        <f t="shared" si="5"/>
        <v>462</v>
      </c>
      <c r="B473" s="2161" t="s">
        <v>7475</v>
      </c>
      <c r="C473" s="2161" t="s">
        <v>10731</v>
      </c>
      <c r="D473" s="2164">
        <v>9</v>
      </c>
      <c r="E473" s="2165" t="s">
        <v>27</v>
      </c>
      <c r="F473" s="2166">
        <v>10</v>
      </c>
      <c r="G473" s="2157">
        <v>1</v>
      </c>
      <c r="H473" s="2159"/>
      <c r="I473" s="2158" t="s">
        <v>28</v>
      </c>
      <c r="J473" s="2168"/>
      <c r="K473" s="2165" t="s">
        <v>10727</v>
      </c>
      <c r="L473" s="1644"/>
      <c r="M473" s="2167" t="s">
        <v>4975</v>
      </c>
      <c r="N473" s="2156" t="s">
        <v>26</v>
      </c>
      <c r="O473" s="2159"/>
      <c r="P473" s="2159"/>
      <c r="Q473" s="2162" t="s">
        <v>10732</v>
      </c>
    </row>
    <row r="474" spans="1:17" s="17" customFormat="1" ht="18.75" x14ac:dyDescent="0.3">
      <c r="A474" s="301">
        <f t="shared" si="5"/>
        <v>463</v>
      </c>
      <c r="B474" s="2161" t="s">
        <v>7475</v>
      </c>
      <c r="C474" s="2161" t="s">
        <v>10733</v>
      </c>
      <c r="D474" s="2164">
        <v>6</v>
      </c>
      <c r="E474" s="2165" t="s">
        <v>30</v>
      </c>
      <c r="F474" s="2166">
        <v>10</v>
      </c>
      <c r="G474" s="2157">
        <v>1</v>
      </c>
      <c r="H474" s="2159"/>
      <c r="I474" s="2158" t="s">
        <v>28</v>
      </c>
      <c r="J474" s="2168"/>
      <c r="K474" s="2165" t="s">
        <v>10727</v>
      </c>
      <c r="L474" s="1644"/>
      <c r="M474" s="2167" t="s">
        <v>4975</v>
      </c>
      <c r="N474" s="2156" t="s">
        <v>26</v>
      </c>
      <c r="O474" s="2159"/>
      <c r="P474" s="2159"/>
      <c r="Q474" s="2162" t="s">
        <v>10734</v>
      </c>
    </row>
    <row r="475" spans="1:17" s="17" customFormat="1" ht="18.75" x14ac:dyDescent="0.3">
      <c r="A475" s="301">
        <f t="shared" si="5"/>
        <v>464</v>
      </c>
      <c r="B475" s="2161" t="s">
        <v>7475</v>
      </c>
      <c r="C475" s="2176" t="s">
        <v>10735</v>
      </c>
      <c r="D475" s="2164" t="s">
        <v>7264</v>
      </c>
      <c r="E475" s="2165" t="s">
        <v>30</v>
      </c>
      <c r="F475" s="2166">
        <v>10</v>
      </c>
      <c r="G475" s="2157">
        <v>1</v>
      </c>
      <c r="H475" s="2159"/>
      <c r="I475" s="2158" t="s">
        <v>28</v>
      </c>
      <c r="J475" s="2168"/>
      <c r="K475" s="2165" t="s">
        <v>10727</v>
      </c>
      <c r="L475" s="1644"/>
      <c r="M475" s="2167" t="s">
        <v>4975</v>
      </c>
      <c r="N475" s="2156" t="s">
        <v>26</v>
      </c>
      <c r="O475" s="2159"/>
      <c r="P475" s="2159"/>
      <c r="Q475" s="2162" t="s">
        <v>10736</v>
      </c>
    </row>
    <row r="476" spans="1:17" s="17" customFormat="1" ht="18.75" x14ac:dyDescent="0.3">
      <c r="A476" s="301">
        <f t="shared" si="5"/>
        <v>465</v>
      </c>
      <c r="B476" s="2161" t="s">
        <v>7475</v>
      </c>
      <c r="C476" s="2161" t="s">
        <v>10737</v>
      </c>
      <c r="D476" s="2164">
        <v>11</v>
      </c>
      <c r="E476" s="2165" t="s">
        <v>30</v>
      </c>
      <c r="F476" s="2166">
        <v>10</v>
      </c>
      <c r="G476" s="2157">
        <v>1</v>
      </c>
      <c r="H476" s="2159"/>
      <c r="I476" s="2158" t="s">
        <v>28</v>
      </c>
      <c r="J476" s="2168"/>
      <c r="K476" s="2165" t="s">
        <v>10727</v>
      </c>
      <c r="L476" s="1644"/>
      <c r="M476" s="2167" t="s">
        <v>4975</v>
      </c>
      <c r="N476" s="2156" t="s">
        <v>26</v>
      </c>
      <c r="O476" s="2159"/>
      <c r="P476" s="2159"/>
      <c r="Q476" s="2162" t="s">
        <v>10738</v>
      </c>
    </row>
    <row r="477" spans="1:17" s="17" customFormat="1" ht="18.75" x14ac:dyDescent="0.3">
      <c r="A477" s="301">
        <f t="shared" si="5"/>
        <v>466</v>
      </c>
      <c r="B477" s="2161" t="s">
        <v>7475</v>
      </c>
      <c r="C477" s="2161" t="s">
        <v>10739</v>
      </c>
      <c r="D477" s="2164">
        <v>14</v>
      </c>
      <c r="E477" s="2165" t="s">
        <v>30</v>
      </c>
      <c r="F477" s="2166">
        <v>10</v>
      </c>
      <c r="G477" s="2157">
        <v>1</v>
      </c>
      <c r="H477" s="2159"/>
      <c r="I477" s="2158" t="s">
        <v>28</v>
      </c>
      <c r="J477" s="2168"/>
      <c r="K477" s="2165" t="s">
        <v>10727</v>
      </c>
      <c r="L477" s="1644"/>
      <c r="M477" s="2167" t="s">
        <v>4975</v>
      </c>
      <c r="N477" s="2156" t="s">
        <v>26</v>
      </c>
      <c r="O477" s="2159"/>
      <c r="P477" s="2159"/>
      <c r="Q477" s="2162" t="s">
        <v>10740</v>
      </c>
    </row>
    <row r="478" spans="1:17" s="17" customFormat="1" ht="18.75" hidden="1" x14ac:dyDescent="0.3">
      <c r="A478" s="301">
        <f t="shared" si="5"/>
        <v>467</v>
      </c>
      <c r="B478" s="2161" t="s">
        <v>7475</v>
      </c>
      <c r="C478" s="2161" t="s">
        <v>10741</v>
      </c>
      <c r="D478" s="2164">
        <v>14</v>
      </c>
      <c r="E478" s="2165" t="s">
        <v>27</v>
      </c>
      <c r="F478" s="2166">
        <v>10</v>
      </c>
      <c r="G478" s="2157">
        <v>1</v>
      </c>
      <c r="H478" s="2159"/>
      <c r="I478" s="2158" t="s">
        <v>28</v>
      </c>
      <c r="J478" s="2168"/>
      <c r="K478" s="2165" t="s">
        <v>10727</v>
      </c>
      <c r="L478" s="2169"/>
      <c r="M478" s="2167" t="s">
        <v>674</v>
      </c>
      <c r="N478" s="2156" t="s">
        <v>26</v>
      </c>
      <c r="O478" s="2159">
        <v>11</v>
      </c>
      <c r="P478" s="2159">
        <v>1</v>
      </c>
      <c r="Q478" s="2162" t="s">
        <v>10742</v>
      </c>
    </row>
    <row r="479" spans="1:17" s="17" customFormat="1" ht="18.75" x14ac:dyDescent="0.3">
      <c r="A479" s="301">
        <f t="shared" si="5"/>
        <v>468</v>
      </c>
      <c r="B479" s="2161" t="s">
        <v>7475</v>
      </c>
      <c r="C479" s="2161" t="s">
        <v>10743</v>
      </c>
      <c r="D479" s="2164">
        <v>1</v>
      </c>
      <c r="E479" s="2165" t="s">
        <v>30</v>
      </c>
      <c r="F479" s="2166">
        <v>10</v>
      </c>
      <c r="G479" s="2157">
        <v>1</v>
      </c>
      <c r="H479" s="2159"/>
      <c r="I479" s="2158" t="s">
        <v>28</v>
      </c>
      <c r="J479" s="2168"/>
      <c r="K479" s="2165" t="s">
        <v>10727</v>
      </c>
      <c r="L479" s="1644"/>
      <c r="M479" s="2167" t="s">
        <v>4975</v>
      </c>
      <c r="N479" s="2156" t="s">
        <v>26</v>
      </c>
      <c r="O479" s="2159"/>
      <c r="P479" s="2159"/>
      <c r="Q479" s="2162" t="s">
        <v>10744</v>
      </c>
    </row>
    <row r="480" spans="1:17" s="17" customFormat="1" ht="18.75" hidden="1" x14ac:dyDescent="0.3">
      <c r="A480" s="301">
        <f t="shared" si="5"/>
        <v>469</v>
      </c>
      <c r="B480" s="2161" t="s">
        <v>7475</v>
      </c>
      <c r="C480" s="2163" t="s">
        <v>10745</v>
      </c>
      <c r="D480" s="2164">
        <v>2</v>
      </c>
      <c r="E480" s="2165" t="s">
        <v>27</v>
      </c>
      <c r="F480" s="2166">
        <v>10</v>
      </c>
      <c r="G480" s="2157">
        <v>1</v>
      </c>
      <c r="H480" s="2159"/>
      <c r="I480" s="2158" t="s">
        <v>28</v>
      </c>
      <c r="J480" s="2168"/>
      <c r="K480" s="2165" t="s">
        <v>10727</v>
      </c>
      <c r="L480" s="1644"/>
      <c r="M480" s="2167" t="s">
        <v>4975</v>
      </c>
      <c r="N480" s="2156" t="s">
        <v>26</v>
      </c>
      <c r="O480" s="2159">
        <v>12</v>
      </c>
      <c r="P480" s="2159">
        <v>1</v>
      </c>
      <c r="Q480" s="2162" t="s">
        <v>10746</v>
      </c>
    </row>
    <row r="481" spans="1:17" s="17" customFormat="1" ht="18.75" hidden="1" x14ac:dyDescent="0.3">
      <c r="A481" s="301">
        <f t="shared" si="5"/>
        <v>470</v>
      </c>
      <c r="B481" s="2161" t="s">
        <v>7475</v>
      </c>
      <c r="C481" s="2163" t="s">
        <v>10747</v>
      </c>
      <c r="D481" s="2164">
        <v>3</v>
      </c>
      <c r="E481" s="2165" t="s">
        <v>27</v>
      </c>
      <c r="F481" s="2166">
        <v>10</v>
      </c>
      <c r="G481" s="2157">
        <v>1</v>
      </c>
      <c r="H481" s="2159"/>
      <c r="I481" s="2158" t="s">
        <v>28</v>
      </c>
      <c r="J481" s="2168"/>
      <c r="K481" s="2165" t="s">
        <v>10727</v>
      </c>
      <c r="L481" s="2169"/>
      <c r="M481" s="2167" t="s">
        <v>4975</v>
      </c>
      <c r="N481" s="2156" t="s">
        <v>26</v>
      </c>
      <c r="O481" s="2159">
        <v>11</v>
      </c>
      <c r="P481" s="2159">
        <v>1</v>
      </c>
      <c r="Q481" s="2162" t="s">
        <v>10748</v>
      </c>
    </row>
    <row r="482" spans="1:17" s="17" customFormat="1" ht="18.75" x14ac:dyDescent="0.3">
      <c r="A482" s="301">
        <f t="shared" si="5"/>
        <v>471</v>
      </c>
      <c r="B482" s="2161" t="s">
        <v>7475</v>
      </c>
      <c r="C482" s="2163" t="s">
        <v>10749</v>
      </c>
      <c r="D482" s="2164">
        <v>16</v>
      </c>
      <c r="E482" s="2165" t="s">
        <v>139</v>
      </c>
      <c r="F482" s="2166">
        <v>10</v>
      </c>
      <c r="G482" s="2157">
        <v>1</v>
      </c>
      <c r="H482" s="2159"/>
      <c r="I482" s="2158" t="s">
        <v>28</v>
      </c>
      <c r="J482" s="2168"/>
      <c r="K482" s="2165" t="s">
        <v>10727</v>
      </c>
      <c r="L482" s="1644"/>
      <c r="M482" s="2167" t="s">
        <v>4975</v>
      </c>
      <c r="N482" s="2156" t="s">
        <v>26</v>
      </c>
      <c r="O482" s="2159"/>
      <c r="P482" s="2159"/>
      <c r="Q482" s="2162" t="s">
        <v>10750</v>
      </c>
    </row>
    <row r="483" spans="1:17" s="17" customFormat="1" ht="18.75" x14ac:dyDescent="0.3">
      <c r="A483" s="301">
        <f t="shared" si="5"/>
        <v>472</v>
      </c>
      <c r="B483" s="2161" t="s">
        <v>7475</v>
      </c>
      <c r="C483" s="2163" t="s">
        <v>10751</v>
      </c>
      <c r="D483" s="2164">
        <v>10</v>
      </c>
      <c r="E483" s="2165" t="s">
        <v>27</v>
      </c>
      <c r="F483" s="2166">
        <v>10</v>
      </c>
      <c r="G483" s="2157">
        <v>1</v>
      </c>
      <c r="H483" s="2159"/>
      <c r="I483" s="2158" t="s">
        <v>28</v>
      </c>
      <c r="J483" s="2168"/>
      <c r="K483" s="2165" t="s">
        <v>10727</v>
      </c>
      <c r="L483" s="1644"/>
      <c r="M483" s="2167" t="s">
        <v>4975</v>
      </c>
      <c r="N483" s="2156" t="s">
        <v>26</v>
      </c>
      <c r="O483" s="2159"/>
      <c r="P483" s="2159"/>
      <c r="Q483" s="2162" t="s">
        <v>10752</v>
      </c>
    </row>
    <row r="484" spans="1:17" s="17" customFormat="1" ht="18.75" hidden="1" x14ac:dyDescent="0.3">
      <c r="A484" s="301">
        <f t="shared" si="5"/>
        <v>473</v>
      </c>
      <c r="B484" s="2161" t="s">
        <v>7475</v>
      </c>
      <c r="C484" s="2163" t="s">
        <v>10753</v>
      </c>
      <c r="D484" s="2164">
        <v>2</v>
      </c>
      <c r="E484" s="2165" t="s">
        <v>834</v>
      </c>
      <c r="F484" s="2166">
        <v>10</v>
      </c>
      <c r="G484" s="2157">
        <v>1</v>
      </c>
      <c r="H484" s="2159"/>
      <c r="I484" s="2158" t="s">
        <v>28</v>
      </c>
      <c r="J484" s="2168"/>
      <c r="K484" s="2165" t="s">
        <v>10727</v>
      </c>
      <c r="L484" s="2169"/>
      <c r="M484" s="2167" t="s">
        <v>674</v>
      </c>
      <c r="N484" s="2156" t="s">
        <v>26</v>
      </c>
      <c r="O484" s="2159">
        <v>11</v>
      </c>
      <c r="P484" s="2159">
        <v>1</v>
      </c>
      <c r="Q484" s="2162" t="s">
        <v>10754</v>
      </c>
    </row>
    <row r="485" spans="1:17" s="17" customFormat="1" ht="18.75" hidden="1" x14ac:dyDescent="0.3">
      <c r="A485" s="301">
        <f t="shared" si="5"/>
        <v>474</v>
      </c>
      <c r="B485" s="2161" t="s">
        <v>7475</v>
      </c>
      <c r="C485" s="2163" t="s">
        <v>10755</v>
      </c>
      <c r="D485" s="2164">
        <v>7</v>
      </c>
      <c r="E485" s="2165" t="s">
        <v>834</v>
      </c>
      <c r="F485" s="2166">
        <v>10</v>
      </c>
      <c r="G485" s="2157">
        <v>1</v>
      </c>
      <c r="H485" s="2159"/>
      <c r="I485" s="2158" t="s">
        <v>28</v>
      </c>
      <c r="J485" s="2168"/>
      <c r="K485" s="2165" t="s">
        <v>10727</v>
      </c>
      <c r="L485" s="2169"/>
      <c r="M485" s="2167" t="s">
        <v>674</v>
      </c>
      <c r="N485" s="2156" t="s">
        <v>26</v>
      </c>
      <c r="O485" s="2159">
        <v>11</v>
      </c>
      <c r="P485" s="2159">
        <v>1</v>
      </c>
      <c r="Q485" s="2162" t="s">
        <v>10756</v>
      </c>
    </row>
    <row r="486" spans="1:17" s="17" customFormat="1" ht="18.75" hidden="1" x14ac:dyDescent="0.3">
      <c r="A486" s="301">
        <f t="shared" si="5"/>
        <v>475</v>
      </c>
      <c r="B486" s="2161" t="s">
        <v>7475</v>
      </c>
      <c r="C486" s="2163" t="s">
        <v>10757</v>
      </c>
      <c r="D486" s="2164">
        <v>4</v>
      </c>
      <c r="E486" s="2165" t="s">
        <v>30</v>
      </c>
      <c r="F486" s="2166">
        <v>10</v>
      </c>
      <c r="G486" s="2157">
        <v>1</v>
      </c>
      <c r="H486" s="2159"/>
      <c r="I486" s="2158" t="s">
        <v>28</v>
      </c>
      <c r="J486" s="2168"/>
      <c r="K486" s="2165" t="s">
        <v>10727</v>
      </c>
      <c r="L486" s="2169"/>
      <c r="M486" s="2167" t="s">
        <v>674</v>
      </c>
      <c r="N486" s="2156" t="s">
        <v>26</v>
      </c>
      <c r="O486" s="2159">
        <v>11</v>
      </c>
      <c r="P486" s="2159">
        <v>1</v>
      </c>
      <c r="Q486" s="2162" t="s">
        <v>10758</v>
      </c>
    </row>
    <row r="487" spans="1:17" s="17" customFormat="1" ht="18.75" hidden="1" x14ac:dyDescent="0.3">
      <c r="A487" s="301">
        <f t="shared" si="5"/>
        <v>476</v>
      </c>
      <c r="B487" s="2161" t="s">
        <v>7475</v>
      </c>
      <c r="C487" s="2163" t="s">
        <v>10759</v>
      </c>
      <c r="D487" s="2164">
        <v>9</v>
      </c>
      <c r="E487" s="2165" t="s">
        <v>30</v>
      </c>
      <c r="F487" s="2166">
        <v>10</v>
      </c>
      <c r="G487" s="2157">
        <v>1</v>
      </c>
      <c r="H487" s="2159"/>
      <c r="I487" s="2158" t="s">
        <v>28</v>
      </c>
      <c r="J487" s="2168"/>
      <c r="K487" s="2165" t="s">
        <v>10727</v>
      </c>
      <c r="L487" s="2169"/>
      <c r="M487" s="2167" t="s">
        <v>674</v>
      </c>
      <c r="N487" s="2156" t="s">
        <v>26</v>
      </c>
      <c r="O487" s="2159">
        <v>11</v>
      </c>
      <c r="P487" s="2159">
        <v>1</v>
      </c>
      <c r="Q487" s="2162" t="s">
        <v>10754</v>
      </c>
    </row>
    <row r="488" spans="1:17" s="17" customFormat="1" ht="18.75" x14ac:dyDescent="0.3">
      <c r="A488" s="301">
        <f t="shared" si="5"/>
        <v>477</v>
      </c>
      <c r="B488" s="2161" t="s">
        <v>7475</v>
      </c>
      <c r="C488" s="2163" t="s">
        <v>10760</v>
      </c>
      <c r="D488" s="2164" t="s">
        <v>4588</v>
      </c>
      <c r="E488" s="2165" t="s">
        <v>30</v>
      </c>
      <c r="F488" s="2166">
        <v>10</v>
      </c>
      <c r="G488" s="2157">
        <v>1</v>
      </c>
      <c r="H488" s="2159"/>
      <c r="I488" s="2158" t="s">
        <v>28</v>
      </c>
      <c r="J488" s="2168"/>
      <c r="K488" s="2165" t="s">
        <v>10727</v>
      </c>
      <c r="L488" s="1644"/>
      <c r="M488" s="2167" t="s">
        <v>674</v>
      </c>
      <c r="N488" s="2156" t="s">
        <v>26</v>
      </c>
      <c r="O488" s="2159"/>
      <c r="P488" s="2159"/>
      <c r="Q488" s="2162" t="s">
        <v>10761</v>
      </c>
    </row>
    <row r="489" spans="1:17" s="17" customFormat="1" ht="18.75" hidden="1" x14ac:dyDescent="0.3">
      <c r="A489" s="301">
        <f t="shared" si="5"/>
        <v>478</v>
      </c>
      <c r="B489" s="2161" t="s">
        <v>7475</v>
      </c>
      <c r="C489" s="2163" t="s">
        <v>10762</v>
      </c>
      <c r="D489" s="2164">
        <v>6</v>
      </c>
      <c r="E489" s="2165" t="s">
        <v>27</v>
      </c>
      <c r="F489" s="2166">
        <v>10</v>
      </c>
      <c r="G489" s="2157">
        <v>1</v>
      </c>
      <c r="H489" s="2159"/>
      <c r="I489" s="2158" t="s">
        <v>28</v>
      </c>
      <c r="J489" s="2168"/>
      <c r="K489" s="2165" t="s">
        <v>10727</v>
      </c>
      <c r="L489" s="2169"/>
      <c r="M489" s="2167" t="s">
        <v>674</v>
      </c>
      <c r="N489" s="2156" t="s">
        <v>26</v>
      </c>
      <c r="O489" s="2159">
        <v>11</v>
      </c>
      <c r="P489" s="2159">
        <v>1</v>
      </c>
      <c r="Q489" s="2162" t="s">
        <v>10763</v>
      </c>
    </row>
    <row r="490" spans="1:17" s="17" customFormat="1" ht="18.75" x14ac:dyDescent="0.3">
      <c r="A490" s="301">
        <f t="shared" si="5"/>
        <v>479</v>
      </c>
      <c r="B490" s="2161" t="s">
        <v>7475</v>
      </c>
      <c r="C490" s="2163" t="s">
        <v>10764</v>
      </c>
      <c r="D490" s="2164">
        <v>10</v>
      </c>
      <c r="E490" s="2165" t="s">
        <v>30</v>
      </c>
      <c r="F490" s="2166">
        <v>10</v>
      </c>
      <c r="G490" s="2157">
        <v>1</v>
      </c>
      <c r="H490" s="2159"/>
      <c r="I490" s="2158" t="s">
        <v>28</v>
      </c>
      <c r="J490" s="2168"/>
      <c r="K490" s="2165" t="s">
        <v>10727</v>
      </c>
      <c r="L490" s="1644"/>
      <c r="M490" s="2167" t="s">
        <v>10765</v>
      </c>
      <c r="N490" s="2156" t="s">
        <v>26</v>
      </c>
      <c r="O490" s="2159"/>
      <c r="P490" s="2159"/>
      <c r="Q490" s="2162" t="s">
        <v>10766</v>
      </c>
    </row>
    <row r="491" spans="1:17" s="17" customFormat="1" ht="18.75" x14ac:dyDescent="0.3">
      <c r="A491" s="301">
        <f t="shared" si="5"/>
        <v>480</v>
      </c>
      <c r="B491" s="2161" t="s">
        <v>7475</v>
      </c>
      <c r="C491" s="2163" t="s">
        <v>10767</v>
      </c>
      <c r="D491" s="2164">
        <v>7</v>
      </c>
      <c r="E491" s="2165" t="s">
        <v>30</v>
      </c>
      <c r="F491" s="2166">
        <v>10</v>
      </c>
      <c r="G491" s="2157">
        <v>1</v>
      </c>
      <c r="H491" s="2159"/>
      <c r="I491" s="2158" t="s">
        <v>28</v>
      </c>
      <c r="J491" s="2168"/>
      <c r="K491" s="2165" t="s">
        <v>10727</v>
      </c>
      <c r="L491" s="1644"/>
      <c r="M491" s="2167" t="s">
        <v>10765</v>
      </c>
      <c r="N491" s="2156" t="s">
        <v>26</v>
      </c>
      <c r="O491" s="2159"/>
      <c r="P491" s="2159"/>
      <c r="Q491" s="2162" t="s">
        <v>10768</v>
      </c>
    </row>
    <row r="492" spans="1:17" s="17" customFormat="1" ht="18.75" x14ac:dyDescent="0.3">
      <c r="A492" s="301">
        <f t="shared" si="5"/>
        <v>481</v>
      </c>
      <c r="B492" s="2161" t="s">
        <v>7475</v>
      </c>
      <c r="C492" s="2163" t="s">
        <v>10769</v>
      </c>
      <c r="D492" s="2164">
        <v>14</v>
      </c>
      <c r="E492" s="2165" t="s">
        <v>30</v>
      </c>
      <c r="F492" s="2166">
        <v>10</v>
      </c>
      <c r="G492" s="2157">
        <v>1</v>
      </c>
      <c r="H492" s="2159"/>
      <c r="I492" s="2158" t="s">
        <v>28</v>
      </c>
      <c r="J492" s="2168"/>
      <c r="K492" s="2165" t="s">
        <v>10727</v>
      </c>
      <c r="L492" s="1644"/>
      <c r="M492" s="2167" t="s">
        <v>10765</v>
      </c>
      <c r="N492" s="2156" t="s">
        <v>26</v>
      </c>
      <c r="O492" s="2159"/>
      <c r="P492" s="2159"/>
      <c r="Q492" s="2162" t="s">
        <v>10770</v>
      </c>
    </row>
    <row r="493" spans="1:17" s="17" customFormat="1" ht="18.75" x14ac:dyDescent="0.3">
      <c r="A493" s="301">
        <f t="shared" si="5"/>
        <v>482</v>
      </c>
      <c r="B493" s="2161" t="s">
        <v>7475</v>
      </c>
      <c r="C493" s="2163" t="s">
        <v>10771</v>
      </c>
      <c r="D493" s="2164">
        <v>11</v>
      </c>
      <c r="E493" s="2165" t="s">
        <v>30</v>
      </c>
      <c r="F493" s="2166">
        <v>10</v>
      </c>
      <c r="G493" s="2157">
        <v>1</v>
      </c>
      <c r="H493" s="2159"/>
      <c r="I493" s="2158"/>
      <c r="J493" s="2283" t="s">
        <v>28</v>
      </c>
      <c r="K493" s="2165" t="s">
        <v>10727</v>
      </c>
      <c r="L493" s="1644"/>
      <c r="M493" s="2167" t="s">
        <v>7493</v>
      </c>
      <c r="N493" s="2156" t="s">
        <v>26</v>
      </c>
      <c r="O493" s="2159"/>
      <c r="P493" s="2159"/>
      <c r="Q493" s="2162" t="s">
        <v>10772</v>
      </c>
    </row>
    <row r="494" spans="1:17" s="17" customFormat="1" ht="18.75" x14ac:dyDescent="0.3">
      <c r="A494" s="301">
        <f t="shared" si="5"/>
        <v>483</v>
      </c>
      <c r="B494" s="2161" t="s">
        <v>7475</v>
      </c>
      <c r="C494" s="2163" t="s">
        <v>10773</v>
      </c>
      <c r="D494" s="2177">
        <v>46</v>
      </c>
      <c r="E494" s="2165" t="s">
        <v>27</v>
      </c>
      <c r="F494" s="2166">
        <v>10</v>
      </c>
      <c r="G494" s="2157">
        <v>1</v>
      </c>
      <c r="H494" s="2159"/>
      <c r="I494" s="2158"/>
      <c r="J494" s="2283" t="s">
        <v>28</v>
      </c>
      <c r="K494" s="2165" t="s">
        <v>10727</v>
      </c>
      <c r="L494" s="1644"/>
      <c r="M494" s="2167" t="s">
        <v>7493</v>
      </c>
      <c r="N494" s="2156" t="s">
        <v>26</v>
      </c>
      <c r="O494" s="2159"/>
      <c r="P494" s="2159"/>
      <c r="Q494" s="2162" t="s">
        <v>10772</v>
      </c>
    </row>
    <row r="495" spans="1:17" s="17" customFormat="1" ht="18.75" x14ac:dyDescent="0.3">
      <c r="A495" s="301">
        <f t="shared" si="5"/>
        <v>484</v>
      </c>
      <c r="B495" s="2161" t="s">
        <v>7475</v>
      </c>
      <c r="C495" s="2163" t="s">
        <v>10774</v>
      </c>
      <c r="D495" s="2164">
        <v>11</v>
      </c>
      <c r="E495" s="2165" t="s">
        <v>30</v>
      </c>
      <c r="F495" s="2166">
        <v>10</v>
      </c>
      <c r="G495" s="2157">
        <v>1</v>
      </c>
      <c r="H495" s="2159"/>
      <c r="I495" s="2158"/>
      <c r="J495" s="2283" t="s">
        <v>28</v>
      </c>
      <c r="K495" s="2165" t="s">
        <v>10727</v>
      </c>
      <c r="L495" s="1644"/>
      <c r="M495" s="2167" t="s">
        <v>674</v>
      </c>
      <c r="N495" s="2156" t="s">
        <v>26</v>
      </c>
      <c r="O495" s="2159"/>
      <c r="P495" s="2159"/>
      <c r="Q495" s="2162" t="s">
        <v>10777</v>
      </c>
    </row>
    <row r="496" spans="1:17" s="17" customFormat="1" ht="18.75" x14ac:dyDescent="0.3">
      <c r="A496" s="301">
        <f t="shared" si="5"/>
        <v>485</v>
      </c>
      <c r="B496" s="2161" t="s">
        <v>7475</v>
      </c>
      <c r="C496" s="2163" t="s">
        <v>10775</v>
      </c>
      <c r="D496" s="2177">
        <v>64</v>
      </c>
      <c r="E496" s="2165" t="s">
        <v>30</v>
      </c>
      <c r="F496" s="2166">
        <v>10</v>
      </c>
      <c r="G496" s="2157">
        <v>1</v>
      </c>
      <c r="H496" s="2159"/>
      <c r="I496" s="2158"/>
      <c r="J496" s="2283" t="s">
        <v>28</v>
      </c>
      <c r="K496" s="2165" t="s">
        <v>10727</v>
      </c>
      <c r="L496" s="1644"/>
      <c r="M496" s="2167" t="s">
        <v>674</v>
      </c>
      <c r="N496" s="2156" t="s">
        <v>26</v>
      </c>
      <c r="O496" s="2159"/>
      <c r="P496" s="2159"/>
      <c r="Q496" s="2162" t="s">
        <v>10777</v>
      </c>
    </row>
    <row r="497" spans="1:18" s="17" customFormat="1" ht="18.75" x14ac:dyDescent="0.3">
      <c r="A497" s="301">
        <f t="shared" si="5"/>
        <v>486</v>
      </c>
      <c r="B497" s="2161" t="s">
        <v>7475</v>
      </c>
      <c r="C497" s="2163" t="s">
        <v>10776</v>
      </c>
      <c r="D497" s="2177">
        <v>31</v>
      </c>
      <c r="E497" s="2165" t="s">
        <v>27</v>
      </c>
      <c r="F497" s="2166">
        <v>10</v>
      </c>
      <c r="G497" s="2157">
        <v>1</v>
      </c>
      <c r="H497" s="2159"/>
      <c r="I497" s="2158"/>
      <c r="J497" s="2283" t="s">
        <v>28</v>
      </c>
      <c r="K497" s="2165" t="s">
        <v>10727</v>
      </c>
      <c r="L497" s="1644"/>
      <c r="M497" s="2167" t="s">
        <v>40</v>
      </c>
      <c r="N497" s="2156" t="s">
        <v>26</v>
      </c>
      <c r="O497" s="2159"/>
      <c r="P497" s="2159"/>
      <c r="Q497" s="2162" t="s">
        <v>10720</v>
      </c>
    </row>
    <row r="498" spans="1:18" s="2242" customFormat="1" ht="18.75" x14ac:dyDescent="0.3">
      <c r="A498" s="2228">
        <f t="shared" si="5"/>
        <v>487</v>
      </c>
      <c r="B498" s="1268" t="s">
        <v>7475</v>
      </c>
      <c r="C498" s="2170" t="s">
        <v>10889</v>
      </c>
      <c r="D498" s="2253" t="s">
        <v>8208</v>
      </c>
      <c r="E498" s="2253" t="s">
        <v>30</v>
      </c>
      <c r="F498" s="2171">
        <v>11</v>
      </c>
      <c r="G498" s="2172">
        <v>1</v>
      </c>
      <c r="H498" s="2249"/>
      <c r="I498" s="2069" t="s">
        <v>137</v>
      </c>
      <c r="J498" s="2071"/>
      <c r="K498" s="2253" t="s">
        <v>10727</v>
      </c>
      <c r="L498" s="1644"/>
      <c r="M498" s="1703" t="s">
        <v>7493</v>
      </c>
      <c r="N498" s="2064" t="s">
        <v>26</v>
      </c>
      <c r="O498" s="2252"/>
      <c r="P498" s="2252"/>
      <c r="Q498" s="2070" t="s">
        <v>10890</v>
      </c>
      <c r="R498" s="2248"/>
    </row>
    <row r="499" spans="1:18" s="2242" customFormat="1" ht="18.75" x14ac:dyDescent="0.3">
      <c r="A499" s="2228">
        <f t="shared" ref="A499:A562" si="6">A498+1</f>
        <v>488</v>
      </c>
      <c r="B499" s="1268" t="s">
        <v>7475</v>
      </c>
      <c r="C499" s="2170" t="s">
        <v>10891</v>
      </c>
      <c r="D499" s="2253">
        <v>1</v>
      </c>
      <c r="E499" s="2253" t="s">
        <v>30</v>
      </c>
      <c r="F499" s="2171">
        <v>11</v>
      </c>
      <c r="G499" s="2172">
        <v>1</v>
      </c>
      <c r="H499" s="2249"/>
      <c r="I499" s="2069" t="s">
        <v>137</v>
      </c>
      <c r="J499" s="2071"/>
      <c r="K499" s="2253" t="s">
        <v>10727</v>
      </c>
      <c r="L499" s="1644"/>
      <c r="M499" s="1703" t="s">
        <v>7493</v>
      </c>
      <c r="N499" s="2064" t="s">
        <v>26</v>
      </c>
      <c r="O499" s="2252"/>
      <c r="P499" s="2252"/>
      <c r="Q499" s="2070" t="s">
        <v>10892</v>
      </c>
      <c r="R499" s="2248"/>
    </row>
    <row r="500" spans="1:18" s="2242" customFormat="1" ht="18.75" x14ac:dyDescent="0.3">
      <c r="A500" s="2228">
        <f t="shared" si="6"/>
        <v>489</v>
      </c>
      <c r="B500" s="1268" t="s">
        <v>7475</v>
      </c>
      <c r="C500" s="2170" t="s">
        <v>10893</v>
      </c>
      <c r="D500" s="2253">
        <v>8</v>
      </c>
      <c r="E500" s="2253" t="s">
        <v>30</v>
      </c>
      <c r="F500" s="2171">
        <v>11</v>
      </c>
      <c r="G500" s="2172">
        <v>1</v>
      </c>
      <c r="H500" s="2249"/>
      <c r="I500" s="2069" t="s">
        <v>137</v>
      </c>
      <c r="J500" s="2071"/>
      <c r="K500" s="2253" t="s">
        <v>10727</v>
      </c>
      <c r="L500" s="1644"/>
      <c r="M500" s="1703" t="s">
        <v>4975</v>
      </c>
      <c r="N500" s="2064" t="s">
        <v>26</v>
      </c>
      <c r="O500" s="2252"/>
      <c r="P500" s="2252"/>
      <c r="Q500" s="2070" t="s">
        <v>10894</v>
      </c>
      <c r="R500" s="2248"/>
    </row>
    <row r="501" spans="1:18" s="2242" customFormat="1" ht="18.75" x14ac:dyDescent="0.3">
      <c r="A501" s="2228">
        <f t="shared" si="6"/>
        <v>490</v>
      </c>
      <c r="B501" s="1268" t="s">
        <v>7475</v>
      </c>
      <c r="C501" s="2170" t="s">
        <v>10895</v>
      </c>
      <c r="D501" s="2253">
        <v>11</v>
      </c>
      <c r="E501" s="2253" t="s">
        <v>30</v>
      </c>
      <c r="F501" s="2171">
        <v>11</v>
      </c>
      <c r="G501" s="2172">
        <v>1</v>
      </c>
      <c r="H501" s="2249"/>
      <c r="I501" s="2069"/>
      <c r="J501" s="2282" t="s">
        <v>28</v>
      </c>
      <c r="K501" s="2253" t="s">
        <v>10727</v>
      </c>
      <c r="L501" s="1644"/>
      <c r="M501" s="1703" t="s">
        <v>674</v>
      </c>
      <c r="N501" s="2064" t="s">
        <v>26</v>
      </c>
      <c r="O501" s="2252"/>
      <c r="P501" s="2252"/>
      <c r="Q501" s="2070" t="s">
        <v>10896</v>
      </c>
      <c r="R501" s="2248"/>
    </row>
    <row r="502" spans="1:18" s="2242" customFormat="1" ht="18.75" x14ac:dyDescent="0.3">
      <c r="A502" s="2228">
        <f t="shared" si="6"/>
        <v>491</v>
      </c>
      <c r="B502" s="1268" t="s">
        <v>7475</v>
      </c>
      <c r="C502" s="2170" t="s">
        <v>10897</v>
      </c>
      <c r="D502" s="2253">
        <v>64</v>
      </c>
      <c r="E502" s="2253" t="s">
        <v>30</v>
      </c>
      <c r="F502" s="2171">
        <v>11</v>
      </c>
      <c r="G502" s="2172">
        <v>1</v>
      </c>
      <c r="H502" s="2249"/>
      <c r="I502" s="2069"/>
      <c r="J502" s="2282" t="s">
        <v>28</v>
      </c>
      <c r="K502" s="2253" t="s">
        <v>10727</v>
      </c>
      <c r="L502" s="1644"/>
      <c r="M502" s="1703" t="s">
        <v>674</v>
      </c>
      <c r="N502" s="2064" t="s">
        <v>26</v>
      </c>
      <c r="O502" s="2252"/>
      <c r="P502" s="2252"/>
      <c r="Q502" s="2070" t="s">
        <v>10896</v>
      </c>
      <c r="R502" s="2248"/>
    </row>
    <row r="503" spans="1:18" s="2242" customFormat="1" ht="18.75" x14ac:dyDescent="0.3">
      <c r="A503" s="2228">
        <f t="shared" si="6"/>
        <v>492</v>
      </c>
      <c r="B503" s="1268" t="s">
        <v>7475</v>
      </c>
      <c r="C503" s="2170" t="s">
        <v>10898</v>
      </c>
      <c r="D503" s="2253">
        <v>14</v>
      </c>
      <c r="E503" s="2253" t="s">
        <v>30</v>
      </c>
      <c r="F503" s="2171">
        <v>11</v>
      </c>
      <c r="G503" s="2172">
        <v>1</v>
      </c>
      <c r="H503" s="2249"/>
      <c r="I503" s="2069" t="s">
        <v>137</v>
      </c>
      <c r="J503" s="2071"/>
      <c r="K503" s="2253" t="s">
        <v>10727</v>
      </c>
      <c r="L503" s="1644"/>
      <c r="M503" s="1703" t="s">
        <v>5836</v>
      </c>
      <c r="N503" s="2064" t="s">
        <v>26</v>
      </c>
      <c r="O503" s="2252"/>
      <c r="P503" s="2252"/>
      <c r="Q503" s="2070" t="s">
        <v>10899</v>
      </c>
      <c r="R503" s="2248"/>
    </row>
    <row r="504" spans="1:18" s="2242" customFormat="1" ht="18.75" x14ac:dyDescent="0.3">
      <c r="A504" s="2228">
        <f t="shared" si="6"/>
        <v>493</v>
      </c>
      <c r="B504" s="1268" t="s">
        <v>7475</v>
      </c>
      <c r="C504" s="2170" t="s">
        <v>10900</v>
      </c>
      <c r="D504" s="2253">
        <v>9</v>
      </c>
      <c r="E504" s="2253" t="s">
        <v>30</v>
      </c>
      <c r="F504" s="2171">
        <v>11</v>
      </c>
      <c r="G504" s="2172">
        <v>1</v>
      </c>
      <c r="H504" s="2249"/>
      <c r="I504" s="2069" t="s">
        <v>137</v>
      </c>
      <c r="J504" s="2071"/>
      <c r="K504" s="2253" t="s">
        <v>10727</v>
      </c>
      <c r="L504" s="1644"/>
      <c r="M504" s="1703" t="s">
        <v>5836</v>
      </c>
      <c r="N504" s="2064" t="s">
        <v>26</v>
      </c>
      <c r="O504" s="2252"/>
      <c r="P504" s="2252"/>
      <c r="Q504" s="2070" t="s">
        <v>10901</v>
      </c>
      <c r="R504" s="2248"/>
    </row>
    <row r="505" spans="1:18" s="2242" customFormat="1" ht="18.75" x14ac:dyDescent="0.3">
      <c r="A505" s="2228">
        <f t="shared" si="6"/>
        <v>494</v>
      </c>
      <c r="B505" s="1268" t="s">
        <v>7475</v>
      </c>
      <c r="C505" s="2170" t="s">
        <v>10902</v>
      </c>
      <c r="D505" s="2253">
        <v>15</v>
      </c>
      <c r="E505" s="2253" t="s">
        <v>30</v>
      </c>
      <c r="F505" s="2171">
        <v>11</v>
      </c>
      <c r="G505" s="2172">
        <v>1</v>
      </c>
      <c r="H505" s="2249"/>
      <c r="I505" s="2069" t="s">
        <v>137</v>
      </c>
      <c r="J505" s="2071"/>
      <c r="K505" s="2253" t="s">
        <v>10727</v>
      </c>
      <c r="L505" s="1644"/>
      <c r="M505" s="1703" t="s">
        <v>4975</v>
      </c>
      <c r="N505" s="2064" t="s">
        <v>26</v>
      </c>
      <c r="O505" s="2252"/>
      <c r="P505" s="2252"/>
      <c r="Q505" s="2070" t="s">
        <v>10903</v>
      </c>
      <c r="R505" s="2248"/>
    </row>
    <row r="506" spans="1:18" s="2242" customFormat="1" ht="18.75" x14ac:dyDescent="0.3">
      <c r="A506" s="2228">
        <f t="shared" si="6"/>
        <v>495</v>
      </c>
      <c r="B506" s="1268" t="s">
        <v>7475</v>
      </c>
      <c r="C506" s="2170" t="s">
        <v>10904</v>
      </c>
      <c r="D506" s="2253">
        <v>5</v>
      </c>
      <c r="E506" s="2253" t="s">
        <v>30</v>
      </c>
      <c r="F506" s="2171">
        <v>11</v>
      </c>
      <c r="G506" s="2172">
        <v>1</v>
      </c>
      <c r="H506" s="2249"/>
      <c r="I506" s="2069" t="s">
        <v>137</v>
      </c>
      <c r="J506" s="2071"/>
      <c r="K506" s="2253" t="s">
        <v>10727</v>
      </c>
      <c r="L506" s="1644"/>
      <c r="M506" s="1703" t="s">
        <v>4975</v>
      </c>
      <c r="N506" s="2064" t="s">
        <v>26</v>
      </c>
      <c r="O506" s="2252"/>
      <c r="P506" s="2252"/>
      <c r="Q506" s="2070" t="s">
        <v>10905</v>
      </c>
      <c r="R506" s="2248"/>
    </row>
    <row r="507" spans="1:18" s="2242" customFormat="1" ht="18.75" x14ac:dyDescent="0.3">
      <c r="A507" s="2228">
        <f t="shared" si="6"/>
        <v>496</v>
      </c>
      <c r="B507" s="1268" t="s">
        <v>7475</v>
      </c>
      <c r="C507" s="2170" t="s">
        <v>10906</v>
      </c>
      <c r="D507" s="2253">
        <v>6</v>
      </c>
      <c r="E507" s="2253" t="s">
        <v>27</v>
      </c>
      <c r="F507" s="2171">
        <v>11</v>
      </c>
      <c r="G507" s="2172">
        <v>1</v>
      </c>
      <c r="H507" s="2249"/>
      <c r="I507" s="2069" t="s">
        <v>137</v>
      </c>
      <c r="J507" s="2071"/>
      <c r="K507" s="2253" t="s">
        <v>709</v>
      </c>
      <c r="L507" s="1644"/>
      <c r="M507" s="1703" t="s">
        <v>4975</v>
      </c>
      <c r="N507" s="2064" t="s">
        <v>26</v>
      </c>
      <c r="O507" s="2252"/>
      <c r="P507" s="2252"/>
      <c r="Q507" s="2070" t="s">
        <v>10907</v>
      </c>
      <c r="R507" s="2248"/>
    </row>
    <row r="508" spans="1:18" s="2242" customFormat="1" ht="18.75" x14ac:dyDescent="0.3">
      <c r="A508" s="2228">
        <f t="shared" si="6"/>
        <v>497</v>
      </c>
      <c r="B508" s="1268" t="s">
        <v>7475</v>
      </c>
      <c r="C508" s="2170" t="s">
        <v>10908</v>
      </c>
      <c r="D508" s="2253">
        <v>3</v>
      </c>
      <c r="E508" s="2253" t="s">
        <v>27</v>
      </c>
      <c r="F508" s="2171">
        <v>11</v>
      </c>
      <c r="G508" s="2172">
        <v>1</v>
      </c>
      <c r="H508" s="2249"/>
      <c r="I508" s="2069" t="s">
        <v>137</v>
      </c>
      <c r="J508" s="2071"/>
      <c r="K508" s="2253" t="s">
        <v>10909</v>
      </c>
      <c r="L508" s="1644"/>
      <c r="M508" s="1703" t="s">
        <v>4975</v>
      </c>
      <c r="N508" s="2064" t="s">
        <v>26</v>
      </c>
      <c r="O508" s="2252"/>
      <c r="P508" s="2252"/>
      <c r="Q508" s="2070" t="s">
        <v>10910</v>
      </c>
      <c r="R508" s="2248"/>
    </row>
    <row r="509" spans="1:18" s="2242" customFormat="1" ht="18.75" x14ac:dyDescent="0.3">
      <c r="A509" s="2228">
        <f t="shared" si="6"/>
        <v>498</v>
      </c>
      <c r="B509" s="1268" t="s">
        <v>7475</v>
      </c>
      <c r="C509" s="2170" t="s">
        <v>10911</v>
      </c>
      <c r="D509" s="2253">
        <v>3</v>
      </c>
      <c r="E509" s="2253" t="s">
        <v>30</v>
      </c>
      <c r="F509" s="2171">
        <v>11</v>
      </c>
      <c r="G509" s="2172">
        <v>1</v>
      </c>
      <c r="H509" s="2249"/>
      <c r="I509" s="2069" t="s">
        <v>137</v>
      </c>
      <c r="J509" s="2071"/>
      <c r="K509" s="2253" t="s">
        <v>10727</v>
      </c>
      <c r="L509" s="1644"/>
      <c r="M509" s="1703" t="s">
        <v>4975</v>
      </c>
      <c r="N509" s="2064" t="s">
        <v>26</v>
      </c>
      <c r="O509" s="2252"/>
      <c r="P509" s="2252"/>
      <c r="Q509" s="2070" t="s">
        <v>10912</v>
      </c>
      <c r="R509" s="2248"/>
    </row>
    <row r="510" spans="1:18" s="2242" customFormat="1" ht="18.75" x14ac:dyDescent="0.3">
      <c r="A510" s="2228">
        <f t="shared" si="6"/>
        <v>499</v>
      </c>
      <c r="B510" s="1268" t="s">
        <v>7475</v>
      </c>
      <c r="C510" s="2170" t="s">
        <v>10913</v>
      </c>
      <c r="D510" s="2253">
        <v>5</v>
      </c>
      <c r="E510" s="2253" t="s">
        <v>27</v>
      </c>
      <c r="F510" s="2171">
        <v>11</v>
      </c>
      <c r="G510" s="2172">
        <v>1</v>
      </c>
      <c r="H510" s="2249"/>
      <c r="I510" s="2069" t="s">
        <v>137</v>
      </c>
      <c r="J510" s="2071"/>
      <c r="K510" s="2253" t="s">
        <v>10909</v>
      </c>
      <c r="L510" s="1644"/>
      <c r="M510" s="1703" t="s">
        <v>4975</v>
      </c>
      <c r="N510" s="2064" t="s">
        <v>26</v>
      </c>
      <c r="O510" s="2252"/>
      <c r="P510" s="2252"/>
      <c r="Q510" s="2070" t="s">
        <v>10914</v>
      </c>
      <c r="R510" s="2248"/>
    </row>
    <row r="511" spans="1:18" s="2242" customFormat="1" ht="18.75" x14ac:dyDescent="0.3">
      <c r="A511" s="2228">
        <f t="shared" si="6"/>
        <v>500</v>
      </c>
      <c r="B511" s="1268" t="s">
        <v>7475</v>
      </c>
      <c r="C511" s="2170" t="s">
        <v>10915</v>
      </c>
      <c r="D511" s="2253">
        <v>5</v>
      </c>
      <c r="E511" s="2253" t="s">
        <v>30</v>
      </c>
      <c r="F511" s="2171">
        <v>11</v>
      </c>
      <c r="G511" s="2172">
        <v>1</v>
      </c>
      <c r="H511" s="2249"/>
      <c r="I511" s="2069" t="s">
        <v>137</v>
      </c>
      <c r="J511" s="2071"/>
      <c r="K511" s="2253" t="s">
        <v>10727</v>
      </c>
      <c r="L511" s="1644"/>
      <c r="M511" s="1703" t="s">
        <v>675</v>
      </c>
      <c r="N511" s="2064" t="s">
        <v>26</v>
      </c>
      <c r="O511" s="2252"/>
      <c r="P511" s="2252"/>
      <c r="Q511" s="2070" t="s">
        <v>10916</v>
      </c>
      <c r="R511" s="2248"/>
    </row>
    <row r="512" spans="1:18" s="2242" customFormat="1" ht="18.75" x14ac:dyDescent="0.3">
      <c r="A512" s="2228">
        <f t="shared" si="6"/>
        <v>501</v>
      </c>
      <c r="B512" s="1268" t="s">
        <v>7475</v>
      </c>
      <c r="C512" s="2170" t="s">
        <v>10917</v>
      </c>
      <c r="D512" s="2253">
        <v>40</v>
      </c>
      <c r="E512" s="2253" t="s">
        <v>30</v>
      </c>
      <c r="F512" s="2171">
        <v>11</v>
      </c>
      <c r="G512" s="2172">
        <v>1</v>
      </c>
      <c r="H512" s="2249"/>
      <c r="I512" s="2069"/>
      <c r="J512" s="2071" t="s">
        <v>28</v>
      </c>
      <c r="K512" s="2253" t="s">
        <v>10727</v>
      </c>
      <c r="L512" s="1644"/>
      <c r="M512" s="1703" t="s">
        <v>675</v>
      </c>
      <c r="N512" s="2064" t="s">
        <v>26</v>
      </c>
      <c r="O512" s="2252"/>
      <c r="P512" s="2252"/>
      <c r="Q512" s="2070" t="s">
        <v>10916</v>
      </c>
      <c r="R512" s="2248"/>
    </row>
    <row r="513" spans="1:18" s="2242" customFormat="1" ht="18.75" x14ac:dyDescent="0.3">
      <c r="A513" s="2228">
        <f t="shared" si="6"/>
        <v>502</v>
      </c>
      <c r="B513" s="1268" t="s">
        <v>7475</v>
      </c>
      <c r="C513" s="2170" t="s">
        <v>10918</v>
      </c>
      <c r="D513" s="2253" t="s">
        <v>4535</v>
      </c>
      <c r="E513" s="2253" t="s">
        <v>27</v>
      </c>
      <c r="F513" s="2171">
        <v>11</v>
      </c>
      <c r="G513" s="2172">
        <v>1</v>
      </c>
      <c r="H513" s="2249"/>
      <c r="I513" s="2069" t="s">
        <v>137</v>
      </c>
      <c r="J513" s="2071"/>
      <c r="K513" s="2253" t="s">
        <v>10909</v>
      </c>
      <c r="L513" s="1644"/>
      <c r="M513" s="1703" t="s">
        <v>4975</v>
      </c>
      <c r="N513" s="2064" t="s">
        <v>26</v>
      </c>
      <c r="O513" s="2252"/>
      <c r="P513" s="2252"/>
      <c r="Q513" s="2070" t="s">
        <v>10919</v>
      </c>
      <c r="R513" s="2248"/>
    </row>
    <row r="514" spans="1:18" s="2242" customFormat="1" ht="18.75" x14ac:dyDescent="0.3">
      <c r="A514" s="2228">
        <f t="shared" si="6"/>
        <v>503</v>
      </c>
      <c r="B514" s="1268" t="s">
        <v>7475</v>
      </c>
      <c r="C514" s="2170" t="s">
        <v>10920</v>
      </c>
      <c r="D514" s="2253">
        <v>33</v>
      </c>
      <c r="E514" s="2253" t="s">
        <v>30</v>
      </c>
      <c r="F514" s="2171">
        <v>11</v>
      </c>
      <c r="G514" s="2172">
        <v>1</v>
      </c>
      <c r="H514" s="2249"/>
      <c r="I514" s="2069"/>
      <c r="J514" s="2284" t="s">
        <v>28</v>
      </c>
      <c r="K514" s="2253" t="s">
        <v>10727</v>
      </c>
      <c r="L514" s="1644"/>
      <c r="M514" s="1703" t="s">
        <v>674</v>
      </c>
      <c r="N514" s="2064" t="s">
        <v>26</v>
      </c>
      <c r="O514" s="2252"/>
      <c r="P514" s="2252"/>
      <c r="Q514" s="2070" t="s">
        <v>10921</v>
      </c>
      <c r="R514" s="2248"/>
    </row>
    <row r="515" spans="1:18" s="2242" customFormat="1" ht="18.75" x14ac:dyDescent="0.3">
      <c r="A515" s="2228">
        <f t="shared" si="6"/>
        <v>504</v>
      </c>
      <c r="B515" s="1268" t="s">
        <v>7475</v>
      </c>
      <c r="C515" s="2170" t="s">
        <v>10922</v>
      </c>
      <c r="D515" s="2253">
        <v>31</v>
      </c>
      <c r="E515" s="2253" t="s">
        <v>27</v>
      </c>
      <c r="F515" s="2171">
        <v>11</v>
      </c>
      <c r="G515" s="2172">
        <v>1</v>
      </c>
      <c r="H515" s="2249"/>
      <c r="I515" s="2069" t="s">
        <v>137</v>
      </c>
      <c r="J515" s="2071"/>
      <c r="K515" s="2253" t="s">
        <v>10909</v>
      </c>
      <c r="L515" s="1644"/>
      <c r="M515" s="1703" t="s">
        <v>4975</v>
      </c>
      <c r="N515" s="2064" t="s">
        <v>26</v>
      </c>
      <c r="O515" s="2252"/>
      <c r="P515" s="2252"/>
      <c r="Q515" s="2070" t="s">
        <v>10923</v>
      </c>
      <c r="R515" s="2248"/>
    </row>
    <row r="516" spans="1:18" s="2242" customFormat="1" ht="18.75" hidden="1" x14ac:dyDescent="0.3">
      <c r="A516" s="2228">
        <f t="shared" si="6"/>
        <v>505</v>
      </c>
      <c r="B516" s="1268" t="s">
        <v>7475</v>
      </c>
      <c r="C516" s="2170" t="s">
        <v>10924</v>
      </c>
      <c r="D516" s="2253">
        <v>10</v>
      </c>
      <c r="E516" s="2253" t="s">
        <v>27</v>
      </c>
      <c r="F516" s="2171">
        <v>11</v>
      </c>
      <c r="G516" s="2172">
        <v>1</v>
      </c>
      <c r="H516" s="2249"/>
      <c r="I516" s="2069" t="s">
        <v>137</v>
      </c>
      <c r="J516" s="2071"/>
      <c r="K516" s="2253" t="s">
        <v>10909</v>
      </c>
      <c r="L516" s="1644"/>
      <c r="M516" s="1703" t="s">
        <v>4975</v>
      </c>
      <c r="N516" s="2064" t="s">
        <v>26</v>
      </c>
      <c r="O516" s="2249">
        <v>12</v>
      </c>
      <c r="P516" s="2249">
        <v>1</v>
      </c>
      <c r="Q516" s="2070" t="s">
        <v>10925</v>
      </c>
      <c r="R516" s="2248"/>
    </row>
    <row r="517" spans="1:18" s="2242" customFormat="1" ht="18.75" x14ac:dyDescent="0.3">
      <c r="A517" s="2228">
        <f t="shared" si="6"/>
        <v>506</v>
      </c>
      <c r="B517" s="1268" t="s">
        <v>7475</v>
      </c>
      <c r="C517" s="2170" t="s">
        <v>10926</v>
      </c>
      <c r="D517" s="2253">
        <v>16</v>
      </c>
      <c r="E517" s="2253" t="s">
        <v>27</v>
      </c>
      <c r="F517" s="2171">
        <v>11</v>
      </c>
      <c r="G517" s="2172">
        <v>1</v>
      </c>
      <c r="H517" s="2249"/>
      <c r="I517" s="2069" t="s">
        <v>137</v>
      </c>
      <c r="J517" s="2071"/>
      <c r="K517" s="2253" t="s">
        <v>10909</v>
      </c>
      <c r="L517" s="1644"/>
      <c r="M517" s="1703" t="s">
        <v>4975</v>
      </c>
      <c r="N517" s="2064" t="s">
        <v>26</v>
      </c>
      <c r="O517" s="2249"/>
      <c r="P517" s="2249"/>
      <c r="Q517" s="2070" t="s">
        <v>10927</v>
      </c>
      <c r="R517" s="2248"/>
    </row>
    <row r="518" spans="1:18" s="2242" customFormat="1" ht="18.75" x14ac:dyDescent="0.3">
      <c r="A518" s="2228">
        <f t="shared" si="6"/>
        <v>507</v>
      </c>
      <c r="B518" s="1268" t="s">
        <v>7475</v>
      </c>
      <c r="C518" s="2170" t="s">
        <v>10928</v>
      </c>
      <c r="D518" s="2253">
        <v>14</v>
      </c>
      <c r="E518" s="2253" t="s">
        <v>27</v>
      </c>
      <c r="F518" s="2171">
        <v>11</v>
      </c>
      <c r="G518" s="2172">
        <v>1</v>
      </c>
      <c r="H518" s="2249"/>
      <c r="I518" s="2069" t="s">
        <v>137</v>
      </c>
      <c r="J518" s="2071"/>
      <c r="K518" s="2253" t="s">
        <v>10909</v>
      </c>
      <c r="L518" s="1644"/>
      <c r="M518" s="1703" t="s">
        <v>4975</v>
      </c>
      <c r="N518" s="2064" t="s">
        <v>26</v>
      </c>
      <c r="O518" s="2249"/>
      <c r="P518" s="2249"/>
      <c r="Q518" s="2070" t="s">
        <v>10929</v>
      </c>
      <c r="R518" s="2248"/>
    </row>
    <row r="519" spans="1:18" s="2242" customFormat="1" ht="18.75" x14ac:dyDescent="0.3">
      <c r="A519" s="2228">
        <f t="shared" si="6"/>
        <v>508</v>
      </c>
      <c r="B519" s="1268" t="s">
        <v>7475</v>
      </c>
      <c r="C519" s="2170" t="s">
        <v>10930</v>
      </c>
      <c r="D519" s="2253">
        <v>13</v>
      </c>
      <c r="E519" s="2253" t="s">
        <v>30</v>
      </c>
      <c r="F519" s="2171">
        <v>11</v>
      </c>
      <c r="G519" s="2172">
        <v>1</v>
      </c>
      <c r="H519" s="2249"/>
      <c r="I519" s="2069" t="s">
        <v>137</v>
      </c>
      <c r="J519" s="2071"/>
      <c r="K519" s="2253" t="s">
        <v>10727</v>
      </c>
      <c r="L519" s="1644"/>
      <c r="M519" s="1703" t="s">
        <v>5836</v>
      </c>
      <c r="N519" s="2064" t="s">
        <v>26</v>
      </c>
      <c r="O519" s="2249"/>
      <c r="P519" s="2249"/>
      <c r="Q519" s="2070" t="s">
        <v>10931</v>
      </c>
      <c r="R519" s="2248"/>
    </row>
    <row r="520" spans="1:18" s="2248" customFormat="1" ht="18.75" x14ac:dyDescent="0.3">
      <c r="A520" s="2250">
        <f t="shared" si="6"/>
        <v>509</v>
      </c>
      <c r="B520" s="1268" t="s">
        <v>7475</v>
      </c>
      <c r="C520" s="2170" t="s">
        <v>10932</v>
      </c>
      <c r="D520" s="2253">
        <v>5</v>
      </c>
      <c r="E520" s="2253" t="s">
        <v>27</v>
      </c>
      <c r="F520" s="2171">
        <v>11</v>
      </c>
      <c r="G520" s="2172">
        <v>1</v>
      </c>
      <c r="H520" s="2249"/>
      <c r="I520" s="2069" t="s">
        <v>137</v>
      </c>
      <c r="J520" s="2071"/>
      <c r="K520" s="2253" t="s">
        <v>10727</v>
      </c>
      <c r="L520" s="1644"/>
      <c r="M520" s="1703" t="s">
        <v>5836</v>
      </c>
      <c r="N520" s="2064" t="s">
        <v>26</v>
      </c>
      <c r="O520" s="2249"/>
      <c r="P520" s="2249"/>
      <c r="Q520" s="2070" t="s">
        <v>10931</v>
      </c>
    </row>
    <row r="521" spans="1:18" s="2248" customFormat="1" ht="18.75" x14ac:dyDescent="0.3">
      <c r="A521" s="2250">
        <f t="shared" si="6"/>
        <v>510</v>
      </c>
      <c r="B521" s="1268" t="s">
        <v>7475</v>
      </c>
      <c r="C521" s="2170" t="s">
        <v>10933</v>
      </c>
      <c r="D521" s="2253">
        <v>7</v>
      </c>
      <c r="E521" s="2253" t="s">
        <v>30</v>
      </c>
      <c r="F521" s="2171">
        <v>11</v>
      </c>
      <c r="G521" s="2172">
        <v>1</v>
      </c>
      <c r="H521" s="2249"/>
      <c r="I521" s="2069" t="s">
        <v>137</v>
      </c>
      <c r="J521" s="2071"/>
      <c r="K521" s="2253" t="s">
        <v>10727</v>
      </c>
      <c r="L521" s="1644"/>
      <c r="M521" s="1703" t="s">
        <v>5836</v>
      </c>
      <c r="N521" s="2064" t="s">
        <v>26</v>
      </c>
      <c r="O521" s="2249"/>
      <c r="P521" s="2249"/>
      <c r="Q521" s="2070" t="s">
        <v>4126</v>
      </c>
    </row>
    <row r="522" spans="1:18" s="2248" customFormat="1" ht="18.75" x14ac:dyDescent="0.3">
      <c r="A522" s="2250">
        <f t="shared" si="6"/>
        <v>511</v>
      </c>
      <c r="B522" s="1268" t="s">
        <v>7475</v>
      </c>
      <c r="C522" s="2170" t="s">
        <v>10934</v>
      </c>
      <c r="D522" s="2253">
        <v>9</v>
      </c>
      <c r="E522" s="2253" t="s">
        <v>30</v>
      </c>
      <c r="F522" s="2171">
        <v>11</v>
      </c>
      <c r="G522" s="2172">
        <v>1</v>
      </c>
      <c r="H522" s="2249"/>
      <c r="I522" s="2069" t="s">
        <v>137</v>
      </c>
      <c r="J522" s="2071"/>
      <c r="K522" s="2253" t="s">
        <v>10727</v>
      </c>
      <c r="L522" s="1644"/>
      <c r="M522" s="1703" t="s">
        <v>5836</v>
      </c>
      <c r="N522" s="2064" t="s">
        <v>26</v>
      </c>
      <c r="O522" s="2249"/>
      <c r="P522" s="2249"/>
      <c r="Q522" s="2070" t="s">
        <v>4126</v>
      </c>
    </row>
    <row r="523" spans="1:18" s="2248" customFormat="1" ht="18.75" x14ac:dyDescent="0.3">
      <c r="A523" s="2250">
        <f t="shared" si="6"/>
        <v>512</v>
      </c>
      <c r="B523" s="1268" t="s">
        <v>7475</v>
      </c>
      <c r="C523" s="2170" t="s">
        <v>10935</v>
      </c>
      <c r="D523" s="2253">
        <v>12</v>
      </c>
      <c r="E523" s="2253" t="s">
        <v>30</v>
      </c>
      <c r="F523" s="2171">
        <v>11</v>
      </c>
      <c r="G523" s="2172">
        <v>1</v>
      </c>
      <c r="H523" s="2249"/>
      <c r="I523" s="2069"/>
      <c r="J523" s="2257" t="s">
        <v>28</v>
      </c>
      <c r="K523" s="2253" t="s">
        <v>10727</v>
      </c>
      <c r="L523" s="1644"/>
      <c r="M523" s="1703" t="s">
        <v>4975</v>
      </c>
      <c r="N523" s="2064" t="s">
        <v>26</v>
      </c>
      <c r="O523" s="2249"/>
      <c r="P523" s="2249"/>
      <c r="Q523" s="2070" t="s">
        <v>10936</v>
      </c>
    </row>
    <row r="524" spans="1:18" s="2248" customFormat="1" ht="18.75" x14ac:dyDescent="0.3">
      <c r="A524" s="2250">
        <f t="shared" si="6"/>
        <v>513</v>
      </c>
      <c r="B524" s="1268" t="s">
        <v>7475</v>
      </c>
      <c r="C524" s="2170" t="s">
        <v>10937</v>
      </c>
      <c r="D524" s="2253">
        <v>7</v>
      </c>
      <c r="E524" s="2253" t="s">
        <v>30</v>
      </c>
      <c r="F524" s="2171">
        <v>11</v>
      </c>
      <c r="G524" s="2172">
        <v>1</v>
      </c>
      <c r="H524" s="2249"/>
      <c r="I524" s="2069" t="s">
        <v>137</v>
      </c>
      <c r="J524" s="2071"/>
      <c r="K524" s="2253" t="s">
        <v>10727</v>
      </c>
      <c r="L524" s="1644"/>
      <c r="M524" s="1703" t="s">
        <v>4975</v>
      </c>
      <c r="N524" s="2064" t="s">
        <v>26</v>
      </c>
      <c r="O524" s="2249"/>
      <c r="P524" s="2249"/>
      <c r="Q524" s="2070" t="s">
        <v>10938</v>
      </c>
    </row>
    <row r="525" spans="1:18" s="2248" customFormat="1" ht="18.75" x14ac:dyDescent="0.3">
      <c r="A525" s="2250">
        <f t="shared" si="6"/>
        <v>514</v>
      </c>
      <c r="B525" s="1268" t="s">
        <v>7475</v>
      </c>
      <c r="C525" s="2170" t="s">
        <v>10939</v>
      </c>
      <c r="D525" s="2253" t="s">
        <v>10940</v>
      </c>
      <c r="E525" s="2253" t="s">
        <v>30</v>
      </c>
      <c r="F525" s="2171">
        <v>11</v>
      </c>
      <c r="G525" s="2172">
        <v>1</v>
      </c>
      <c r="H525" s="2249"/>
      <c r="I525" s="2069"/>
      <c r="J525" s="2178" t="s">
        <v>137</v>
      </c>
      <c r="K525" s="2253" t="s">
        <v>709</v>
      </c>
      <c r="L525" s="1644"/>
      <c r="M525" s="1703" t="s">
        <v>4975</v>
      </c>
      <c r="N525" s="2064" t="s">
        <v>26</v>
      </c>
      <c r="O525" s="2249"/>
      <c r="P525" s="2249"/>
      <c r="Q525" s="2070" t="s">
        <v>10941</v>
      </c>
    </row>
    <row r="526" spans="1:18" s="2248" customFormat="1" ht="18.75" x14ac:dyDescent="0.3">
      <c r="A526" s="2250">
        <f t="shared" si="6"/>
        <v>515</v>
      </c>
      <c r="B526" s="1268" t="s">
        <v>7475</v>
      </c>
      <c r="C526" s="2170" t="s">
        <v>10942</v>
      </c>
      <c r="D526" s="2253">
        <v>30</v>
      </c>
      <c r="E526" s="2253" t="s">
        <v>27</v>
      </c>
      <c r="F526" s="2171">
        <v>11</v>
      </c>
      <c r="G526" s="2172">
        <v>1</v>
      </c>
      <c r="H526" s="2249"/>
      <c r="I526" s="2069"/>
      <c r="J526" s="2178" t="s">
        <v>137</v>
      </c>
      <c r="K526" s="2253" t="s">
        <v>205</v>
      </c>
      <c r="L526" s="1644"/>
      <c r="M526" s="1703" t="s">
        <v>4975</v>
      </c>
      <c r="N526" s="2064" t="s">
        <v>26</v>
      </c>
      <c r="O526" s="2249"/>
      <c r="P526" s="2249"/>
      <c r="Q526" s="2070" t="s">
        <v>10941</v>
      </c>
    </row>
    <row r="527" spans="1:18" s="2248" customFormat="1" ht="18.75" x14ac:dyDescent="0.3">
      <c r="A527" s="2250">
        <f t="shared" si="6"/>
        <v>516</v>
      </c>
      <c r="B527" s="1268" t="s">
        <v>7475</v>
      </c>
      <c r="C527" s="2170" t="s">
        <v>10943</v>
      </c>
      <c r="D527" s="2253">
        <v>30</v>
      </c>
      <c r="E527" s="2253" t="s">
        <v>27</v>
      </c>
      <c r="F527" s="2171">
        <v>11</v>
      </c>
      <c r="G527" s="2172">
        <v>1</v>
      </c>
      <c r="H527" s="2249"/>
      <c r="I527" s="2069"/>
      <c r="J527" s="2178" t="s">
        <v>137</v>
      </c>
      <c r="K527" s="2253" t="s">
        <v>205</v>
      </c>
      <c r="L527" s="1644"/>
      <c r="M527" s="1703" t="s">
        <v>4975</v>
      </c>
      <c r="N527" s="2064" t="s">
        <v>26</v>
      </c>
      <c r="O527" s="2249"/>
      <c r="P527" s="2249"/>
      <c r="Q527" s="2070" t="s">
        <v>10944</v>
      </c>
    </row>
    <row r="528" spans="1:18" ht="18.75" x14ac:dyDescent="0.3">
      <c r="A528" s="1">
        <f t="shared" si="6"/>
        <v>517</v>
      </c>
      <c r="B528" s="2261" t="s">
        <v>7475</v>
      </c>
      <c r="C528" s="2268" t="s">
        <v>11050</v>
      </c>
      <c r="D528" s="2263">
        <v>3</v>
      </c>
      <c r="E528" s="2264" t="s">
        <v>30</v>
      </c>
      <c r="F528" s="2269">
        <v>12</v>
      </c>
      <c r="G528" s="2270">
        <v>1</v>
      </c>
      <c r="H528" s="2260"/>
      <c r="I528" s="2259" t="s">
        <v>137</v>
      </c>
      <c r="J528" s="2266"/>
      <c r="K528" s="2264" t="s">
        <v>709</v>
      </c>
      <c r="L528" s="2267"/>
      <c r="M528" s="2265" t="s">
        <v>674</v>
      </c>
      <c r="N528" s="2258" t="s">
        <v>26</v>
      </c>
      <c r="O528" s="2260"/>
      <c r="P528" s="2260"/>
      <c r="Q528" s="2262" t="s">
        <v>11051</v>
      </c>
    </row>
    <row r="529" spans="1:17" ht="18.75" x14ac:dyDescent="0.3">
      <c r="A529" s="1">
        <f t="shared" si="6"/>
        <v>518</v>
      </c>
      <c r="B529" s="2261" t="s">
        <v>7475</v>
      </c>
      <c r="C529" s="2268" t="s">
        <v>11052</v>
      </c>
      <c r="D529" s="2263">
        <v>3</v>
      </c>
      <c r="E529" s="2264" t="s">
        <v>30</v>
      </c>
      <c r="F529" s="2269">
        <v>12</v>
      </c>
      <c r="G529" s="2270">
        <v>1</v>
      </c>
      <c r="H529" s="2260"/>
      <c r="I529" s="2259" t="s">
        <v>137</v>
      </c>
      <c r="J529" s="2266"/>
      <c r="K529" s="2264" t="s">
        <v>709</v>
      </c>
      <c r="L529" s="2267"/>
      <c r="M529" s="2265" t="s">
        <v>674</v>
      </c>
      <c r="N529" s="2258" t="s">
        <v>26</v>
      </c>
      <c r="O529" s="2260"/>
      <c r="P529" s="2260"/>
      <c r="Q529" s="2262" t="s">
        <v>11051</v>
      </c>
    </row>
    <row r="530" spans="1:17" ht="18.75" x14ac:dyDescent="0.3">
      <c r="A530" s="1">
        <f t="shared" si="6"/>
        <v>519</v>
      </c>
      <c r="B530" s="2261" t="s">
        <v>7475</v>
      </c>
      <c r="C530" s="2268" t="s">
        <v>11053</v>
      </c>
      <c r="D530" s="2263">
        <v>16</v>
      </c>
      <c r="E530" s="2264" t="s">
        <v>30</v>
      </c>
      <c r="F530" s="2269">
        <v>12</v>
      </c>
      <c r="G530" s="2270">
        <v>1</v>
      </c>
      <c r="H530" s="2260"/>
      <c r="I530" s="2259" t="s">
        <v>137</v>
      </c>
      <c r="J530" s="2266"/>
      <c r="K530" s="2264" t="s">
        <v>709</v>
      </c>
      <c r="L530" s="2267"/>
      <c r="M530" s="2265" t="s">
        <v>674</v>
      </c>
      <c r="N530" s="2258" t="s">
        <v>26</v>
      </c>
      <c r="O530" s="2260"/>
      <c r="P530" s="2260"/>
      <c r="Q530" s="2262" t="s">
        <v>11054</v>
      </c>
    </row>
    <row r="531" spans="1:17" ht="18.75" x14ac:dyDescent="0.3">
      <c r="A531" s="1">
        <f t="shared" si="6"/>
        <v>520</v>
      </c>
      <c r="B531" s="2261" t="s">
        <v>7475</v>
      </c>
      <c r="C531" s="2268" t="s">
        <v>11055</v>
      </c>
      <c r="D531" s="2263">
        <v>15</v>
      </c>
      <c r="E531" s="2264" t="s">
        <v>27</v>
      </c>
      <c r="F531" s="2269">
        <v>12</v>
      </c>
      <c r="G531" s="2270">
        <v>1</v>
      </c>
      <c r="H531" s="2260"/>
      <c r="I531" s="2259" t="s">
        <v>137</v>
      </c>
      <c r="J531" s="2266"/>
      <c r="K531" s="2264" t="s">
        <v>205</v>
      </c>
      <c r="L531" s="2267"/>
      <c r="M531" s="2265" t="s">
        <v>674</v>
      </c>
      <c r="N531" s="2258" t="s">
        <v>26</v>
      </c>
      <c r="O531" s="2260"/>
      <c r="P531" s="2260"/>
      <c r="Q531" s="2262" t="s">
        <v>11054</v>
      </c>
    </row>
    <row r="532" spans="1:17" ht="18.75" x14ac:dyDescent="0.3">
      <c r="A532" s="1">
        <f t="shared" si="6"/>
        <v>521</v>
      </c>
      <c r="B532" s="2261" t="s">
        <v>7475</v>
      </c>
      <c r="C532" s="2268" t="s">
        <v>11056</v>
      </c>
      <c r="D532" s="2263">
        <v>1</v>
      </c>
      <c r="E532" s="2264" t="s">
        <v>30</v>
      </c>
      <c r="F532" s="2269">
        <v>12</v>
      </c>
      <c r="G532" s="2270">
        <v>1</v>
      </c>
      <c r="H532" s="2260"/>
      <c r="I532" s="2259" t="s">
        <v>137</v>
      </c>
      <c r="J532" s="2266"/>
      <c r="K532" s="2264" t="s">
        <v>709</v>
      </c>
      <c r="L532" s="2267"/>
      <c r="M532" s="2265" t="s">
        <v>4975</v>
      </c>
      <c r="N532" s="2258" t="s">
        <v>26</v>
      </c>
      <c r="O532" s="2260"/>
      <c r="P532" s="2260"/>
      <c r="Q532" s="2262" t="s">
        <v>11057</v>
      </c>
    </row>
    <row r="533" spans="1:17" ht="18.75" x14ac:dyDescent="0.3">
      <c r="A533" s="1">
        <f t="shared" si="6"/>
        <v>522</v>
      </c>
      <c r="B533" s="2261" t="s">
        <v>7475</v>
      </c>
      <c r="C533" s="2268" t="s">
        <v>11058</v>
      </c>
      <c r="D533" s="2263">
        <v>13</v>
      </c>
      <c r="E533" s="2264" t="s">
        <v>30</v>
      </c>
      <c r="F533" s="2269">
        <v>12</v>
      </c>
      <c r="G533" s="2270">
        <v>1</v>
      </c>
      <c r="H533" s="2260"/>
      <c r="I533" s="2259" t="s">
        <v>137</v>
      </c>
      <c r="J533" s="2266"/>
      <c r="K533" s="2264" t="s">
        <v>709</v>
      </c>
      <c r="L533" s="2267"/>
      <c r="M533" s="2265" t="s">
        <v>4975</v>
      </c>
      <c r="N533" s="2258" t="s">
        <v>26</v>
      </c>
      <c r="O533" s="2260"/>
      <c r="P533" s="2260"/>
      <c r="Q533" s="2262" t="s">
        <v>11059</v>
      </c>
    </row>
    <row r="534" spans="1:17" ht="18.75" x14ac:dyDescent="0.3">
      <c r="A534" s="1">
        <f t="shared" si="6"/>
        <v>523</v>
      </c>
      <c r="B534" s="2261" t="s">
        <v>7475</v>
      </c>
      <c r="C534" s="2268" t="s">
        <v>11060</v>
      </c>
      <c r="D534" s="2263">
        <v>10</v>
      </c>
      <c r="E534" s="2264" t="s">
        <v>30</v>
      </c>
      <c r="F534" s="2269">
        <v>12</v>
      </c>
      <c r="G534" s="2270">
        <v>1</v>
      </c>
      <c r="H534" s="2260"/>
      <c r="I534" s="2259" t="s">
        <v>137</v>
      </c>
      <c r="J534" s="2266"/>
      <c r="K534" s="2264" t="s">
        <v>709</v>
      </c>
      <c r="L534" s="2267"/>
      <c r="M534" s="2265" t="s">
        <v>7388</v>
      </c>
      <c r="N534" s="2258" t="s">
        <v>26</v>
      </c>
      <c r="O534" s="2260"/>
      <c r="P534" s="2260"/>
      <c r="Q534" s="2262" t="s">
        <v>11061</v>
      </c>
    </row>
    <row r="535" spans="1:17" ht="18.75" x14ac:dyDescent="0.3">
      <c r="A535" s="1">
        <f t="shared" si="6"/>
        <v>524</v>
      </c>
      <c r="B535" s="2261" t="s">
        <v>7475</v>
      </c>
      <c r="C535" s="2268" t="s">
        <v>11062</v>
      </c>
      <c r="D535" s="2263">
        <v>2</v>
      </c>
      <c r="E535" s="2264" t="s">
        <v>27</v>
      </c>
      <c r="F535" s="2269">
        <v>12</v>
      </c>
      <c r="G535" s="2270">
        <v>1</v>
      </c>
      <c r="H535" s="2260"/>
      <c r="I535" s="2259" t="s">
        <v>137</v>
      </c>
      <c r="J535" s="2266"/>
      <c r="K535" s="2264" t="s">
        <v>205</v>
      </c>
      <c r="L535" s="2267"/>
      <c r="M535" s="2265" t="s">
        <v>7388</v>
      </c>
      <c r="N535" s="2258" t="s">
        <v>26</v>
      </c>
      <c r="O535" s="2260"/>
      <c r="P535" s="2260"/>
      <c r="Q535" s="2262" t="s">
        <v>11063</v>
      </c>
    </row>
    <row r="536" spans="1:17" ht="18.75" x14ac:dyDescent="0.3">
      <c r="A536" s="1">
        <f t="shared" si="6"/>
        <v>525</v>
      </c>
      <c r="B536" s="2261" t="s">
        <v>7475</v>
      </c>
      <c r="C536" s="2268" t="s">
        <v>11064</v>
      </c>
      <c r="D536" s="2263">
        <v>2</v>
      </c>
      <c r="E536" s="2264" t="s">
        <v>30</v>
      </c>
      <c r="F536" s="2269">
        <v>12</v>
      </c>
      <c r="G536" s="2270">
        <v>1</v>
      </c>
      <c r="H536" s="2260"/>
      <c r="I536" s="2259" t="s">
        <v>137</v>
      </c>
      <c r="J536" s="2266"/>
      <c r="K536" s="2264" t="s">
        <v>709</v>
      </c>
      <c r="L536" s="2267"/>
      <c r="M536" s="2265" t="s">
        <v>4975</v>
      </c>
      <c r="N536" s="2258" t="s">
        <v>26</v>
      </c>
      <c r="O536" s="2260"/>
      <c r="P536" s="2260"/>
      <c r="Q536" s="2262" t="s">
        <v>11065</v>
      </c>
    </row>
    <row r="537" spans="1:17" ht="18.75" x14ac:dyDescent="0.3">
      <c r="A537" s="1">
        <f t="shared" si="6"/>
        <v>526</v>
      </c>
      <c r="B537" s="2261" t="s">
        <v>7475</v>
      </c>
      <c r="C537" s="2268" t="s">
        <v>11066</v>
      </c>
      <c r="D537" s="2263">
        <v>4</v>
      </c>
      <c r="E537" s="2264" t="s">
        <v>27</v>
      </c>
      <c r="F537" s="2269">
        <v>12</v>
      </c>
      <c r="G537" s="2270">
        <v>1</v>
      </c>
      <c r="H537" s="2260"/>
      <c r="I537" s="2259" t="s">
        <v>137</v>
      </c>
      <c r="J537" s="2266"/>
      <c r="K537" s="2264" t="s">
        <v>205</v>
      </c>
      <c r="L537" s="2267"/>
      <c r="M537" s="2265" t="s">
        <v>7388</v>
      </c>
      <c r="N537" s="2258" t="s">
        <v>26</v>
      </c>
      <c r="O537" s="2260"/>
      <c r="P537" s="2260"/>
      <c r="Q537" s="2262" t="s">
        <v>11067</v>
      </c>
    </row>
    <row r="538" spans="1:17" ht="18.75" x14ac:dyDescent="0.3">
      <c r="A538" s="1">
        <f t="shared" si="6"/>
        <v>527</v>
      </c>
      <c r="B538" s="2261" t="s">
        <v>7475</v>
      </c>
      <c r="C538" s="2268" t="s">
        <v>11068</v>
      </c>
      <c r="D538" s="2263">
        <v>4</v>
      </c>
      <c r="E538" s="2264" t="s">
        <v>27</v>
      </c>
      <c r="F538" s="2269">
        <v>12</v>
      </c>
      <c r="G538" s="2270">
        <v>1</v>
      </c>
      <c r="H538" s="2260"/>
      <c r="I538" s="2259" t="s">
        <v>137</v>
      </c>
      <c r="J538" s="2266"/>
      <c r="K538" s="2264" t="s">
        <v>205</v>
      </c>
      <c r="L538" s="2267"/>
      <c r="M538" s="2265" t="s">
        <v>7388</v>
      </c>
      <c r="N538" s="2258" t="s">
        <v>26</v>
      </c>
      <c r="O538" s="2260"/>
      <c r="P538" s="2260"/>
      <c r="Q538" s="2262" t="s">
        <v>11067</v>
      </c>
    </row>
    <row r="539" spans="1:17" ht="18.75" x14ac:dyDescent="0.3">
      <c r="A539" s="1">
        <f t="shared" si="6"/>
        <v>528</v>
      </c>
      <c r="B539" s="2261" t="s">
        <v>7475</v>
      </c>
      <c r="C539" s="2268" t="s">
        <v>11069</v>
      </c>
      <c r="D539" s="2263">
        <v>6</v>
      </c>
      <c r="E539" s="2264" t="s">
        <v>30</v>
      </c>
      <c r="F539" s="2269">
        <v>12</v>
      </c>
      <c r="G539" s="2270">
        <v>1</v>
      </c>
      <c r="H539" s="2260"/>
      <c r="I539" s="2259" t="s">
        <v>137</v>
      </c>
      <c r="J539" s="2266"/>
      <c r="K539" s="2264" t="s">
        <v>709</v>
      </c>
      <c r="L539" s="2267"/>
      <c r="M539" s="2265" t="s">
        <v>675</v>
      </c>
      <c r="N539" s="2258" t="s">
        <v>26</v>
      </c>
      <c r="O539" s="2260"/>
      <c r="P539" s="2260"/>
      <c r="Q539" s="2262" t="s">
        <v>11070</v>
      </c>
    </row>
    <row r="540" spans="1:17" ht="18.75" x14ac:dyDescent="0.3">
      <c r="A540" s="1">
        <f t="shared" si="6"/>
        <v>529</v>
      </c>
      <c r="B540" s="2261" t="s">
        <v>7475</v>
      </c>
      <c r="C540" s="2268" t="s">
        <v>11071</v>
      </c>
      <c r="D540" s="2263">
        <v>5</v>
      </c>
      <c r="E540" s="2264" t="s">
        <v>30</v>
      </c>
      <c r="F540" s="2269">
        <v>12</v>
      </c>
      <c r="G540" s="2270">
        <v>1</v>
      </c>
      <c r="H540" s="2260"/>
      <c r="I540" s="2259" t="s">
        <v>137</v>
      </c>
      <c r="J540" s="2266"/>
      <c r="K540" s="2264" t="s">
        <v>709</v>
      </c>
      <c r="L540" s="2267"/>
      <c r="M540" s="2265" t="s">
        <v>675</v>
      </c>
      <c r="N540" s="2258" t="s">
        <v>26</v>
      </c>
      <c r="O540" s="2260"/>
      <c r="P540" s="2260"/>
      <c r="Q540" s="2262" t="s">
        <v>11070</v>
      </c>
    </row>
    <row r="541" spans="1:17" ht="18.75" x14ac:dyDescent="0.3">
      <c r="A541" s="1">
        <f t="shared" si="6"/>
        <v>530</v>
      </c>
      <c r="B541" s="2261" t="s">
        <v>7475</v>
      </c>
      <c r="C541" s="2268" t="s">
        <v>11072</v>
      </c>
      <c r="D541" s="2263">
        <v>1</v>
      </c>
      <c r="E541" s="2264" t="s">
        <v>27</v>
      </c>
      <c r="F541" s="2269">
        <v>12</v>
      </c>
      <c r="G541" s="2270">
        <v>1</v>
      </c>
      <c r="H541" s="2260"/>
      <c r="I541" s="2259" t="s">
        <v>137</v>
      </c>
      <c r="J541" s="2266"/>
      <c r="K541" s="2264" t="s">
        <v>205</v>
      </c>
      <c r="L541" s="2267"/>
      <c r="M541" s="2265" t="s">
        <v>675</v>
      </c>
      <c r="N541" s="2258" t="s">
        <v>26</v>
      </c>
      <c r="O541" s="2260"/>
      <c r="P541" s="2260"/>
      <c r="Q541" s="2262" t="s">
        <v>9650</v>
      </c>
    </row>
    <row r="542" spans="1:17" ht="18.75" x14ac:dyDescent="0.3">
      <c r="A542" s="1">
        <f t="shared" si="6"/>
        <v>531</v>
      </c>
      <c r="B542" s="2261" t="s">
        <v>7475</v>
      </c>
      <c r="C542" s="2268" t="s">
        <v>11073</v>
      </c>
      <c r="D542" s="2263">
        <v>7</v>
      </c>
      <c r="E542" s="2264" t="s">
        <v>30</v>
      </c>
      <c r="F542" s="2269">
        <v>12</v>
      </c>
      <c r="G542" s="2270">
        <v>1</v>
      </c>
      <c r="H542" s="2260"/>
      <c r="I542" s="2259"/>
      <c r="J542" s="2272" t="s">
        <v>137</v>
      </c>
      <c r="K542" s="2264" t="s">
        <v>709</v>
      </c>
      <c r="L542" s="2267"/>
      <c r="M542" s="2265" t="s">
        <v>4975</v>
      </c>
      <c r="N542" s="2258" t="s">
        <v>26</v>
      </c>
      <c r="O542" s="2260"/>
      <c r="P542" s="2260"/>
      <c r="Q542" s="2262" t="s">
        <v>11074</v>
      </c>
    </row>
    <row r="543" spans="1:17" ht="18.75" x14ac:dyDescent="0.3">
      <c r="A543" s="1">
        <f t="shared" si="6"/>
        <v>532</v>
      </c>
      <c r="B543" s="2261" t="s">
        <v>7475</v>
      </c>
      <c r="C543" s="2268" t="s">
        <v>11075</v>
      </c>
      <c r="D543" s="2263">
        <v>8</v>
      </c>
      <c r="E543" s="2264" t="s">
        <v>30</v>
      </c>
      <c r="F543" s="2269">
        <v>12</v>
      </c>
      <c r="G543" s="2270">
        <v>1</v>
      </c>
      <c r="H543" s="2260"/>
      <c r="I543" s="2259"/>
      <c r="J543" s="2272" t="s">
        <v>137</v>
      </c>
      <c r="K543" s="2264" t="s">
        <v>709</v>
      </c>
      <c r="L543" s="2267"/>
      <c r="M543" s="2265" t="s">
        <v>7388</v>
      </c>
      <c r="N543" s="2258" t="s">
        <v>26</v>
      </c>
      <c r="O543" s="2260"/>
      <c r="P543" s="2260"/>
      <c r="Q543" s="2262" t="s">
        <v>11076</v>
      </c>
    </row>
    <row r="544" spans="1:17" ht="18.75" x14ac:dyDescent="0.3">
      <c r="A544" s="1">
        <f t="shared" si="6"/>
        <v>533</v>
      </c>
      <c r="B544" s="2261" t="s">
        <v>7475</v>
      </c>
      <c r="C544" s="2268" t="s">
        <v>11077</v>
      </c>
      <c r="D544" s="2263">
        <v>11</v>
      </c>
      <c r="E544" s="2264" t="s">
        <v>30</v>
      </c>
      <c r="F544" s="2269">
        <v>12</v>
      </c>
      <c r="G544" s="2270">
        <v>1</v>
      </c>
      <c r="H544" s="2260"/>
      <c r="I544" s="2259"/>
      <c r="J544" s="2272" t="s">
        <v>137</v>
      </c>
      <c r="K544" s="2264" t="s">
        <v>709</v>
      </c>
      <c r="L544" s="2267"/>
      <c r="M544" s="2265" t="s">
        <v>4975</v>
      </c>
      <c r="N544" s="2258" t="s">
        <v>26</v>
      </c>
      <c r="O544" s="2260"/>
      <c r="P544" s="2260"/>
      <c r="Q544" s="2262" t="s">
        <v>11078</v>
      </c>
    </row>
    <row r="545" spans="1:17" ht="18.75" x14ac:dyDescent="0.3">
      <c r="A545" s="1">
        <f t="shared" si="6"/>
        <v>534</v>
      </c>
      <c r="B545" s="2261" t="s">
        <v>7475</v>
      </c>
      <c r="C545" s="2268" t="s">
        <v>11079</v>
      </c>
      <c r="D545" s="2263">
        <v>11</v>
      </c>
      <c r="E545" s="2264" t="s">
        <v>30</v>
      </c>
      <c r="F545" s="2269">
        <v>12</v>
      </c>
      <c r="G545" s="2270">
        <v>1</v>
      </c>
      <c r="H545" s="2260"/>
      <c r="I545" s="2259" t="s">
        <v>137</v>
      </c>
      <c r="J545" s="2271"/>
      <c r="K545" s="2264" t="s">
        <v>205</v>
      </c>
      <c r="L545" s="2267"/>
      <c r="M545" s="2265" t="s">
        <v>4975</v>
      </c>
      <c r="N545" s="2258" t="s">
        <v>26</v>
      </c>
      <c r="O545" s="2260"/>
      <c r="P545" s="2260"/>
      <c r="Q545" s="2262" t="s">
        <v>11080</v>
      </c>
    </row>
    <row r="546" spans="1:17" ht="18.75" x14ac:dyDescent="0.3">
      <c r="A546" s="1">
        <f t="shared" si="6"/>
        <v>535</v>
      </c>
      <c r="B546" s="2261" t="s">
        <v>7475</v>
      </c>
      <c r="C546" s="2268" t="s">
        <v>11081</v>
      </c>
      <c r="D546" s="2263">
        <v>2</v>
      </c>
      <c r="E546" s="2264" t="s">
        <v>30</v>
      </c>
      <c r="F546" s="2269">
        <v>12</v>
      </c>
      <c r="G546" s="2270">
        <v>1</v>
      </c>
      <c r="H546" s="2260"/>
      <c r="I546" s="2259" t="s">
        <v>137</v>
      </c>
      <c r="J546" s="2266"/>
      <c r="K546" s="2264" t="s">
        <v>709</v>
      </c>
      <c r="L546" s="2267"/>
      <c r="M546" s="2265" t="s">
        <v>4975</v>
      </c>
      <c r="N546" s="2258" t="s">
        <v>26</v>
      </c>
      <c r="O546" s="2260"/>
      <c r="P546" s="2260"/>
      <c r="Q546" s="2262" t="s">
        <v>11082</v>
      </c>
    </row>
    <row r="547" spans="1:17" ht="18.75" x14ac:dyDescent="0.3">
      <c r="A547" s="1">
        <f t="shared" si="6"/>
        <v>536</v>
      </c>
      <c r="B547" s="2261" t="s">
        <v>7475</v>
      </c>
      <c r="C547" s="2268" t="s">
        <v>11083</v>
      </c>
      <c r="D547" s="2263">
        <v>2</v>
      </c>
      <c r="E547" s="2264" t="s">
        <v>27</v>
      </c>
      <c r="F547" s="2269">
        <v>12</v>
      </c>
      <c r="G547" s="2270">
        <v>1</v>
      </c>
      <c r="H547" s="2260"/>
      <c r="I547" s="2259" t="s">
        <v>137</v>
      </c>
      <c r="J547" s="2266"/>
      <c r="K547" s="2264" t="s">
        <v>205</v>
      </c>
      <c r="L547" s="2267"/>
      <c r="M547" s="2265" t="s">
        <v>4975</v>
      </c>
      <c r="N547" s="2258" t="s">
        <v>26</v>
      </c>
      <c r="O547" s="2260"/>
      <c r="P547" s="2260"/>
      <c r="Q547" s="2262" t="s">
        <v>11084</v>
      </c>
    </row>
    <row r="548" spans="1:17" ht="18.75" x14ac:dyDescent="0.3">
      <c r="A548" s="1">
        <f t="shared" si="6"/>
        <v>537</v>
      </c>
      <c r="B548" s="2261" t="s">
        <v>7475</v>
      </c>
      <c r="C548" s="2268" t="s">
        <v>11085</v>
      </c>
      <c r="D548" s="2263">
        <v>8</v>
      </c>
      <c r="E548" s="2264" t="s">
        <v>27</v>
      </c>
      <c r="F548" s="2269">
        <v>12</v>
      </c>
      <c r="G548" s="2270">
        <v>1</v>
      </c>
      <c r="H548" s="2260"/>
      <c r="I548" s="2259" t="s">
        <v>137</v>
      </c>
      <c r="J548" s="2266"/>
      <c r="K548" s="2264" t="s">
        <v>205</v>
      </c>
      <c r="L548" s="2267"/>
      <c r="M548" s="2265" t="s">
        <v>4975</v>
      </c>
      <c r="N548" s="2258" t="s">
        <v>26</v>
      </c>
      <c r="O548" s="2260"/>
      <c r="P548" s="2260"/>
      <c r="Q548" s="2262" t="s">
        <v>11084</v>
      </c>
    </row>
    <row r="549" spans="1:17" ht="18.75" x14ac:dyDescent="0.3">
      <c r="A549" s="1">
        <f t="shared" si="6"/>
        <v>538</v>
      </c>
      <c r="B549" s="2261" t="s">
        <v>7475</v>
      </c>
      <c r="C549" s="2268" t="s">
        <v>11086</v>
      </c>
      <c r="D549" s="2263">
        <v>50</v>
      </c>
      <c r="E549" s="2264" t="s">
        <v>27</v>
      </c>
      <c r="F549" s="2269">
        <v>12</v>
      </c>
      <c r="G549" s="2270">
        <v>1</v>
      </c>
      <c r="H549" s="2260"/>
      <c r="I549" s="2259"/>
      <c r="J549" s="2273" t="s">
        <v>28</v>
      </c>
      <c r="K549" s="2264" t="s">
        <v>205</v>
      </c>
      <c r="L549" s="2267"/>
      <c r="M549" s="2265" t="s">
        <v>4975</v>
      </c>
      <c r="N549" s="2258" t="s">
        <v>26</v>
      </c>
      <c r="O549" s="2260"/>
      <c r="P549" s="2260"/>
      <c r="Q549" s="2262" t="s">
        <v>11087</v>
      </c>
    </row>
    <row r="550" spans="1:17" x14ac:dyDescent="0.25">
      <c r="A550" s="1">
        <f t="shared" si="6"/>
        <v>539</v>
      </c>
    </row>
    <row r="551" spans="1:17" x14ac:dyDescent="0.25">
      <c r="A551" s="1">
        <f t="shared" si="6"/>
        <v>540</v>
      </c>
    </row>
    <row r="552" spans="1:17" x14ac:dyDescent="0.25">
      <c r="A552" s="1">
        <f t="shared" si="6"/>
        <v>541</v>
      </c>
    </row>
    <row r="553" spans="1:17" x14ac:dyDescent="0.25">
      <c r="A553" s="1">
        <f t="shared" si="6"/>
        <v>542</v>
      </c>
    </row>
    <row r="554" spans="1:17" x14ac:dyDescent="0.25">
      <c r="A554" s="1">
        <f t="shared" si="6"/>
        <v>543</v>
      </c>
    </row>
    <row r="555" spans="1:17" x14ac:dyDescent="0.25">
      <c r="A555" s="1">
        <f t="shared" si="6"/>
        <v>544</v>
      </c>
    </row>
    <row r="556" spans="1:17" x14ac:dyDescent="0.25">
      <c r="A556" s="1">
        <f t="shared" si="6"/>
        <v>545</v>
      </c>
    </row>
    <row r="557" spans="1:17" x14ac:dyDescent="0.25">
      <c r="A557" s="1">
        <f t="shared" si="6"/>
        <v>546</v>
      </c>
    </row>
    <row r="558" spans="1:17" x14ac:dyDescent="0.25">
      <c r="A558" s="1">
        <f t="shared" si="6"/>
        <v>547</v>
      </c>
    </row>
    <row r="559" spans="1:17" x14ac:dyDescent="0.25">
      <c r="A559" s="1">
        <f t="shared" si="6"/>
        <v>548</v>
      </c>
    </row>
    <row r="560" spans="1:17" x14ac:dyDescent="0.25">
      <c r="A560" s="1">
        <f t="shared" si="6"/>
        <v>549</v>
      </c>
    </row>
    <row r="561" spans="1:1" x14ac:dyDescent="0.25">
      <c r="A561" s="1">
        <f t="shared" si="6"/>
        <v>550</v>
      </c>
    </row>
    <row r="562" spans="1:1" x14ac:dyDescent="0.25">
      <c r="A562" s="1">
        <f t="shared" si="6"/>
        <v>551</v>
      </c>
    </row>
    <row r="563" spans="1:1" x14ac:dyDescent="0.25">
      <c r="A563" s="1">
        <f t="shared" ref="A563:A626" si="7">A562+1</f>
        <v>552</v>
      </c>
    </row>
    <row r="564" spans="1:1" x14ac:dyDescent="0.25">
      <c r="A564" s="1">
        <f t="shared" si="7"/>
        <v>553</v>
      </c>
    </row>
    <row r="565" spans="1:1" x14ac:dyDescent="0.25">
      <c r="A565" s="1">
        <f t="shared" si="7"/>
        <v>554</v>
      </c>
    </row>
    <row r="566" spans="1:1" x14ac:dyDescent="0.25">
      <c r="A566" s="1">
        <f t="shared" si="7"/>
        <v>555</v>
      </c>
    </row>
    <row r="567" spans="1:1" x14ac:dyDescent="0.25">
      <c r="A567" s="1">
        <f t="shared" si="7"/>
        <v>556</v>
      </c>
    </row>
    <row r="568" spans="1:1" x14ac:dyDescent="0.25">
      <c r="A568" s="1">
        <f t="shared" si="7"/>
        <v>557</v>
      </c>
    </row>
    <row r="569" spans="1:1" x14ac:dyDescent="0.25">
      <c r="A569" s="1">
        <f t="shared" si="7"/>
        <v>558</v>
      </c>
    </row>
    <row r="570" spans="1:1" x14ac:dyDescent="0.25">
      <c r="A570" s="1">
        <f t="shared" si="7"/>
        <v>559</v>
      </c>
    </row>
    <row r="571" spans="1:1" x14ac:dyDescent="0.25">
      <c r="A571" s="1">
        <f t="shared" si="7"/>
        <v>560</v>
      </c>
    </row>
    <row r="572" spans="1:1" x14ac:dyDescent="0.25">
      <c r="A572" s="1">
        <f t="shared" si="7"/>
        <v>561</v>
      </c>
    </row>
    <row r="573" spans="1:1" x14ac:dyDescent="0.25">
      <c r="A573" s="1">
        <f t="shared" si="7"/>
        <v>562</v>
      </c>
    </row>
    <row r="574" spans="1:1" x14ac:dyDescent="0.25">
      <c r="A574" s="1">
        <f t="shared" si="7"/>
        <v>563</v>
      </c>
    </row>
    <row r="575" spans="1:1" x14ac:dyDescent="0.25">
      <c r="A575" s="1">
        <f t="shared" si="7"/>
        <v>564</v>
      </c>
    </row>
    <row r="576" spans="1:1" x14ac:dyDescent="0.25">
      <c r="A576" s="1">
        <f t="shared" si="7"/>
        <v>565</v>
      </c>
    </row>
    <row r="577" spans="1:1" x14ac:dyDescent="0.25">
      <c r="A577" s="1">
        <f t="shared" si="7"/>
        <v>566</v>
      </c>
    </row>
    <row r="578" spans="1:1" x14ac:dyDescent="0.25">
      <c r="A578" s="1">
        <f t="shared" si="7"/>
        <v>567</v>
      </c>
    </row>
    <row r="579" spans="1:1" x14ac:dyDescent="0.25">
      <c r="A579" s="1">
        <f t="shared" si="7"/>
        <v>568</v>
      </c>
    </row>
    <row r="580" spans="1:1" x14ac:dyDescent="0.25">
      <c r="A580" s="1">
        <f t="shared" si="7"/>
        <v>569</v>
      </c>
    </row>
    <row r="581" spans="1:1" x14ac:dyDescent="0.25">
      <c r="A581" s="1">
        <f t="shared" si="7"/>
        <v>570</v>
      </c>
    </row>
    <row r="582" spans="1:1" x14ac:dyDescent="0.25">
      <c r="A582" s="1">
        <f t="shared" si="7"/>
        <v>571</v>
      </c>
    </row>
    <row r="583" spans="1:1" x14ac:dyDescent="0.25">
      <c r="A583" s="1">
        <f t="shared" si="7"/>
        <v>572</v>
      </c>
    </row>
    <row r="584" spans="1:1" x14ac:dyDescent="0.25">
      <c r="A584" s="1">
        <f t="shared" si="7"/>
        <v>573</v>
      </c>
    </row>
    <row r="585" spans="1:1" x14ac:dyDescent="0.25">
      <c r="A585" s="1">
        <f t="shared" si="7"/>
        <v>574</v>
      </c>
    </row>
    <row r="586" spans="1:1" x14ac:dyDescent="0.25">
      <c r="A586" s="1">
        <f t="shared" si="7"/>
        <v>575</v>
      </c>
    </row>
    <row r="587" spans="1:1" x14ac:dyDescent="0.25">
      <c r="A587" s="1">
        <f t="shared" si="7"/>
        <v>576</v>
      </c>
    </row>
    <row r="588" spans="1:1" x14ac:dyDescent="0.25">
      <c r="A588" s="1">
        <f t="shared" si="7"/>
        <v>577</v>
      </c>
    </row>
    <row r="589" spans="1:1" x14ac:dyDescent="0.25">
      <c r="A589" s="1">
        <f t="shared" si="7"/>
        <v>578</v>
      </c>
    </row>
    <row r="590" spans="1:1" x14ac:dyDescent="0.25">
      <c r="A590" s="1">
        <f t="shared" si="7"/>
        <v>579</v>
      </c>
    </row>
    <row r="591" spans="1:1" x14ac:dyDescent="0.25">
      <c r="A591" s="1">
        <f t="shared" si="7"/>
        <v>580</v>
      </c>
    </row>
    <row r="592" spans="1:1" x14ac:dyDescent="0.25">
      <c r="A592" s="1">
        <f t="shared" si="7"/>
        <v>581</v>
      </c>
    </row>
    <row r="593" spans="1:1" x14ac:dyDescent="0.25">
      <c r="A593" s="1">
        <f t="shared" si="7"/>
        <v>582</v>
      </c>
    </row>
    <row r="594" spans="1:1" x14ac:dyDescent="0.25">
      <c r="A594" s="1">
        <f t="shared" si="7"/>
        <v>583</v>
      </c>
    </row>
    <row r="595" spans="1:1" x14ac:dyDescent="0.25">
      <c r="A595" s="1">
        <f t="shared" si="7"/>
        <v>584</v>
      </c>
    </row>
    <row r="596" spans="1:1" x14ac:dyDescent="0.25">
      <c r="A596" s="1">
        <f t="shared" si="7"/>
        <v>585</v>
      </c>
    </row>
    <row r="597" spans="1:1" x14ac:dyDescent="0.25">
      <c r="A597" s="1">
        <f t="shared" si="7"/>
        <v>586</v>
      </c>
    </row>
    <row r="598" spans="1:1" x14ac:dyDescent="0.25">
      <c r="A598" s="1">
        <f t="shared" si="7"/>
        <v>587</v>
      </c>
    </row>
    <row r="599" spans="1:1" x14ac:dyDescent="0.25">
      <c r="A599" s="1">
        <f t="shared" si="7"/>
        <v>588</v>
      </c>
    </row>
    <row r="600" spans="1:1" x14ac:dyDescent="0.25">
      <c r="A600" s="1">
        <f t="shared" si="7"/>
        <v>589</v>
      </c>
    </row>
    <row r="601" spans="1:1" x14ac:dyDescent="0.25">
      <c r="A601" s="1">
        <f t="shared" si="7"/>
        <v>590</v>
      </c>
    </row>
    <row r="602" spans="1:1" x14ac:dyDescent="0.25">
      <c r="A602" s="1">
        <f t="shared" si="7"/>
        <v>591</v>
      </c>
    </row>
    <row r="603" spans="1:1" x14ac:dyDescent="0.25">
      <c r="A603" s="1">
        <f t="shared" si="7"/>
        <v>592</v>
      </c>
    </row>
    <row r="604" spans="1:1" x14ac:dyDescent="0.25">
      <c r="A604" s="1">
        <f t="shared" si="7"/>
        <v>593</v>
      </c>
    </row>
    <row r="605" spans="1:1" x14ac:dyDescent="0.25">
      <c r="A605" s="1">
        <f t="shared" si="7"/>
        <v>594</v>
      </c>
    </row>
    <row r="606" spans="1:1" x14ac:dyDescent="0.25">
      <c r="A606" s="1">
        <f t="shared" si="7"/>
        <v>595</v>
      </c>
    </row>
    <row r="607" spans="1:1" x14ac:dyDescent="0.25">
      <c r="A607" s="1">
        <f t="shared" si="7"/>
        <v>596</v>
      </c>
    </row>
    <row r="608" spans="1:1" x14ac:dyDescent="0.25">
      <c r="A608" s="1">
        <f t="shared" si="7"/>
        <v>597</v>
      </c>
    </row>
    <row r="609" spans="1:1" x14ac:dyDescent="0.25">
      <c r="A609" s="1">
        <f t="shared" si="7"/>
        <v>598</v>
      </c>
    </row>
    <row r="610" spans="1:1" x14ac:dyDescent="0.25">
      <c r="A610" s="1">
        <f t="shared" si="7"/>
        <v>599</v>
      </c>
    </row>
    <row r="611" spans="1:1" x14ac:dyDescent="0.25">
      <c r="A611" s="1">
        <f t="shared" si="7"/>
        <v>600</v>
      </c>
    </row>
    <row r="612" spans="1:1" x14ac:dyDescent="0.25">
      <c r="A612" s="1">
        <f t="shared" si="7"/>
        <v>601</v>
      </c>
    </row>
    <row r="613" spans="1:1" x14ac:dyDescent="0.25">
      <c r="A613" s="1">
        <f t="shared" si="7"/>
        <v>602</v>
      </c>
    </row>
    <row r="614" spans="1:1" x14ac:dyDescent="0.25">
      <c r="A614" s="1">
        <f t="shared" si="7"/>
        <v>603</v>
      </c>
    </row>
    <row r="615" spans="1:1" x14ac:dyDescent="0.25">
      <c r="A615" s="1">
        <f t="shared" si="7"/>
        <v>604</v>
      </c>
    </row>
    <row r="616" spans="1:1" x14ac:dyDescent="0.25">
      <c r="A616" s="1">
        <f t="shared" si="7"/>
        <v>605</v>
      </c>
    </row>
    <row r="617" spans="1:1" x14ac:dyDescent="0.25">
      <c r="A617" s="1">
        <f t="shared" si="7"/>
        <v>606</v>
      </c>
    </row>
    <row r="618" spans="1:1" x14ac:dyDescent="0.25">
      <c r="A618" s="1">
        <f t="shared" si="7"/>
        <v>607</v>
      </c>
    </row>
    <row r="619" spans="1:1" x14ac:dyDescent="0.25">
      <c r="A619" s="1">
        <f t="shared" si="7"/>
        <v>608</v>
      </c>
    </row>
    <row r="620" spans="1:1" x14ac:dyDescent="0.25">
      <c r="A620" s="1">
        <f t="shared" si="7"/>
        <v>609</v>
      </c>
    </row>
    <row r="621" spans="1:1" x14ac:dyDescent="0.25">
      <c r="A621" s="1">
        <f t="shared" si="7"/>
        <v>610</v>
      </c>
    </row>
    <row r="622" spans="1:1" x14ac:dyDescent="0.25">
      <c r="A622" s="1">
        <f t="shared" si="7"/>
        <v>611</v>
      </c>
    </row>
    <row r="623" spans="1:1" x14ac:dyDescent="0.25">
      <c r="A623" s="1">
        <f t="shared" si="7"/>
        <v>612</v>
      </c>
    </row>
    <row r="624" spans="1:1" x14ac:dyDescent="0.25">
      <c r="A624" s="1">
        <f t="shared" si="7"/>
        <v>613</v>
      </c>
    </row>
    <row r="625" spans="1:12" x14ac:dyDescent="0.25">
      <c r="A625" s="1">
        <f t="shared" si="7"/>
        <v>614</v>
      </c>
    </row>
    <row r="626" spans="1:12" x14ac:dyDescent="0.25">
      <c r="A626" s="1">
        <f t="shared" si="7"/>
        <v>615</v>
      </c>
    </row>
    <row r="630" spans="1:12" x14ac:dyDescent="0.25">
      <c r="C630" s="2198"/>
    </row>
    <row r="631" spans="1:12" x14ac:dyDescent="0.25">
      <c r="C631" s="2198"/>
    </row>
    <row r="633" spans="1:12" x14ac:dyDescent="0.25">
      <c r="K633" s="101">
        <v>95</v>
      </c>
      <c r="L633" s="101">
        <f>K633-19</f>
        <v>76</v>
      </c>
    </row>
  </sheetData>
  <autoFilter ref="A9:AC626">
    <filterColumn colId="14">
      <filters blank="1"/>
    </filterColumn>
  </autoFilter>
  <mergeCells count="14">
    <mergeCell ref="M8:M9"/>
    <mergeCell ref="N8:N9"/>
    <mergeCell ref="O8:P8"/>
    <mergeCell ref="Y8:AB8"/>
    <mergeCell ref="B2:P2"/>
    <mergeCell ref="F8:G8"/>
    <mergeCell ref="H8:J8"/>
    <mergeCell ref="K8:K9"/>
    <mergeCell ref="L8:L9"/>
    <mergeCell ref="A8:A9"/>
    <mergeCell ref="B8:B9"/>
    <mergeCell ref="C8:C9"/>
    <mergeCell ref="D8:D9"/>
    <mergeCell ref="E8:E9"/>
  </mergeCells>
  <conditionalFormatting sqref="D114:D123">
    <cfRule type="duplicateValues" dxfId="16" priority="16"/>
  </conditionalFormatting>
  <conditionalFormatting sqref="C124:C136">
    <cfRule type="duplicateValues" dxfId="15" priority="15"/>
  </conditionalFormatting>
  <conditionalFormatting sqref="D137:D145">
    <cfRule type="duplicateValues" dxfId="14" priority="14"/>
  </conditionalFormatting>
  <conditionalFormatting sqref="C10:C71 C146:C156 C158:C171 C200:C215 C264:C301 C78:C114">
    <cfRule type="duplicateValues" dxfId="13" priority="17"/>
  </conditionalFormatting>
  <conditionalFormatting sqref="C172:C178">
    <cfRule type="duplicateValues" dxfId="12" priority="13"/>
  </conditionalFormatting>
  <conditionalFormatting sqref="C179:C181">
    <cfRule type="duplicateValues" dxfId="11" priority="12"/>
  </conditionalFormatting>
  <conditionalFormatting sqref="C182:C188">
    <cfRule type="duplicateValues" dxfId="10" priority="11"/>
  </conditionalFormatting>
  <conditionalFormatting sqref="C189:C193">
    <cfRule type="duplicateValues" dxfId="9" priority="10"/>
  </conditionalFormatting>
  <conditionalFormatting sqref="C194">
    <cfRule type="duplicateValues" dxfId="8" priority="9"/>
  </conditionalFormatting>
  <conditionalFormatting sqref="C195:C199">
    <cfRule type="duplicateValues" dxfId="7" priority="8"/>
  </conditionalFormatting>
  <conditionalFormatting sqref="C217:C232">
    <cfRule type="duplicateValues" dxfId="6" priority="7"/>
  </conditionalFormatting>
  <conditionalFormatting sqref="C216">
    <cfRule type="duplicateValues" dxfId="5" priority="6"/>
  </conditionalFormatting>
  <conditionalFormatting sqref="C233 C237:C245">
    <cfRule type="duplicateValues" dxfId="4" priority="5"/>
  </conditionalFormatting>
  <conditionalFormatting sqref="C246:C253">
    <cfRule type="duplicateValues" dxfId="3" priority="4"/>
  </conditionalFormatting>
  <conditionalFormatting sqref="C257:C263">
    <cfRule type="duplicateValues" dxfId="2" priority="3"/>
  </conditionalFormatting>
  <conditionalFormatting sqref="C264:C268">
    <cfRule type="duplicateValues" dxfId="1" priority="2"/>
  </conditionalFormatting>
  <conditionalFormatting sqref="C302:C30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2"/>
  <sheetViews>
    <sheetView topLeftCell="A457" zoomScale="71" zoomScaleNormal="71" workbookViewId="0">
      <selection activeCell="N442" sqref="N442"/>
    </sheetView>
  </sheetViews>
  <sheetFormatPr baseColWidth="10" defaultColWidth="11.42578125" defaultRowHeight="18" x14ac:dyDescent="0.25"/>
  <cols>
    <col min="1" max="1" width="9" style="134" customWidth="1"/>
    <col min="2" max="3" width="12.5703125" style="134" customWidth="1"/>
    <col min="4" max="4" width="19.85546875" style="134" customWidth="1"/>
    <col min="5" max="8" width="11.42578125" style="134"/>
    <col min="9" max="9" width="13.85546875" style="134" customWidth="1"/>
    <col min="10" max="13" width="11.42578125" style="134"/>
    <col min="14" max="14" width="14.42578125" style="134" customWidth="1"/>
    <col min="15" max="18" width="11.42578125" style="134"/>
    <col min="19" max="20" width="16.140625" style="134" customWidth="1"/>
    <col min="21" max="23" width="11.42578125" style="134"/>
    <col min="24" max="24" width="16.7109375" style="134" customWidth="1"/>
    <col min="25" max="28" width="11.42578125" style="134"/>
    <col min="29" max="29" width="16.7109375" style="134" customWidth="1"/>
    <col min="30" max="31" width="11.42578125" style="134"/>
    <col min="32" max="32" width="14.28515625" style="134" customWidth="1"/>
    <col min="33" max="33" width="11.42578125" style="134"/>
    <col min="34" max="34" width="17" style="134" customWidth="1"/>
    <col min="35" max="16384" width="11.42578125" style="136"/>
  </cols>
  <sheetData>
    <row r="1" spans="1:34" x14ac:dyDescent="0.25">
      <c r="A1" s="2407" t="s">
        <v>2105</v>
      </c>
      <c r="B1" s="2407"/>
      <c r="C1" s="2407"/>
      <c r="D1" s="2407"/>
      <c r="F1" s="2407" t="s">
        <v>2106</v>
      </c>
      <c r="G1" s="2407"/>
      <c r="H1" s="2407"/>
      <c r="I1" s="2407"/>
      <c r="K1" s="2407" t="s">
        <v>2107</v>
      </c>
      <c r="L1" s="2407"/>
      <c r="M1" s="2407"/>
      <c r="N1" s="2407"/>
      <c r="P1" s="2407" t="s">
        <v>2108</v>
      </c>
      <c r="Q1" s="2407"/>
      <c r="R1" s="2407"/>
      <c r="S1" s="2407"/>
      <c r="T1" s="327"/>
      <c r="U1" s="2407"/>
      <c r="V1" s="2407"/>
      <c r="W1" s="2407"/>
      <c r="X1" s="2407"/>
      <c r="Z1" s="2407"/>
      <c r="AA1" s="2407"/>
      <c r="AB1" s="2407"/>
      <c r="AC1" s="2407"/>
      <c r="AD1" s="135"/>
      <c r="AE1" s="2407" t="s">
        <v>1244</v>
      </c>
      <c r="AF1" s="2407"/>
      <c r="AG1" s="2407"/>
      <c r="AH1" s="2407"/>
    </row>
    <row r="2" spans="1:34" ht="23.45" customHeight="1" x14ac:dyDescent="0.25">
      <c r="A2" s="2405" t="s">
        <v>2109</v>
      </c>
      <c r="B2" s="2405"/>
      <c r="C2" s="137">
        <v>0</v>
      </c>
      <c r="D2" s="138" t="s">
        <v>2110</v>
      </c>
      <c r="F2" s="2406" t="s">
        <v>2109</v>
      </c>
      <c r="G2" s="2406"/>
      <c r="H2" s="139"/>
      <c r="K2" s="2406" t="s">
        <v>2109</v>
      </c>
      <c r="L2" s="2406"/>
      <c r="P2" s="2406" t="s">
        <v>2109</v>
      </c>
      <c r="Q2" s="2406"/>
      <c r="U2" s="2406" t="s">
        <v>2109</v>
      </c>
      <c r="V2" s="2406"/>
      <c r="Z2" s="2406" t="s">
        <v>2109</v>
      </c>
      <c r="AA2" s="2406"/>
      <c r="AE2" s="2406" t="s">
        <v>2109</v>
      </c>
      <c r="AF2" s="2406"/>
    </row>
    <row r="3" spans="1:34" ht="26.25" customHeight="1" x14ac:dyDescent="0.25">
      <c r="A3" s="140" t="s">
        <v>15</v>
      </c>
      <c r="B3" s="140" t="s">
        <v>2111</v>
      </c>
      <c r="C3" s="140" t="s">
        <v>2112</v>
      </c>
      <c r="D3" s="140" t="s">
        <v>2113</v>
      </c>
      <c r="F3" s="140" t="s">
        <v>15</v>
      </c>
      <c r="G3" s="140" t="s">
        <v>2111</v>
      </c>
      <c r="H3" s="140" t="s">
        <v>2112</v>
      </c>
      <c r="I3" s="140" t="s">
        <v>2113</v>
      </c>
      <c r="K3" s="140" t="s">
        <v>15</v>
      </c>
      <c r="L3" s="140" t="s">
        <v>2111</v>
      </c>
      <c r="M3" s="140" t="s">
        <v>2112</v>
      </c>
      <c r="N3" s="140" t="s">
        <v>2113</v>
      </c>
      <c r="P3" s="140" t="s">
        <v>15</v>
      </c>
      <c r="Q3" s="140" t="s">
        <v>2111</v>
      </c>
      <c r="R3" s="140" t="s">
        <v>2112</v>
      </c>
      <c r="S3" s="140" t="s">
        <v>2113</v>
      </c>
      <c r="T3" s="140"/>
      <c r="U3" s="140" t="s">
        <v>15</v>
      </c>
      <c r="V3" s="140" t="s">
        <v>2111</v>
      </c>
      <c r="W3" s="140" t="s">
        <v>2112</v>
      </c>
      <c r="X3" s="140" t="s">
        <v>2113</v>
      </c>
      <c r="Z3" s="140" t="s">
        <v>15</v>
      </c>
      <c r="AA3" s="140" t="s">
        <v>2111</v>
      </c>
      <c r="AB3" s="140" t="s">
        <v>2112</v>
      </c>
      <c r="AC3" s="140" t="s">
        <v>2113</v>
      </c>
      <c r="AD3" s="140"/>
      <c r="AE3" s="140" t="s">
        <v>15</v>
      </c>
      <c r="AF3" s="140" t="s">
        <v>2111</v>
      </c>
      <c r="AG3" s="140" t="s">
        <v>2112</v>
      </c>
      <c r="AH3" s="140" t="s">
        <v>2113</v>
      </c>
    </row>
    <row r="4" spans="1:34" ht="24.95" customHeight="1" x14ac:dyDescent="0.25">
      <c r="A4" s="141">
        <v>1</v>
      </c>
      <c r="B4" s="141">
        <v>0</v>
      </c>
      <c r="C4" s="141">
        <v>0</v>
      </c>
      <c r="D4" s="141">
        <v>0</v>
      </c>
      <c r="F4" s="141">
        <v>1</v>
      </c>
      <c r="G4" s="141"/>
      <c r="H4" s="141"/>
      <c r="I4" s="141"/>
      <c r="K4" s="141">
        <v>1</v>
      </c>
      <c r="L4" s="141"/>
      <c r="M4" s="141"/>
      <c r="N4" s="141"/>
      <c r="P4" s="141">
        <v>1</v>
      </c>
      <c r="Q4" s="141"/>
      <c r="R4" s="141"/>
      <c r="S4" s="141"/>
      <c r="T4" s="141"/>
      <c r="U4" s="141">
        <v>1</v>
      </c>
      <c r="V4" s="141"/>
      <c r="W4" s="141"/>
      <c r="X4" s="141"/>
      <c r="Z4" s="141">
        <v>1</v>
      </c>
      <c r="AA4" s="141"/>
      <c r="AB4" s="141"/>
      <c r="AC4" s="141"/>
      <c r="AD4" s="141"/>
      <c r="AE4" s="141">
        <v>1</v>
      </c>
      <c r="AF4" s="141">
        <f t="shared" ref="AF4:AF33" si="0">SUM(B4+G4+L4+Q4+V4+AA4)</f>
        <v>0</v>
      </c>
      <c r="AG4" s="141">
        <f t="shared" ref="AG4:AG33" si="1">SUM(C4+H4+M4+R4+W4+AB4)</f>
        <v>0</v>
      </c>
      <c r="AH4" s="141">
        <f t="shared" ref="AH4:AH33" si="2">SUM(D4+I4+N4+S4+X4+AC4)</f>
        <v>0</v>
      </c>
    </row>
    <row r="5" spans="1:34" ht="24.95" customHeight="1" x14ac:dyDescent="0.25">
      <c r="A5" s="141">
        <v>2</v>
      </c>
      <c r="B5" s="141">
        <v>0</v>
      </c>
      <c r="C5" s="141">
        <v>0</v>
      </c>
      <c r="D5" s="141">
        <v>0</v>
      </c>
      <c r="F5" s="141">
        <v>2</v>
      </c>
      <c r="G5" s="141"/>
      <c r="H5" s="141"/>
      <c r="I5" s="141"/>
      <c r="K5" s="141">
        <v>2</v>
      </c>
      <c r="L5" s="141"/>
      <c r="M5" s="141"/>
      <c r="N5" s="141"/>
      <c r="P5" s="141">
        <v>2</v>
      </c>
      <c r="Q5" s="141"/>
      <c r="R5" s="141"/>
      <c r="S5" s="141"/>
      <c r="T5" s="141"/>
      <c r="U5" s="141">
        <v>2</v>
      </c>
      <c r="V5" s="141"/>
      <c r="W5" s="141"/>
      <c r="X5" s="141"/>
      <c r="Z5" s="141">
        <v>2</v>
      </c>
      <c r="AA5" s="141"/>
      <c r="AB5" s="141"/>
      <c r="AC5" s="141"/>
      <c r="AD5" s="141"/>
      <c r="AE5" s="141">
        <v>2</v>
      </c>
      <c r="AF5" s="141">
        <f t="shared" si="0"/>
        <v>0</v>
      </c>
      <c r="AG5" s="141">
        <f t="shared" si="1"/>
        <v>0</v>
      </c>
      <c r="AH5" s="141">
        <f t="shared" si="2"/>
        <v>0</v>
      </c>
    </row>
    <row r="6" spans="1:34" ht="24.95" customHeight="1" x14ac:dyDescent="0.25">
      <c r="A6" s="141">
        <v>3</v>
      </c>
      <c r="B6" s="141">
        <v>0</v>
      </c>
      <c r="C6" s="141">
        <v>0</v>
      </c>
      <c r="D6" s="141">
        <v>0</v>
      </c>
      <c r="F6" s="141">
        <v>3</v>
      </c>
      <c r="G6" s="141"/>
      <c r="H6" s="141"/>
      <c r="I6" s="141"/>
      <c r="K6" s="141">
        <v>3</v>
      </c>
      <c r="L6" s="141"/>
      <c r="M6" s="141"/>
      <c r="N6" s="141"/>
      <c r="P6" s="141">
        <v>3</v>
      </c>
      <c r="Q6" s="141"/>
      <c r="R6" s="141"/>
      <c r="S6" s="141"/>
      <c r="T6" s="141"/>
      <c r="U6" s="141">
        <v>3</v>
      </c>
      <c r="V6" s="141"/>
      <c r="W6" s="141"/>
      <c r="X6" s="141"/>
      <c r="Z6" s="141">
        <v>3</v>
      </c>
      <c r="AA6" s="141"/>
      <c r="AB6" s="141"/>
      <c r="AC6" s="141"/>
      <c r="AD6" s="141"/>
      <c r="AE6" s="141">
        <v>3</v>
      </c>
      <c r="AF6" s="141">
        <f t="shared" si="0"/>
        <v>0</v>
      </c>
      <c r="AG6" s="141">
        <f t="shared" si="1"/>
        <v>0</v>
      </c>
      <c r="AH6" s="141">
        <f t="shared" si="2"/>
        <v>0</v>
      </c>
    </row>
    <row r="7" spans="1:34" ht="24.95" customHeight="1" x14ac:dyDescent="0.25">
      <c r="A7" s="141">
        <v>4</v>
      </c>
      <c r="B7" s="141">
        <v>1</v>
      </c>
      <c r="C7" s="141">
        <v>0</v>
      </c>
      <c r="D7" s="141">
        <v>1</v>
      </c>
      <c r="F7" s="141">
        <v>4</v>
      </c>
      <c r="G7" s="141"/>
      <c r="H7" s="141"/>
      <c r="I7" s="141"/>
      <c r="K7" s="141">
        <v>4</v>
      </c>
      <c r="L7" s="141"/>
      <c r="M7" s="141"/>
      <c r="N7" s="141"/>
      <c r="P7" s="141">
        <v>4</v>
      </c>
      <c r="Q7" s="141"/>
      <c r="R7" s="141"/>
      <c r="S7" s="141"/>
      <c r="T7" s="141"/>
      <c r="U7" s="141">
        <v>4</v>
      </c>
      <c r="V7" s="141"/>
      <c r="W7" s="141"/>
      <c r="X7" s="141"/>
      <c r="Z7" s="141">
        <v>4</v>
      </c>
      <c r="AA7" s="141"/>
      <c r="AB7" s="141"/>
      <c r="AC7" s="141"/>
      <c r="AD7" s="141"/>
      <c r="AE7" s="141">
        <v>4</v>
      </c>
      <c r="AF7" s="141">
        <f t="shared" si="0"/>
        <v>1</v>
      </c>
      <c r="AG7" s="141">
        <f t="shared" si="1"/>
        <v>0</v>
      </c>
      <c r="AH7" s="141">
        <f t="shared" si="2"/>
        <v>1</v>
      </c>
    </row>
    <row r="8" spans="1:34" ht="24.95" customHeight="1" x14ac:dyDescent="0.25">
      <c r="A8" s="141">
        <v>5</v>
      </c>
      <c r="B8" s="141">
        <v>0</v>
      </c>
      <c r="C8" s="141">
        <v>0</v>
      </c>
      <c r="D8" s="141">
        <v>1</v>
      </c>
      <c r="F8" s="141">
        <v>5</v>
      </c>
      <c r="G8" s="141"/>
      <c r="H8" s="141"/>
      <c r="I8" s="141"/>
      <c r="K8" s="141">
        <v>5</v>
      </c>
      <c r="L8" s="141"/>
      <c r="M8" s="141"/>
      <c r="N8" s="141"/>
      <c r="P8" s="141">
        <v>5</v>
      </c>
      <c r="Q8" s="141"/>
      <c r="R8" s="141"/>
      <c r="S8" s="141"/>
      <c r="T8" s="141"/>
      <c r="U8" s="141">
        <v>5</v>
      </c>
      <c r="V8" s="141"/>
      <c r="W8" s="141"/>
      <c r="X8" s="141"/>
      <c r="Z8" s="141">
        <v>5</v>
      </c>
      <c r="AA8" s="141"/>
      <c r="AB8" s="141"/>
      <c r="AC8" s="141"/>
      <c r="AD8" s="141"/>
      <c r="AE8" s="141">
        <v>5</v>
      </c>
      <c r="AF8" s="141">
        <f t="shared" si="0"/>
        <v>0</v>
      </c>
      <c r="AG8" s="141">
        <f t="shared" si="1"/>
        <v>0</v>
      </c>
      <c r="AH8" s="141">
        <f t="shared" si="2"/>
        <v>1</v>
      </c>
    </row>
    <row r="9" spans="1:34" ht="24.95" customHeight="1" x14ac:dyDescent="0.25">
      <c r="A9" s="141">
        <v>6</v>
      </c>
      <c r="B9" s="141">
        <v>0</v>
      </c>
      <c r="C9" s="141">
        <v>0</v>
      </c>
      <c r="D9" s="141">
        <v>1</v>
      </c>
      <c r="F9" s="141">
        <v>6</v>
      </c>
      <c r="G9" s="141"/>
      <c r="H9" s="141"/>
      <c r="I9" s="141"/>
      <c r="K9" s="141">
        <v>6</v>
      </c>
      <c r="L9" s="141"/>
      <c r="M9" s="141"/>
      <c r="N9" s="141"/>
      <c r="P9" s="141">
        <v>6</v>
      </c>
      <c r="Q9" s="141"/>
      <c r="R9" s="141"/>
      <c r="S9" s="141"/>
      <c r="T9" s="141"/>
      <c r="U9" s="141">
        <v>6</v>
      </c>
      <c r="V9" s="141"/>
      <c r="W9" s="141"/>
      <c r="X9" s="141"/>
      <c r="Z9" s="141">
        <v>6</v>
      </c>
      <c r="AA9" s="141"/>
      <c r="AB9" s="141"/>
      <c r="AC9" s="141"/>
      <c r="AD9" s="141"/>
      <c r="AE9" s="141">
        <v>6</v>
      </c>
      <c r="AF9" s="141">
        <f t="shared" si="0"/>
        <v>0</v>
      </c>
      <c r="AG9" s="141">
        <f t="shared" si="1"/>
        <v>0</v>
      </c>
      <c r="AH9" s="141">
        <f t="shared" si="2"/>
        <v>1</v>
      </c>
    </row>
    <row r="10" spans="1:34" ht="24.95" customHeight="1" x14ac:dyDescent="0.25">
      <c r="A10" s="141">
        <v>7</v>
      </c>
      <c r="B10" s="141">
        <v>2</v>
      </c>
      <c r="C10" s="141">
        <v>0</v>
      </c>
      <c r="D10" s="141">
        <v>3</v>
      </c>
      <c r="F10" s="141">
        <v>7</v>
      </c>
      <c r="G10" s="141"/>
      <c r="H10" s="141"/>
      <c r="I10" s="141"/>
      <c r="K10" s="141">
        <v>7</v>
      </c>
      <c r="L10" s="141"/>
      <c r="M10" s="141"/>
      <c r="N10" s="141"/>
      <c r="P10" s="141">
        <v>7</v>
      </c>
      <c r="Q10" s="141"/>
      <c r="R10" s="141"/>
      <c r="S10" s="141"/>
      <c r="T10" s="141"/>
      <c r="U10" s="141">
        <v>7</v>
      </c>
      <c r="V10" s="141"/>
      <c r="W10" s="141"/>
      <c r="X10" s="141"/>
      <c r="Z10" s="141">
        <v>7</v>
      </c>
      <c r="AA10" s="141"/>
      <c r="AB10" s="141"/>
      <c r="AC10" s="141"/>
      <c r="AD10" s="141"/>
      <c r="AE10" s="141">
        <v>7</v>
      </c>
      <c r="AF10" s="141">
        <f t="shared" si="0"/>
        <v>2</v>
      </c>
      <c r="AG10" s="141">
        <f t="shared" si="1"/>
        <v>0</v>
      </c>
      <c r="AH10" s="141">
        <f t="shared" si="2"/>
        <v>3</v>
      </c>
    </row>
    <row r="11" spans="1:34" ht="24.95" customHeight="1" x14ac:dyDescent="0.25">
      <c r="A11" s="141">
        <v>8</v>
      </c>
      <c r="B11" s="141">
        <v>0</v>
      </c>
      <c r="C11" s="141">
        <v>0</v>
      </c>
      <c r="D11" s="141">
        <v>3</v>
      </c>
      <c r="F11" s="141">
        <v>8</v>
      </c>
      <c r="G11" s="141"/>
      <c r="H11" s="141"/>
      <c r="I11" s="141"/>
      <c r="K11" s="141">
        <v>8</v>
      </c>
      <c r="L11" s="141"/>
      <c r="M11" s="141"/>
      <c r="N11" s="141"/>
      <c r="P11" s="141">
        <v>8</v>
      </c>
      <c r="Q11" s="141"/>
      <c r="R11" s="141"/>
      <c r="S11" s="141"/>
      <c r="T11" s="141"/>
      <c r="U11" s="141">
        <v>8</v>
      </c>
      <c r="V11" s="141"/>
      <c r="W11" s="141"/>
      <c r="X11" s="141"/>
      <c r="Z11" s="141">
        <v>8</v>
      </c>
      <c r="AA11" s="141"/>
      <c r="AB11" s="141"/>
      <c r="AC11" s="141"/>
      <c r="AD11" s="141"/>
      <c r="AE11" s="141">
        <v>8</v>
      </c>
      <c r="AF11" s="141">
        <f t="shared" si="0"/>
        <v>0</v>
      </c>
      <c r="AG11" s="141">
        <f t="shared" si="1"/>
        <v>0</v>
      </c>
      <c r="AH11" s="141">
        <f t="shared" si="2"/>
        <v>3</v>
      </c>
    </row>
    <row r="12" spans="1:34" ht="24.95" customHeight="1" x14ac:dyDescent="0.25">
      <c r="A12" s="141">
        <v>9</v>
      </c>
      <c r="B12" s="141">
        <v>1</v>
      </c>
      <c r="C12" s="141">
        <v>0</v>
      </c>
      <c r="D12" s="141">
        <v>4</v>
      </c>
      <c r="F12" s="141">
        <v>9</v>
      </c>
      <c r="G12" s="141"/>
      <c r="H12" s="141"/>
      <c r="I12" s="141"/>
      <c r="K12" s="141">
        <v>9</v>
      </c>
      <c r="L12" s="141"/>
      <c r="M12" s="141"/>
      <c r="N12" s="141"/>
      <c r="P12" s="141">
        <v>9</v>
      </c>
      <c r="Q12" s="141"/>
      <c r="R12" s="141"/>
      <c r="S12" s="141"/>
      <c r="T12" s="141"/>
      <c r="U12" s="141">
        <v>9</v>
      </c>
      <c r="V12" s="141"/>
      <c r="W12" s="141"/>
      <c r="X12" s="141"/>
      <c r="Z12" s="141">
        <v>9</v>
      </c>
      <c r="AA12" s="141"/>
      <c r="AB12" s="141"/>
      <c r="AC12" s="141"/>
      <c r="AD12" s="141"/>
      <c r="AE12" s="141">
        <v>9</v>
      </c>
      <c r="AF12" s="141">
        <f t="shared" si="0"/>
        <v>1</v>
      </c>
      <c r="AG12" s="141">
        <f t="shared" si="1"/>
        <v>0</v>
      </c>
      <c r="AH12" s="141">
        <f t="shared" si="2"/>
        <v>4</v>
      </c>
    </row>
    <row r="13" spans="1:34" ht="24.95" customHeight="1" x14ac:dyDescent="0.25">
      <c r="A13" s="141">
        <v>10</v>
      </c>
      <c r="B13" s="141">
        <v>0</v>
      </c>
      <c r="C13" s="141">
        <v>0</v>
      </c>
      <c r="D13" s="141">
        <v>4</v>
      </c>
      <c r="F13" s="141">
        <v>10</v>
      </c>
      <c r="G13" s="141"/>
      <c r="H13" s="141"/>
      <c r="I13" s="141"/>
      <c r="K13" s="141">
        <v>10</v>
      </c>
      <c r="L13" s="141"/>
      <c r="M13" s="141"/>
      <c r="N13" s="141"/>
      <c r="P13" s="141">
        <v>10</v>
      </c>
      <c r="Q13" s="141"/>
      <c r="R13" s="141"/>
      <c r="S13" s="141"/>
      <c r="T13" s="141"/>
      <c r="U13" s="141">
        <v>10</v>
      </c>
      <c r="V13" s="141"/>
      <c r="W13" s="141"/>
      <c r="X13" s="141"/>
      <c r="Z13" s="141">
        <v>10</v>
      </c>
      <c r="AA13" s="141"/>
      <c r="AB13" s="141"/>
      <c r="AC13" s="141"/>
      <c r="AD13" s="141"/>
      <c r="AE13" s="141">
        <v>10</v>
      </c>
      <c r="AF13" s="141">
        <f t="shared" si="0"/>
        <v>0</v>
      </c>
      <c r="AG13" s="141">
        <f t="shared" si="1"/>
        <v>0</v>
      </c>
      <c r="AH13" s="141">
        <f t="shared" si="2"/>
        <v>4</v>
      </c>
    </row>
    <row r="14" spans="1:34" ht="24.95" customHeight="1" x14ac:dyDescent="0.25">
      <c r="A14" s="141">
        <v>11</v>
      </c>
      <c r="B14" s="141">
        <v>1</v>
      </c>
      <c r="C14" s="141">
        <v>0</v>
      </c>
      <c r="D14" s="141">
        <v>5</v>
      </c>
      <c r="F14" s="141">
        <v>11</v>
      </c>
      <c r="G14" s="141"/>
      <c r="H14" s="141"/>
      <c r="I14" s="141"/>
      <c r="K14" s="141">
        <v>11</v>
      </c>
      <c r="L14" s="141"/>
      <c r="M14" s="141"/>
      <c r="N14" s="141"/>
      <c r="P14" s="141">
        <v>11</v>
      </c>
      <c r="Q14" s="141"/>
      <c r="R14" s="141"/>
      <c r="S14" s="141"/>
      <c r="T14" s="141"/>
      <c r="U14" s="141">
        <v>11</v>
      </c>
      <c r="V14" s="141"/>
      <c r="W14" s="141"/>
      <c r="X14" s="141"/>
      <c r="Z14" s="141">
        <v>11</v>
      </c>
      <c r="AA14" s="141"/>
      <c r="AB14" s="141"/>
      <c r="AC14" s="141"/>
      <c r="AD14" s="141"/>
      <c r="AE14" s="141">
        <v>11</v>
      </c>
      <c r="AF14" s="141">
        <f t="shared" si="0"/>
        <v>1</v>
      </c>
      <c r="AG14" s="141">
        <f t="shared" si="1"/>
        <v>0</v>
      </c>
      <c r="AH14" s="141">
        <f t="shared" si="2"/>
        <v>5</v>
      </c>
    </row>
    <row r="15" spans="1:34" ht="24.95" customHeight="1" x14ac:dyDescent="0.25">
      <c r="A15" s="141">
        <v>12</v>
      </c>
      <c r="B15" s="141">
        <v>0</v>
      </c>
      <c r="C15" s="141">
        <v>0</v>
      </c>
      <c r="D15" s="141">
        <v>5</v>
      </c>
      <c r="F15" s="141">
        <v>12</v>
      </c>
      <c r="G15" s="141"/>
      <c r="H15" s="141"/>
      <c r="I15" s="141"/>
      <c r="K15" s="141">
        <v>12</v>
      </c>
      <c r="L15" s="141"/>
      <c r="M15" s="141"/>
      <c r="N15" s="141"/>
      <c r="P15" s="141">
        <v>12</v>
      </c>
      <c r="Q15" s="141"/>
      <c r="R15" s="141"/>
      <c r="S15" s="141"/>
      <c r="T15" s="141"/>
      <c r="U15" s="141">
        <v>12</v>
      </c>
      <c r="V15" s="141"/>
      <c r="W15" s="141"/>
      <c r="X15" s="141"/>
      <c r="Z15" s="141">
        <v>12</v>
      </c>
      <c r="AA15" s="141"/>
      <c r="AB15" s="141"/>
      <c r="AC15" s="141"/>
      <c r="AD15" s="141"/>
      <c r="AE15" s="141">
        <v>12</v>
      </c>
      <c r="AF15" s="141">
        <f t="shared" si="0"/>
        <v>0</v>
      </c>
      <c r="AG15" s="141">
        <f t="shared" si="1"/>
        <v>0</v>
      </c>
      <c r="AH15" s="141">
        <f t="shared" si="2"/>
        <v>5</v>
      </c>
    </row>
    <row r="16" spans="1:34" ht="24.95" customHeight="1" x14ac:dyDescent="0.25">
      <c r="A16" s="141">
        <v>13</v>
      </c>
      <c r="B16" s="141">
        <v>0</v>
      </c>
      <c r="C16" s="141">
        <v>0</v>
      </c>
      <c r="D16" s="141">
        <v>5</v>
      </c>
      <c r="F16" s="141">
        <v>13</v>
      </c>
      <c r="G16" s="141"/>
      <c r="H16" s="141"/>
      <c r="I16" s="141"/>
      <c r="K16" s="141">
        <v>13</v>
      </c>
      <c r="L16" s="141"/>
      <c r="M16" s="141"/>
      <c r="N16" s="141"/>
      <c r="P16" s="141">
        <v>13</v>
      </c>
      <c r="Q16" s="141"/>
      <c r="R16" s="141"/>
      <c r="S16" s="141"/>
      <c r="T16" s="141"/>
      <c r="U16" s="141">
        <v>13</v>
      </c>
      <c r="V16" s="141"/>
      <c r="W16" s="141"/>
      <c r="X16" s="141"/>
      <c r="Z16" s="141">
        <v>13</v>
      </c>
      <c r="AA16" s="141"/>
      <c r="AB16" s="141"/>
      <c r="AC16" s="141"/>
      <c r="AD16" s="141"/>
      <c r="AE16" s="141">
        <v>13</v>
      </c>
      <c r="AF16" s="141">
        <f t="shared" si="0"/>
        <v>0</v>
      </c>
      <c r="AG16" s="141">
        <f t="shared" si="1"/>
        <v>0</v>
      </c>
      <c r="AH16" s="141">
        <f t="shared" si="2"/>
        <v>5</v>
      </c>
    </row>
    <row r="17" spans="1:34" ht="24.95" customHeight="1" x14ac:dyDescent="0.25">
      <c r="A17" s="141">
        <v>14</v>
      </c>
      <c r="B17" s="141">
        <v>0</v>
      </c>
      <c r="C17" s="141">
        <v>0</v>
      </c>
      <c r="D17" s="141">
        <v>5</v>
      </c>
      <c r="F17" s="141">
        <v>14</v>
      </c>
      <c r="G17" s="141"/>
      <c r="H17" s="141"/>
      <c r="I17" s="141"/>
      <c r="K17" s="141">
        <v>14</v>
      </c>
      <c r="L17" s="141"/>
      <c r="M17" s="141"/>
      <c r="N17" s="141"/>
      <c r="P17" s="141">
        <v>14</v>
      </c>
      <c r="Q17" s="141"/>
      <c r="R17" s="141"/>
      <c r="S17" s="141"/>
      <c r="T17" s="141"/>
      <c r="U17" s="141">
        <v>14</v>
      </c>
      <c r="V17" s="141"/>
      <c r="W17" s="141"/>
      <c r="X17" s="141"/>
      <c r="Z17" s="141">
        <v>14</v>
      </c>
      <c r="AA17" s="141"/>
      <c r="AB17" s="141"/>
      <c r="AC17" s="141"/>
      <c r="AD17" s="141"/>
      <c r="AE17" s="141">
        <v>14</v>
      </c>
      <c r="AF17" s="141">
        <f t="shared" si="0"/>
        <v>0</v>
      </c>
      <c r="AG17" s="141">
        <f t="shared" si="1"/>
        <v>0</v>
      </c>
      <c r="AH17" s="141">
        <f t="shared" si="2"/>
        <v>5</v>
      </c>
    </row>
    <row r="18" spans="1:34" ht="24.95" customHeight="1" x14ac:dyDescent="0.25">
      <c r="A18" s="141">
        <v>15</v>
      </c>
      <c r="B18" s="141">
        <v>1</v>
      </c>
      <c r="C18" s="141">
        <v>1</v>
      </c>
      <c r="D18" s="141">
        <v>5</v>
      </c>
      <c r="F18" s="141">
        <v>15</v>
      </c>
      <c r="G18" s="141"/>
      <c r="H18" s="141"/>
      <c r="I18" s="141"/>
      <c r="K18" s="141">
        <v>15</v>
      </c>
      <c r="L18" s="141"/>
      <c r="M18" s="141"/>
      <c r="N18" s="141"/>
      <c r="P18" s="141">
        <v>15</v>
      </c>
      <c r="Q18" s="141"/>
      <c r="R18" s="141"/>
      <c r="S18" s="141"/>
      <c r="T18" s="141"/>
      <c r="U18" s="141">
        <v>15</v>
      </c>
      <c r="V18" s="141"/>
      <c r="W18" s="141"/>
      <c r="X18" s="141"/>
      <c r="Z18" s="141">
        <v>15</v>
      </c>
      <c r="AA18" s="141"/>
      <c r="AB18" s="141"/>
      <c r="AC18" s="141"/>
      <c r="AD18" s="141"/>
      <c r="AE18" s="141">
        <v>15</v>
      </c>
      <c r="AF18" s="141">
        <f t="shared" si="0"/>
        <v>1</v>
      </c>
      <c r="AG18" s="141">
        <f t="shared" si="1"/>
        <v>1</v>
      </c>
      <c r="AH18" s="141">
        <f t="shared" si="2"/>
        <v>5</v>
      </c>
    </row>
    <row r="19" spans="1:34" ht="24.95" customHeight="1" x14ac:dyDescent="0.25">
      <c r="A19" s="141">
        <v>16</v>
      </c>
      <c r="B19" s="141">
        <v>0</v>
      </c>
      <c r="C19" s="141">
        <v>0</v>
      </c>
      <c r="D19" s="141">
        <v>5</v>
      </c>
      <c r="F19" s="141">
        <v>16</v>
      </c>
      <c r="G19" s="141"/>
      <c r="H19" s="141"/>
      <c r="I19" s="141"/>
      <c r="K19" s="141">
        <v>16</v>
      </c>
      <c r="L19" s="141"/>
      <c r="M19" s="141"/>
      <c r="N19" s="141"/>
      <c r="P19" s="141">
        <v>16</v>
      </c>
      <c r="Q19" s="141"/>
      <c r="R19" s="141"/>
      <c r="S19" s="141"/>
      <c r="T19" s="141"/>
      <c r="U19" s="141">
        <v>16</v>
      </c>
      <c r="V19" s="141"/>
      <c r="W19" s="141"/>
      <c r="X19" s="141"/>
      <c r="Z19" s="141">
        <v>16</v>
      </c>
      <c r="AA19" s="141"/>
      <c r="AB19" s="141"/>
      <c r="AC19" s="141"/>
      <c r="AD19" s="141"/>
      <c r="AE19" s="141">
        <v>16</v>
      </c>
      <c r="AF19" s="141">
        <f t="shared" si="0"/>
        <v>0</v>
      </c>
      <c r="AG19" s="141">
        <f t="shared" si="1"/>
        <v>0</v>
      </c>
      <c r="AH19" s="141">
        <f t="shared" si="2"/>
        <v>5</v>
      </c>
    </row>
    <row r="20" spans="1:34" ht="24.95" customHeight="1" x14ac:dyDescent="0.25">
      <c r="A20" s="141">
        <v>17</v>
      </c>
      <c r="B20" s="141">
        <v>0</v>
      </c>
      <c r="C20" s="141">
        <v>1</v>
      </c>
      <c r="D20" s="141">
        <v>4</v>
      </c>
      <c r="F20" s="141">
        <v>17</v>
      </c>
      <c r="G20" s="141"/>
      <c r="H20" s="141"/>
      <c r="I20" s="141"/>
      <c r="K20" s="141">
        <v>17</v>
      </c>
      <c r="L20" s="141"/>
      <c r="M20" s="141"/>
      <c r="N20" s="141"/>
      <c r="P20" s="141">
        <v>17</v>
      </c>
      <c r="Q20" s="141"/>
      <c r="R20" s="141"/>
      <c r="S20" s="141"/>
      <c r="T20" s="141"/>
      <c r="U20" s="141">
        <v>17</v>
      </c>
      <c r="V20" s="141"/>
      <c r="W20" s="141"/>
      <c r="X20" s="141"/>
      <c r="Z20" s="141">
        <v>17</v>
      </c>
      <c r="AA20" s="141"/>
      <c r="AB20" s="141"/>
      <c r="AC20" s="141"/>
      <c r="AD20" s="141"/>
      <c r="AE20" s="141">
        <v>17</v>
      </c>
      <c r="AF20" s="141">
        <f t="shared" si="0"/>
        <v>0</v>
      </c>
      <c r="AG20" s="141">
        <f t="shared" si="1"/>
        <v>1</v>
      </c>
      <c r="AH20" s="141">
        <f t="shared" si="2"/>
        <v>4</v>
      </c>
    </row>
    <row r="21" spans="1:34" ht="24.95" customHeight="1" x14ac:dyDescent="0.25">
      <c r="A21" s="141">
        <v>18</v>
      </c>
      <c r="B21" s="141">
        <v>0</v>
      </c>
      <c r="C21" s="141">
        <v>1</v>
      </c>
      <c r="D21" s="141">
        <v>3</v>
      </c>
      <c r="F21" s="141">
        <v>18</v>
      </c>
      <c r="G21" s="141"/>
      <c r="H21" s="141"/>
      <c r="I21" s="141"/>
      <c r="K21" s="141">
        <v>18</v>
      </c>
      <c r="L21" s="141"/>
      <c r="M21" s="141"/>
      <c r="N21" s="141"/>
      <c r="P21" s="141">
        <v>18</v>
      </c>
      <c r="Q21" s="141"/>
      <c r="R21" s="141"/>
      <c r="S21" s="141"/>
      <c r="T21" s="141"/>
      <c r="U21" s="141">
        <v>18</v>
      </c>
      <c r="V21" s="141"/>
      <c r="W21" s="141"/>
      <c r="X21" s="141"/>
      <c r="Z21" s="141">
        <v>18</v>
      </c>
      <c r="AA21" s="141"/>
      <c r="AB21" s="141"/>
      <c r="AC21" s="141"/>
      <c r="AD21" s="141"/>
      <c r="AE21" s="141">
        <v>18</v>
      </c>
      <c r="AF21" s="141">
        <f t="shared" si="0"/>
        <v>0</v>
      </c>
      <c r="AG21" s="141">
        <f t="shared" si="1"/>
        <v>1</v>
      </c>
      <c r="AH21" s="141">
        <f t="shared" si="2"/>
        <v>3</v>
      </c>
    </row>
    <row r="22" spans="1:34" ht="24.95" customHeight="1" x14ac:dyDescent="0.25">
      <c r="A22" s="141">
        <v>19</v>
      </c>
      <c r="B22" s="141">
        <v>0</v>
      </c>
      <c r="C22" s="141">
        <v>0</v>
      </c>
      <c r="D22" s="141">
        <v>3</v>
      </c>
      <c r="F22" s="141">
        <v>19</v>
      </c>
      <c r="G22" s="141"/>
      <c r="H22" s="141"/>
      <c r="I22" s="141"/>
      <c r="K22" s="141">
        <v>19</v>
      </c>
      <c r="L22" s="141"/>
      <c r="M22" s="141"/>
      <c r="N22" s="141"/>
      <c r="P22" s="141">
        <v>19</v>
      </c>
      <c r="Q22" s="141"/>
      <c r="R22" s="141"/>
      <c r="S22" s="141"/>
      <c r="T22" s="141"/>
      <c r="U22" s="141">
        <v>19</v>
      </c>
      <c r="V22" s="141"/>
      <c r="W22" s="141"/>
      <c r="X22" s="141"/>
      <c r="Z22" s="141">
        <v>19</v>
      </c>
      <c r="AA22" s="141"/>
      <c r="AB22" s="141"/>
      <c r="AC22" s="141"/>
      <c r="AD22" s="141"/>
      <c r="AE22" s="141">
        <v>19</v>
      </c>
      <c r="AF22" s="141">
        <f t="shared" si="0"/>
        <v>0</v>
      </c>
      <c r="AG22" s="141">
        <f t="shared" si="1"/>
        <v>0</v>
      </c>
      <c r="AH22" s="141">
        <f t="shared" si="2"/>
        <v>3</v>
      </c>
    </row>
    <row r="23" spans="1:34" ht="24.95" customHeight="1" x14ac:dyDescent="0.25">
      <c r="A23" s="141">
        <v>20</v>
      </c>
      <c r="B23" s="141">
        <v>0</v>
      </c>
      <c r="C23" s="141">
        <v>0</v>
      </c>
      <c r="D23" s="141">
        <v>3</v>
      </c>
      <c r="F23" s="141">
        <v>20</v>
      </c>
      <c r="G23" s="141"/>
      <c r="H23" s="141"/>
      <c r="I23" s="141"/>
      <c r="K23" s="141">
        <v>20</v>
      </c>
      <c r="L23" s="141"/>
      <c r="M23" s="141"/>
      <c r="N23" s="141"/>
      <c r="P23" s="141">
        <v>20</v>
      </c>
      <c r="Q23" s="141"/>
      <c r="R23" s="141"/>
      <c r="S23" s="141"/>
      <c r="T23" s="141"/>
      <c r="U23" s="141">
        <v>20</v>
      </c>
      <c r="V23" s="141"/>
      <c r="W23" s="141"/>
      <c r="X23" s="141"/>
      <c r="Z23" s="141">
        <v>20</v>
      </c>
      <c r="AA23" s="141"/>
      <c r="AB23" s="141"/>
      <c r="AC23" s="141"/>
      <c r="AD23" s="141"/>
      <c r="AE23" s="141">
        <v>20</v>
      </c>
      <c r="AF23" s="141">
        <f t="shared" si="0"/>
        <v>0</v>
      </c>
      <c r="AG23" s="141">
        <f t="shared" si="1"/>
        <v>0</v>
      </c>
      <c r="AH23" s="141">
        <f t="shared" si="2"/>
        <v>3</v>
      </c>
    </row>
    <row r="24" spans="1:34" ht="24.95" customHeight="1" x14ac:dyDescent="0.25">
      <c r="A24" s="141">
        <v>21</v>
      </c>
      <c r="B24" s="141">
        <v>0</v>
      </c>
      <c r="C24" s="141">
        <v>2</v>
      </c>
      <c r="D24" s="141">
        <v>1</v>
      </c>
      <c r="F24" s="141">
        <v>21</v>
      </c>
      <c r="G24" s="141"/>
      <c r="H24" s="141"/>
      <c r="I24" s="141"/>
      <c r="K24" s="141">
        <v>21</v>
      </c>
      <c r="L24" s="141"/>
      <c r="M24" s="141"/>
      <c r="N24" s="141"/>
      <c r="P24" s="141">
        <v>21</v>
      </c>
      <c r="Q24" s="141"/>
      <c r="R24" s="141"/>
      <c r="S24" s="141"/>
      <c r="T24" s="141"/>
      <c r="U24" s="141">
        <v>21</v>
      </c>
      <c r="V24" s="141"/>
      <c r="W24" s="141"/>
      <c r="X24" s="141"/>
      <c r="Z24" s="141">
        <v>21</v>
      </c>
      <c r="AA24" s="141"/>
      <c r="AB24" s="141"/>
      <c r="AC24" s="141"/>
      <c r="AD24" s="141"/>
      <c r="AE24" s="141">
        <v>21</v>
      </c>
      <c r="AF24" s="141">
        <f t="shared" si="0"/>
        <v>0</v>
      </c>
      <c r="AG24" s="141">
        <f t="shared" si="1"/>
        <v>2</v>
      </c>
      <c r="AH24" s="141">
        <f t="shared" si="2"/>
        <v>1</v>
      </c>
    </row>
    <row r="25" spans="1:34" ht="24.95" customHeight="1" x14ac:dyDescent="0.25">
      <c r="A25" s="141">
        <v>22</v>
      </c>
      <c r="B25" s="141">
        <v>0</v>
      </c>
      <c r="C25" s="141">
        <v>0</v>
      </c>
      <c r="D25" s="141">
        <v>1</v>
      </c>
      <c r="F25" s="141">
        <v>22</v>
      </c>
      <c r="G25" s="141"/>
      <c r="H25" s="141"/>
      <c r="I25" s="141"/>
      <c r="K25" s="141">
        <v>22</v>
      </c>
      <c r="L25" s="141"/>
      <c r="M25" s="141"/>
      <c r="N25" s="141"/>
      <c r="P25" s="141">
        <v>22</v>
      </c>
      <c r="Q25" s="141"/>
      <c r="R25" s="141"/>
      <c r="S25" s="141"/>
      <c r="T25" s="141"/>
      <c r="U25" s="141">
        <v>22</v>
      </c>
      <c r="V25" s="141"/>
      <c r="W25" s="141"/>
      <c r="X25" s="141"/>
      <c r="Z25" s="141">
        <v>22</v>
      </c>
      <c r="AA25" s="141"/>
      <c r="AB25" s="141"/>
      <c r="AC25" s="141"/>
      <c r="AD25" s="141"/>
      <c r="AE25" s="141">
        <v>22</v>
      </c>
      <c r="AF25" s="141">
        <f t="shared" si="0"/>
        <v>0</v>
      </c>
      <c r="AG25" s="141">
        <f t="shared" si="1"/>
        <v>0</v>
      </c>
      <c r="AH25" s="141">
        <f t="shared" si="2"/>
        <v>1</v>
      </c>
    </row>
    <row r="26" spans="1:34" ht="24.95" customHeight="1" x14ac:dyDescent="0.25">
      <c r="A26" s="141">
        <v>23</v>
      </c>
      <c r="B26" s="141">
        <v>0</v>
      </c>
      <c r="C26" s="141">
        <v>0</v>
      </c>
      <c r="D26" s="141">
        <v>1</v>
      </c>
      <c r="F26" s="141">
        <v>23</v>
      </c>
      <c r="G26" s="141"/>
      <c r="H26" s="141"/>
      <c r="I26" s="141"/>
      <c r="K26" s="141">
        <v>23</v>
      </c>
      <c r="L26" s="141"/>
      <c r="M26" s="141"/>
      <c r="N26" s="141"/>
      <c r="P26" s="141">
        <v>23</v>
      </c>
      <c r="Q26" s="141"/>
      <c r="R26" s="141"/>
      <c r="S26" s="141"/>
      <c r="T26" s="141"/>
      <c r="U26" s="141">
        <v>23</v>
      </c>
      <c r="V26" s="141"/>
      <c r="W26" s="141"/>
      <c r="X26" s="141"/>
      <c r="Z26" s="141">
        <v>23</v>
      </c>
      <c r="AA26" s="141"/>
      <c r="AB26" s="141"/>
      <c r="AC26" s="141"/>
      <c r="AD26" s="141"/>
      <c r="AE26" s="141">
        <v>23</v>
      </c>
      <c r="AF26" s="141">
        <f t="shared" si="0"/>
        <v>0</v>
      </c>
      <c r="AG26" s="141">
        <f t="shared" si="1"/>
        <v>0</v>
      </c>
      <c r="AH26" s="141">
        <f t="shared" si="2"/>
        <v>1</v>
      </c>
    </row>
    <row r="27" spans="1:34" ht="24.95" customHeight="1" x14ac:dyDescent="0.25">
      <c r="A27" s="141">
        <v>24</v>
      </c>
      <c r="B27" s="141">
        <v>0</v>
      </c>
      <c r="C27" s="141">
        <v>0</v>
      </c>
      <c r="D27" s="141">
        <v>1</v>
      </c>
      <c r="F27" s="141">
        <v>24</v>
      </c>
      <c r="G27" s="141"/>
      <c r="H27" s="141"/>
      <c r="I27" s="141"/>
      <c r="K27" s="141">
        <v>24</v>
      </c>
      <c r="L27" s="141"/>
      <c r="M27" s="141"/>
      <c r="N27" s="141"/>
      <c r="P27" s="141">
        <v>24</v>
      </c>
      <c r="Q27" s="141"/>
      <c r="R27" s="141"/>
      <c r="S27" s="141"/>
      <c r="T27" s="141"/>
      <c r="U27" s="141">
        <v>24</v>
      </c>
      <c r="V27" s="141"/>
      <c r="W27" s="141"/>
      <c r="X27" s="141"/>
      <c r="Z27" s="141">
        <v>24</v>
      </c>
      <c r="AA27" s="141"/>
      <c r="AB27" s="141"/>
      <c r="AC27" s="141"/>
      <c r="AD27" s="141"/>
      <c r="AE27" s="141">
        <v>24</v>
      </c>
      <c r="AF27" s="141">
        <f t="shared" si="0"/>
        <v>0</v>
      </c>
      <c r="AG27" s="141">
        <f t="shared" si="1"/>
        <v>0</v>
      </c>
      <c r="AH27" s="141">
        <f t="shared" si="2"/>
        <v>1</v>
      </c>
    </row>
    <row r="28" spans="1:34" ht="24.95" customHeight="1" x14ac:dyDescent="0.25">
      <c r="A28" s="141">
        <v>25</v>
      </c>
      <c r="B28" s="141">
        <v>0</v>
      </c>
      <c r="C28" s="141">
        <v>0</v>
      </c>
      <c r="D28" s="141">
        <v>1</v>
      </c>
      <c r="F28" s="141">
        <v>25</v>
      </c>
      <c r="G28" s="141"/>
      <c r="H28" s="141"/>
      <c r="I28" s="141"/>
      <c r="K28" s="141">
        <v>25</v>
      </c>
      <c r="L28" s="141"/>
      <c r="M28" s="141"/>
      <c r="N28" s="141"/>
      <c r="P28" s="141">
        <v>25</v>
      </c>
      <c r="Q28" s="141"/>
      <c r="R28" s="141"/>
      <c r="S28" s="141"/>
      <c r="T28" s="141"/>
      <c r="U28" s="141">
        <v>25</v>
      </c>
      <c r="V28" s="141"/>
      <c r="W28" s="141"/>
      <c r="X28" s="141"/>
      <c r="Z28" s="141">
        <v>25</v>
      </c>
      <c r="AA28" s="141"/>
      <c r="AB28" s="141"/>
      <c r="AC28" s="141"/>
      <c r="AD28" s="141"/>
      <c r="AE28" s="141">
        <v>25</v>
      </c>
      <c r="AF28" s="141">
        <f t="shared" si="0"/>
        <v>0</v>
      </c>
      <c r="AG28" s="141">
        <f t="shared" si="1"/>
        <v>0</v>
      </c>
      <c r="AH28" s="141">
        <f t="shared" si="2"/>
        <v>1</v>
      </c>
    </row>
    <row r="29" spans="1:34" ht="24.95" customHeight="1" x14ac:dyDescent="0.25">
      <c r="A29" s="141">
        <v>26</v>
      </c>
      <c r="B29" s="141">
        <v>0</v>
      </c>
      <c r="C29" s="141">
        <v>0</v>
      </c>
      <c r="D29" s="141">
        <v>1</v>
      </c>
      <c r="F29" s="141">
        <v>26</v>
      </c>
      <c r="G29" s="141"/>
      <c r="H29" s="141"/>
      <c r="I29" s="141"/>
      <c r="K29" s="141">
        <v>26</v>
      </c>
      <c r="L29" s="141"/>
      <c r="M29" s="141"/>
      <c r="N29" s="141"/>
      <c r="P29" s="141">
        <v>26</v>
      </c>
      <c r="Q29" s="141"/>
      <c r="R29" s="141"/>
      <c r="S29" s="141"/>
      <c r="T29" s="141"/>
      <c r="U29" s="141">
        <v>26</v>
      </c>
      <c r="V29" s="141"/>
      <c r="W29" s="141"/>
      <c r="X29" s="141"/>
      <c r="Z29" s="141">
        <v>26</v>
      </c>
      <c r="AA29" s="141"/>
      <c r="AB29" s="141"/>
      <c r="AC29" s="141"/>
      <c r="AD29" s="141"/>
      <c r="AE29" s="141">
        <v>26</v>
      </c>
      <c r="AF29" s="141">
        <f t="shared" si="0"/>
        <v>0</v>
      </c>
      <c r="AG29" s="141">
        <f t="shared" si="1"/>
        <v>0</v>
      </c>
      <c r="AH29" s="141">
        <f t="shared" si="2"/>
        <v>1</v>
      </c>
    </row>
    <row r="30" spans="1:34" ht="24.95" customHeight="1" x14ac:dyDescent="0.25">
      <c r="A30" s="141">
        <v>27</v>
      </c>
      <c r="B30" s="141">
        <v>1</v>
      </c>
      <c r="C30" s="141">
        <v>1</v>
      </c>
      <c r="D30" s="141">
        <v>1</v>
      </c>
      <c r="F30" s="141">
        <v>27</v>
      </c>
      <c r="G30" s="141"/>
      <c r="H30" s="141"/>
      <c r="I30" s="141"/>
      <c r="K30" s="141">
        <v>27</v>
      </c>
      <c r="L30" s="141"/>
      <c r="M30" s="141"/>
      <c r="N30" s="141"/>
      <c r="P30" s="141">
        <v>27</v>
      </c>
      <c r="Q30" s="141"/>
      <c r="R30" s="141"/>
      <c r="S30" s="141"/>
      <c r="T30" s="141"/>
      <c r="U30" s="141">
        <v>27</v>
      </c>
      <c r="V30" s="141"/>
      <c r="W30" s="141"/>
      <c r="X30" s="141"/>
      <c r="Z30" s="141">
        <v>27</v>
      </c>
      <c r="AA30" s="141"/>
      <c r="AB30" s="141"/>
      <c r="AC30" s="141"/>
      <c r="AD30" s="141"/>
      <c r="AE30" s="141">
        <v>27</v>
      </c>
      <c r="AF30" s="141">
        <f t="shared" si="0"/>
        <v>1</v>
      </c>
      <c r="AG30" s="141">
        <f t="shared" si="1"/>
        <v>1</v>
      </c>
      <c r="AH30" s="141">
        <f t="shared" si="2"/>
        <v>1</v>
      </c>
    </row>
    <row r="31" spans="1:34" ht="24.95" customHeight="1" x14ac:dyDescent="0.25">
      <c r="A31" s="141">
        <v>28</v>
      </c>
      <c r="B31" s="141">
        <v>1</v>
      </c>
      <c r="C31" s="141">
        <v>0</v>
      </c>
      <c r="D31" s="141">
        <v>2</v>
      </c>
      <c r="F31" s="141">
        <v>28</v>
      </c>
      <c r="G31" s="141"/>
      <c r="H31" s="141"/>
      <c r="I31" s="141"/>
      <c r="K31" s="141">
        <v>28</v>
      </c>
      <c r="L31" s="141"/>
      <c r="M31" s="141"/>
      <c r="N31" s="141"/>
      <c r="P31" s="141">
        <v>28</v>
      </c>
      <c r="Q31" s="141"/>
      <c r="R31" s="141"/>
      <c r="S31" s="141"/>
      <c r="T31" s="141"/>
      <c r="U31" s="141">
        <v>28</v>
      </c>
      <c r="V31" s="141"/>
      <c r="W31" s="141"/>
      <c r="X31" s="141"/>
      <c r="Z31" s="141">
        <v>28</v>
      </c>
      <c r="AA31" s="141"/>
      <c r="AB31" s="141"/>
      <c r="AC31" s="141"/>
      <c r="AD31" s="141"/>
      <c r="AE31" s="141">
        <v>28</v>
      </c>
      <c r="AF31" s="141">
        <f t="shared" si="0"/>
        <v>1</v>
      </c>
      <c r="AG31" s="141">
        <f t="shared" si="1"/>
        <v>0</v>
      </c>
      <c r="AH31" s="141">
        <f t="shared" si="2"/>
        <v>2</v>
      </c>
    </row>
    <row r="32" spans="1:34" ht="24.95" customHeight="1" x14ac:dyDescent="0.25">
      <c r="A32" s="141">
        <v>29</v>
      </c>
      <c r="B32" s="141">
        <v>0</v>
      </c>
      <c r="C32" s="141">
        <v>0</v>
      </c>
      <c r="D32" s="141">
        <v>2</v>
      </c>
      <c r="F32" s="141">
        <v>29</v>
      </c>
      <c r="G32" s="141"/>
      <c r="H32" s="141"/>
      <c r="I32" s="141"/>
      <c r="K32" s="141">
        <v>29</v>
      </c>
      <c r="L32" s="141"/>
      <c r="M32" s="141"/>
      <c r="N32" s="141"/>
      <c r="P32" s="141">
        <v>29</v>
      </c>
      <c r="Q32" s="141"/>
      <c r="R32" s="141"/>
      <c r="S32" s="141"/>
      <c r="T32" s="141"/>
      <c r="U32" s="141">
        <v>29</v>
      </c>
      <c r="V32" s="141"/>
      <c r="W32" s="141"/>
      <c r="X32" s="141"/>
      <c r="Z32" s="141">
        <v>29</v>
      </c>
      <c r="AA32" s="141"/>
      <c r="AB32" s="141"/>
      <c r="AC32" s="141"/>
      <c r="AD32" s="141"/>
      <c r="AE32" s="141">
        <v>29</v>
      </c>
      <c r="AF32" s="141">
        <f t="shared" si="0"/>
        <v>0</v>
      </c>
      <c r="AG32" s="141">
        <f t="shared" si="1"/>
        <v>0</v>
      </c>
      <c r="AH32" s="141">
        <f t="shared" si="2"/>
        <v>2</v>
      </c>
    </row>
    <row r="33" spans="1:34" ht="24.95" customHeight="1" x14ac:dyDescent="0.25">
      <c r="A33" s="141">
        <v>30</v>
      </c>
      <c r="B33" s="141">
        <v>0</v>
      </c>
      <c r="C33" s="141">
        <v>0</v>
      </c>
      <c r="D33" s="141">
        <v>2</v>
      </c>
      <c r="F33" s="141">
        <v>30</v>
      </c>
      <c r="G33" s="141"/>
      <c r="H33" s="141"/>
      <c r="I33" s="141"/>
      <c r="K33" s="141">
        <v>30</v>
      </c>
      <c r="L33" s="141"/>
      <c r="M33" s="141"/>
      <c r="N33" s="141"/>
      <c r="P33" s="141">
        <v>30</v>
      </c>
      <c r="Q33" s="141"/>
      <c r="R33" s="141"/>
      <c r="S33" s="141"/>
      <c r="T33" s="141"/>
      <c r="U33" s="141">
        <v>30</v>
      </c>
      <c r="V33" s="141"/>
      <c r="W33" s="141"/>
      <c r="X33" s="141"/>
      <c r="Z33" s="141">
        <v>30</v>
      </c>
      <c r="AA33" s="141"/>
      <c r="AB33" s="141"/>
      <c r="AC33" s="141"/>
      <c r="AD33" s="141"/>
      <c r="AE33" s="141">
        <v>30</v>
      </c>
      <c r="AF33" s="141">
        <f t="shared" si="0"/>
        <v>0</v>
      </c>
      <c r="AG33" s="141">
        <f t="shared" si="1"/>
        <v>0</v>
      </c>
      <c r="AH33" s="141">
        <f t="shared" si="2"/>
        <v>2</v>
      </c>
    </row>
    <row r="34" spans="1:34" ht="33.950000000000003" customHeight="1" x14ac:dyDescent="0.25">
      <c r="A34" s="140" t="s">
        <v>2114</v>
      </c>
      <c r="B34" s="140">
        <f>SUM(B4:B33)</f>
        <v>8</v>
      </c>
      <c r="C34" s="140">
        <f>SUM(C4:C33)</f>
        <v>6</v>
      </c>
      <c r="D34" s="140">
        <v>2</v>
      </c>
      <c r="F34" s="140" t="s">
        <v>2114</v>
      </c>
      <c r="G34" s="140">
        <f>SUM(G4:G33)</f>
        <v>0</v>
      </c>
      <c r="H34" s="140">
        <f>SUM(H4:H33)</f>
        <v>0</v>
      </c>
      <c r="I34" s="140"/>
      <c r="K34" s="140" t="s">
        <v>2114</v>
      </c>
      <c r="L34" s="140">
        <f>SUM(L4:L33)</f>
        <v>0</v>
      </c>
      <c r="M34" s="140">
        <f>SUM(M4:M33)</f>
        <v>0</v>
      </c>
      <c r="N34" s="140"/>
      <c r="P34" s="140" t="s">
        <v>2114</v>
      </c>
      <c r="Q34" s="140">
        <f>SUM(Q4:Q33)</f>
        <v>0</v>
      </c>
      <c r="R34" s="140">
        <f>SUM(R4:R33)</f>
        <v>0</v>
      </c>
      <c r="S34" s="140"/>
      <c r="T34" s="140"/>
      <c r="U34" s="140" t="s">
        <v>2114</v>
      </c>
      <c r="V34" s="140">
        <f>SUM(V4:V33)</f>
        <v>0</v>
      </c>
      <c r="W34" s="140">
        <f>SUM(W4:W33)</f>
        <v>0</v>
      </c>
      <c r="X34" s="140"/>
      <c r="Z34" s="140" t="s">
        <v>2114</v>
      </c>
      <c r="AA34" s="140">
        <f>SUM(AA4:AA33)</f>
        <v>0</v>
      </c>
      <c r="AB34" s="140">
        <f>SUM(AB4:AB33)</f>
        <v>0</v>
      </c>
      <c r="AC34" s="140"/>
      <c r="AD34" s="140"/>
      <c r="AE34" s="140" t="s">
        <v>2114</v>
      </c>
      <c r="AF34" s="141">
        <f>SUM(AF4:AF33)</f>
        <v>8</v>
      </c>
      <c r="AG34" s="141">
        <f>SUM(AG4:AG33)</f>
        <v>6</v>
      </c>
      <c r="AH34" s="140"/>
    </row>
    <row r="37" spans="1:34" x14ac:dyDescent="0.25">
      <c r="A37" s="2407" t="s">
        <v>2105</v>
      </c>
      <c r="B37" s="2407"/>
      <c r="C37" s="2407"/>
      <c r="D37" s="2407"/>
      <c r="F37" s="2407" t="s">
        <v>2106</v>
      </c>
      <c r="G37" s="2407"/>
      <c r="H37" s="2407"/>
      <c r="I37" s="2407"/>
      <c r="K37" s="2407" t="s">
        <v>2107</v>
      </c>
      <c r="L37" s="2407"/>
      <c r="M37" s="2407"/>
      <c r="N37" s="2407"/>
      <c r="P37" s="2407" t="s">
        <v>2108</v>
      </c>
      <c r="Q37" s="2407"/>
      <c r="R37" s="2407"/>
      <c r="S37" s="2407"/>
      <c r="T37" s="327"/>
      <c r="U37" s="2407" t="s">
        <v>2115</v>
      </c>
      <c r="V37" s="2407"/>
      <c r="W37" s="2407"/>
      <c r="X37" s="2407"/>
      <c r="Z37" s="2407"/>
      <c r="AA37" s="2407"/>
      <c r="AB37" s="2407"/>
      <c r="AC37" s="2407"/>
      <c r="AD37" s="135"/>
      <c r="AE37" s="2407" t="s">
        <v>1244</v>
      </c>
      <c r="AF37" s="2407"/>
      <c r="AG37" s="2407"/>
      <c r="AH37" s="2407"/>
    </row>
    <row r="38" spans="1:34" x14ac:dyDescent="0.25">
      <c r="A38" s="2405" t="s">
        <v>2109</v>
      </c>
      <c r="B38" s="2405"/>
      <c r="C38" s="137">
        <v>2</v>
      </c>
      <c r="D38" s="138" t="s">
        <v>2116</v>
      </c>
      <c r="F38" s="2406" t="s">
        <v>2109</v>
      </c>
      <c r="G38" s="2406"/>
      <c r="K38" s="2406" t="s">
        <v>2109</v>
      </c>
      <c r="L38" s="2406"/>
      <c r="P38" s="2406" t="s">
        <v>2109</v>
      </c>
      <c r="Q38" s="2406"/>
      <c r="U38" s="2406" t="s">
        <v>2109</v>
      </c>
      <c r="V38" s="2406"/>
      <c r="Z38" s="318" t="s">
        <v>2109</v>
      </c>
      <c r="AA38" s="318"/>
      <c r="AE38" s="2406" t="s">
        <v>2109</v>
      </c>
      <c r="AF38" s="2406"/>
      <c r="AG38" s="134">
        <v>2</v>
      </c>
    </row>
    <row r="39" spans="1:34" x14ac:dyDescent="0.25">
      <c r="A39" s="140" t="s">
        <v>15</v>
      </c>
      <c r="B39" s="140" t="s">
        <v>2111</v>
      </c>
      <c r="C39" s="140" t="s">
        <v>2112</v>
      </c>
      <c r="D39" s="140" t="s">
        <v>2113</v>
      </c>
      <c r="F39" s="140" t="s">
        <v>15</v>
      </c>
      <c r="G39" s="140" t="s">
        <v>2111</v>
      </c>
      <c r="H39" s="140" t="s">
        <v>2112</v>
      </c>
      <c r="I39" s="140" t="s">
        <v>2113</v>
      </c>
      <c r="K39" s="140" t="s">
        <v>15</v>
      </c>
      <c r="L39" s="140" t="s">
        <v>2111</v>
      </c>
      <c r="M39" s="140" t="s">
        <v>2112</v>
      </c>
      <c r="N39" s="140" t="s">
        <v>2113</v>
      </c>
      <c r="P39" s="140" t="s">
        <v>15</v>
      </c>
      <c r="Q39" s="140" t="s">
        <v>2111</v>
      </c>
      <c r="R39" s="140" t="s">
        <v>2112</v>
      </c>
      <c r="S39" s="140" t="s">
        <v>2113</v>
      </c>
      <c r="T39" s="140"/>
      <c r="U39" s="140" t="s">
        <v>15</v>
      </c>
      <c r="V39" s="140" t="s">
        <v>2111</v>
      </c>
      <c r="W39" s="140" t="s">
        <v>2112</v>
      </c>
      <c r="X39" s="140" t="s">
        <v>2113</v>
      </c>
      <c r="Z39" s="140" t="s">
        <v>15</v>
      </c>
      <c r="AA39" s="140" t="s">
        <v>2111</v>
      </c>
      <c r="AB39" s="140" t="s">
        <v>2112</v>
      </c>
      <c r="AC39" s="140" t="s">
        <v>2113</v>
      </c>
      <c r="AD39" s="140"/>
      <c r="AE39" s="140" t="s">
        <v>15</v>
      </c>
      <c r="AF39" s="140" t="s">
        <v>2111</v>
      </c>
      <c r="AG39" s="140" t="s">
        <v>2112</v>
      </c>
      <c r="AH39" s="140" t="s">
        <v>2113</v>
      </c>
    </row>
    <row r="40" spans="1:34" x14ac:dyDescent="0.25">
      <c r="A40" s="141">
        <v>1</v>
      </c>
      <c r="B40" s="141">
        <v>0</v>
      </c>
      <c r="C40" s="141">
        <v>0</v>
      </c>
      <c r="D40" s="141">
        <v>2</v>
      </c>
      <c r="F40" s="141">
        <v>1</v>
      </c>
      <c r="G40" s="141"/>
      <c r="H40" s="141"/>
      <c r="I40" s="141"/>
      <c r="K40" s="141">
        <v>1</v>
      </c>
      <c r="L40" s="141"/>
      <c r="M40" s="141"/>
      <c r="N40" s="141"/>
      <c r="P40" s="141">
        <v>1</v>
      </c>
      <c r="Q40" s="141"/>
      <c r="R40" s="141"/>
      <c r="S40" s="141"/>
      <c r="T40" s="141"/>
      <c r="U40" s="141">
        <v>1</v>
      </c>
      <c r="V40" s="141"/>
      <c r="W40" s="141"/>
      <c r="X40" s="141"/>
      <c r="Z40" s="141">
        <v>1</v>
      </c>
      <c r="AA40" s="141"/>
      <c r="AB40" s="141"/>
      <c r="AC40" s="141"/>
      <c r="AD40" s="141"/>
      <c r="AE40" s="141">
        <v>1</v>
      </c>
      <c r="AF40" s="141">
        <f t="shared" ref="AF40:AF70" si="3">SUM(B40+G40+L40+Q40+V40+AA40)</f>
        <v>0</v>
      </c>
      <c r="AG40" s="141">
        <f t="shared" ref="AG40:AG70" si="4">SUM(C40+H40+M40+R40+W40+AB40)</f>
        <v>0</v>
      </c>
      <c r="AH40" s="141">
        <f>SUM(AG38+AF40-AG40)</f>
        <v>2</v>
      </c>
    </row>
    <row r="41" spans="1:34" x14ac:dyDescent="0.25">
      <c r="A41" s="141">
        <v>2</v>
      </c>
      <c r="B41" s="141">
        <v>0</v>
      </c>
      <c r="C41" s="141">
        <v>0</v>
      </c>
      <c r="D41" s="141">
        <f>SUM(D40+B41-C41)</f>
        <v>2</v>
      </c>
      <c r="F41" s="141">
        <v>2</v>
      </c>
      <c r="G41" s="141"/>
      <c r="H41" s="141"/>
      <c r="I41" s="141"/>
      <c r="K41" s="141">
        <v>2</v>
      </c>
      <c r="L41" s="141"/>
      <c r="M41" s="141"/>
      <c r="N41" s="141"/>
      <c r="P41" s="141">
        <v>2</v>
      </c>
      <c r="Q41" s="141"/>
      <c r="R41" s="141"/>
      <c r="S41" s="141"/>
      <c r="T41" s="141"/>
      <c r="U41" s="141">
        <v>2</v>
      </c>
      <c r="V41" s="141"/>
      <c r="W41" s="141"/>
      <c r="X41" s="141"/>
      <c r="Z41" s="141">
        <v>2</v>
      </c>
      <c r="AA41" s="141"/>
      <c r="AB41" s="141"/>
      <c r="AC41" s="141"/>
      <c r="AD41" s="141"/>
      <c r="AE41" s="141">
        <v>2</v>
      </c>
      <c r="AF41" s="141">
        <f t="shared" si="3"/>
        <v>0</v>
      </c>
      <c r="AG41" s="141">
        <f t="shared" si="4"/>
        <v>0</v>
      </c>
      <c r="AH41" s="141">
        <f>SUM(AH40+AF41-AG41)</f>
        <v>2</v>
      </c>
    </row>
    <row r="42" spans="1:34" x14ac:dyDescent="0.25">
      <c r="A42" s="141">
        <v>3</v>
      </c>
      <c r="B42" s="141">
        <v>0</v>
      </c>
      <c r="C42" s="141">
        <v>1</v>
      </c>
      <c r="D42" s="141">
        <f t="shared" ref="D42:D70" si="5">SUM(D41+B42-C42)</f>
        <v>1</v>
      </c>
      <c r="F42" s="141">
        <v>3</v>
      </c>
      <c r="G42" s="141"/>
      <c r="H42" s="141"/>
      <c r="I42" s="141"/>
      <c r="K42" s="141">
        <v>3</v>
      </c>
      <c r="L42" s="141"/>
      <c r="M42" s="141"/>
      <c r="N42" s="141"/>
      <c r="P42" s="141">
        <v>3</v>
      </c>
      <c r="Q42" s="141"/>
      <c r="R42" s="141"/>
      <c r="S42" s="141"/>
      <c r="T42" s="141"/>
      <c r="U42" s="141">
        <v>3</v>
      </c>
      <c r="V42" s="141"/>
      <c r="W42" s="141"/>
      <c r="X42" s="141"/>
      <c r="Z42" s="141">
        <v>3</v>
      </c>
      <c r="AA42" s="141"/>
      <c r="AB42" s="141"/>
      <c r="AC42" s="141"/>
      <c r="AD42" s="141"/>
      <c r="AE42" s="141">
        <v>3</v>
      </c>
      <c r="AF42" s="141">
        <f t="shared" si="3"/>
        <v>0</v>
      </c>
      <c r="AG42" s="141">
        <f t="shared" si="4"/>
        <v>1</v>
      </c>
      <c r="AH42" s="141">
        <f t="shared" ref="AH42:AH70" si="6">SUM(AH41+AF42-AG42)</f>
        <v>1</v>
      </c>
    </row>
    <row r="43" spans="1:34" x14ac:dyDescent="0.25">
      <c r="A43" s="141">
        <v>4</v>
      </c>
      <c r="B43" s="141">
        <v>0</v>
      </c>
      <c r="C43" s="141">
        <v>0</v>
      </c>
      <c r="D43" s="141">
        <f t="shared" si="5"/>
        <v>1</v>
      </c>
      <c r="F43" s="141">
        <v>4</v>
      </c>
      <c r="G43" s="141"/>
      <c r="H43" s="141"/>
      <c r="I43" s="141"/>
      <c r="K43" s="141">
        <v>4</v>
      </c>
      <c r="L43" s="141"/>
      <c r="M43" s="141"/>
      <c r="N43" s="141"/>
      <c r="P43" s="141">
        <v>4</v>
      </c>
      <c r="Q43" s="141"/>
      <c r="R43" s="141"/>
      <c r="S43" s="141"/>
      <c r="T43" s="141"/>
      <c r="U43" s="141">
        <v>4</v>
      </c>
      <c r="V43" s="141"/>
      <c r="W43" s="141"/>
      <c r="X43" s="141"/>
      <c r="Z43" s="141">
        <v>4</v>
      </c>
      <c r="AA43" s="141"/>
      <c r="AB43" s="141"/>
      <c r="AC43" s="141"/>
      <c r="AD43" s="141"/>
      <c r="AE43" s="141">
        <v>4</v>
      </c>
      <c r="AF43" s="141">
        <f t="shared" si="3"/>
        <v>0</v>
      </c>
      <c r="AG43" s="141">
        <f t="shared" si="4"/>
        <v>0</v>
      </c>
      <c r="AH43" s="141">
        <f t="shared" si="6"/>
        <v>1</v>
      </c>
    </row>
    <row r="44" spans="1:34" x14ac:dyDescent="0.25">
      <c r="A44" s="141">
        <v>5</v>
      </c>
      <c r="B44" s="141">
        <v>5</v>
      </c>
      <c r="C44" s="141">
        <v>0</v>
      </c>
      <c r="D44" s="141">
        <f t="shared" si="5"/>
        <v>6</v>
      </c>
      <c r="F44" s="141">
        <v>5</v>
      </c>
      <c r="G44" s="141"/>
      <c r="H44" s="141"/>
      <c r="I44" s="141"/>
      <c r="K44" s="141">
        <v>5</v>
      </c>
      <c r="L44" s="141"/>
      <c r="M44" s="141"/>
      <c r="N44" s="141"/>
      <c r="P44" s="141">
        <v>5</v>
      </c>
      <c r="Q44" s="141"/>
      <c r="R44" s="141"/>
      <c r="S44" s="141"/>
      <c r="T44" s="141"/>
      <c r="U44" s="141">
        <v>5</v>
      </c>
      <c r="V44" s="141"/>
      <c r="W44" s="141"/>
      <c r="X44" s="141"/>
      <c r="Z44" s="141">
        <v>5</v>
      </c>
      <c r="AA44" s="141"/>
      <c r="AB44" s="141"/>
      <c r="AC44" s="141"/>
      <c r="AD44" s="141"/>
      <c r="AE44" s="141">
        <v>5</v>
      </c>
      <c r="AF44" s="141">
        <f t="shared" si="3"/>
        <v>5</v>
      </c>
      <c r="AG44" s="141">
        <f t="shared" si="4"/>
        <v>0</v>
      </c>
      <c r="AH44" s="141">
        <f t="shared" si="6"/>
        <v>6</v>
      </c>
    </row>
    <row r="45" spans="1:34" x14ac:dyDescent="0.25">
      <c r="A45" s="141">
        <v>6</v>
      </c>
      <c r="B45" s="141">
        <v>0</v>
      </c>
      <c r="C45" s="141">
        <v>0</v>
      </c>
      <c r="D45" s="141">
        <f t="shared" si="5"/>
        <v>6</v>
      </c>
      <c r="F45" s="141">
        <v>6</v>
      </c>
      <c r="G45" s="141"/>
      <c r="H45" s="141"/>
      <c r="I45" s="141"/>
      <c r="K45" s="141">
        <v>6</v>
      </c>
      <c r="L45" s="141"/>
      <c r="M45" s="141"/>
      <c r="N45" s="141"/>
      <c r="P45" s="141">
        <v>6</v>
      </c>
      <c r="Q45" s="141"/>
      <c r="R45" s="141"/>
      <c r="S45" s="141"/>
      <c r="T45" s="141"/>
      <c r="U45" s="141">
        <v>6</v>
      </c>
      <c r="V45" s="141"/>
      <c r="W45" s="141"/>
      <c r="X45" s="141"/>
      <c r="Z45" s="141">
        <v>6</v>
      </c>
      <c r="AA45" s="141"/>
      <c r="AB45" s="141"/>
      <c r="AC45" s="141"/>
      <c r="AD45" s="141"/>
      <c r="AE45" s="141">
        <v>6</v>
      </c>
      <c r="AF45" s="141">
        <f t="shared" si="3"/>
        <v>0</v>
      </c>
      <c r="AG45" s="141">
        <f t="shared" si="4"/>
        <v>0</v>
      </c>
      <c r="AH45" s="141">
        <f t="shared" si="6"/>
        <v>6</v>
      </c>
    </row>
    <row r="46" spans="1:34" x14ac:dyDescent="0.25">
      <c r="A46" s="141">
        <v>7</v>
      </c>
      <c r="B46" s="141">
        <v>2</v>
      </c>
      <c r="C46" s="141">
        <v>1</v>
      </c>
      <c r="D46" s="141">
        <f t="shared" si="5"/>
        <v>7</v>
      </c>
      <c r="F46" s="141">
        <v>7</v>
      </c>
      <c r="G46" s="141"/>
      <c r="H46" s="141"/>
      <c r="I46" s="141"/>
      <c r="K46" s="141">
        <v>7</v>
      </c>
      <c r="L46" s="141"/>
      <c r="M46" s="141"/>
      <c r="N46" s="141"/>
      <c r="P46" s="141">
        <v>7</v>
      </c>
      <c r="Q46" s="141"/>
      <c r="R46" s="141"/>
      <c r="S46" s="141"/>
      <c r="T46" s="141"/>
      <c r="U46" s="141">
        <v>7</v>
      </c>
      <c r="V46" s="141"/>
      <c r="W46" s="141"/>
      <c r="X46" s="141"/>
      <c r="Z46" s="141">
        <v>7</v>
      </c>
      <c r="AA46" s="141"/>
      <c r="AB46" s="141"/>
      <c r="AC46" s="141"/>
      <c r="AD46" s="141"/>
      <c r="AE46" s="141">
        <v>7</v>
      </c>
      <c r="AF46" s="141">
        <f t="shared" si="3"/>
        <v>2</v>
      </c>
      <c r="AG46" s="141">
        <f t="shared" si="4"/>
        <v>1</v>
      </c>
      <c r="AH46" s="141">
        <f t="shared" si="6"/>
        <v>7</v>
      </c>
    </row>
    <row r="47" spans="1:34" x14ac:dyDescent="0.25">
      <c r="A47" s="141">
        <v>8</v>
      </c>
      <c r="B47" s="141">
        <v>4</v>
      </c>
      <c r="C47" s="141">
        <v>0</v>
      </c>
      <c r="D47" s="141">
        <f t="shared" si="5"/>
        <v>11</v>
      </c>
      <c r="F47" s="141">
        <v>8</v>
      </c>
      <c r="G47" s="141"/>
      <c r="H47" s="141"/>
      <c r="I47" s="141"/>
      <c r="K47" s="141">
        <v>8</v>
      </c>
      <c r="L47" s="141"/>
      <c r="M47" s="141"/>
      <c r="N47" s="141"/>
      <c r="P47" s="141">
        <v>8</v>
      </c>
      <c r="Q47" s="141"/>
      <c r="R47" s="141"/>
      <c r="S47" s="141"/>
      <c r="T47" s="141"/>
      <c r="U47" s="141">
        <v>8</v>
      </c>
      <c r="V47" s="141"/>
      <c r="W47" s="141"/>
      <c r="X47" s="141"/>
      <c r="Z47" s="141">
        <v>8</v>
      </c>
      <c r="AA47" s="141"/>
      <c r="AB47" s="141"/>
      <c r="AC47" s="141"/>
      <c r="AD47" s="141"/>
      <c r="AE47" s="141">
        <v>8</v>
      </c>
      <c r="AF47" s="141">
        <f t="shared" si="3"/>
        <v>4</v>
      </c>
      <c r="AG47" s="141">
        <f t="shared" si="4"/>
        <v>0</v>
      </c>
      <c r="AH47" s="141">
        <f t="shared" si="6"/>
        <v>11</v>
      </c>
    </row>
    <row r="48" spans="1:34" x14ac:dyDescent="0.25">
      <c r="A48" s="141">
        <v>9</v>
      </c>
      <c r="B48" s="141">
        <v>0</v>
      </c>
      <c r="C48" s="141">
        <v>0</v>
      </c>
      <c r="D48" s="141">
        <f t="shared" si="5"/>
        <v>11</v>
      </c>
      <c r="F48" s="141">
        <v>9</v>
      </c>
      <c r="G48" s="141"/>
      <c r="H48" s="141"/>
      <c r="I48" s="141"/>
      <c r="K48" s="141">
        <v>9</v>
      </c>
      <c r="L48" s="141"/>
      <c r="M48" s="141"/>
      <c r="N48" s="141"/>
      <c r="P48" s="141">
        <v>9</v>
      </c>
      <c r="Q48" s="141"/>
      <c r="R48" s="141"/>
      <c r="S48" s="141"/>
      <c r="T48" s="141"/>
      <c r="U48" s="141">
        <v>9</v>
      </c>
      <c r="V48" s="141"/>
      <c r="W48" s="141"/>
      <c r="X48" s="141"/>
      <c r="Z48" s="141">
        <v>9</v>
      </c>
      <c r="AA48" s="141"/>
      <c r="AB48" s="141"/>
      <c r="AC48" s="141"/>
      <c r="AD48" s="141"/>
      <c r="AE48" s="141">
        <v>9</v>
      </c>
      <c r="AF48" s="141">
        <f t="shared" si="3"/>
        <v>0</v>
      </c>
      <c r="AG48" s="141">
        <f t="shared" si="4"/>
        <v>0</v>
      </c>
      <c r="AH48" s="141">
        <f t="shared" si="6"/>
        <v>11</v>
      </c>
    </row>
    <row r="49" spans="1:43" x14ac:dyDescent="0.25">
      <c r="A49" s="141">
        <v>10</v>
      </c>
      <c r="B49" s="141">
        <v>6</v>
      </c>
      <c r="C49" s="141">
        <v>0</v>
      </c>
      <c r="D49" s="141">
        <f t="shared" si="5"/>
        <v>17</v>
      </c>
      <c r="F49" s="141">
        <v>10</v>
      </c>
      <c r="G49" s="141"/>
      <c r="H49" s="141"/>
      <c r="I49" s="141"/>
      <c r="K49" s="141">
        <v>10</v>
      </c>
      <c r="L49" s="141"/>
      <c r="M49" s="141"/>
      <c r="N49" s="141"/>
      <c r="P49" s="141">
        <v>10</v>
      </c>
      <c r="Q49" s="141"/>
      <c r="R49" s="141"/>
      <c r="S49" s="141"/>
      <c r="T49" s="141"/>
      <c r="U49" s="141">
        <v>10</v>
      </c>
      <c r="V49" s="141"/>
      <c r="W49" s="141"/>
      <c r="X49" s="141"/>
      <c r="Z49" s="141">
        <v>10</v>
      </c>
      <c r="AA49" s="141"/>
      <c r="AB49" s="141"/>
      <c r="AC49" s="141"/>
      <c r="AD49" s="141"/>
      <c r="AE49" s="141">
        <v>10</v>
      </c>
      <c r="AF49" s="141">
        <f t="shared" si="3"/>
        <v>6</v>
      </c>
      <c r="AG49" s="141">
        <f t="shared" si="4"/>
        <v>0</v>
      </c>
      <c r="AH49" s="141">
        <f t="shared" si="6"/>
        <v>17</v>
      </c>
    </row>
    <row r="50" spans="1:43" x14ac:dyDescent="0.25">
      <c r="A50" s="141">
        <v>11</v>
      </c>
      <c r="B50" s="141">
        <v>8</v>
      </c>
      <c r="C50" s="141">
        <v>4</v>
      </c>
      <c r="D50" s="141">
        <f t="shared" si="5"/>
        <v>21</v>
      </c>
      <c r="F50" s="141">
        <v>11</v>
      </c>
      <c r="G50" s="141">
        <v>4</v>
      </c>
      <c r="H50" s="141">
        <v>0</v>
      </c>
      <c r="I50" s="141">
        <v>4</v>
      </c>
      <c r="K50" s="141">
        <v>11</v>
      </c>
      <c r="L50" s="141"/>
      <c r="M50" s="141"/>
      <c r="N50" s="141"/>
      <c r="P50" s="141">
        <v>11</v>
      </c>
      <c r="Q50" s="141"/>
      <c r="R50" s="141"/>
      <c r="S50" s="141"/>
      <c r="T50" s="141"/>
      <c r="U50" s="141">
        <v>11</v>
      </c>
      <c r="V50" s="141"/>
      <c r="W50" s="141"/>
      <c r="X50" s="141"/>
      <c r="Z50" s="141">
        <v>11</v>
      </c>
      <c r="AA50" s="141"/>
      <c r="AB50" s="141"/>
      <c r="AC50" s="141"/>
      <c r="AD50" s="141"/>
      <c r="AE50" s="141">
        <v>11</v>
      </c>
      <c r="AF50" s="141">
        <f t="shared" si="3"/>
        <v>12</v>
      </c>
      <c r="AG50" s="141">
        <f t="shared" si="4"/>
        <v>4</v>
      </c>
      <c r="AH50" s="141">
        <f t="shared" si="6"/>
        <v>25</v>
      </c>
    </row>
    <row r="51" spans="1:43" x14ac:dyDescent="0.25">
      <c r="A51" s="141">
        <v>12</v>
      </c>
      <c r="B51" s="141">
        <v>0</v>
      </c>
      <c r="C51" s="141">
        <v>1</v>
      </c>
      <c r="D51" s="141">
        <f t="shared" si="5"/>
        <v>20</v>
      </c>
      <c r="F51" s="141">
        <v>12</v>
      </c>
      <c r="G51" s="141">
        <v>2</v>
      </c>
      <c r="H51" s="141">
        <v>0</v>
      </c>
      <c r="I51" s="141">
        <v>6</v>
      </c>
      <c r="K51" s="141">
        <v>12</v>
      </c>
      <c r="L51" s="141">
        <v>15</v>
      </c>
      <c r="M51" s="141">
        <v>0</v>
      </c>
      <c r="N51" s="141">
        <v>15</v>
      </c>
      <c r="P51" s="141">
        <v>12</v>
      </c>
      <c r="Q51" s="141"/>
      <c r="R51" s="141"/>
      <c r="S51" s="141"/>
      <c r="T51" s="141"/>
      <c r="U51" s="141">
        <v>12</v>
      </c>
      <c r="V51" s="141"/>
      <c r="W51" s="141"/>
      <c r="X51" s="141"/>
      <c r="Z51" s="141">
        <v>12</v>
      </c>
      <c r="AA51" s="141"/>
      <c r="AB51" s="141"/>
      <c r="AC51" s="141"/>
      <c r="AD51" s="141"/>
      <c r="AE51" s="141">
        <v>12</v>
      </c>
      <c r="AF51" s="141">
        <f t="shared" si="3"/>
        <v>17</v>
      </c>
      <c r="AG51" s="141">
        <f t="shared" si="4"/>
        <v>1</v>
      </c>
      <c r="AH51" s="141">
        <f t="shared" si="6"/>
        <v>41</v>
      </c>
    </row>
    <row r="52" spans="1:43" x14ac:dyDescent="0.25">
      <c r="A52" s="141">
        <v>13</v>
      </c>
      <c r="B52" s="141">
        <v>0</v>
      </c>
      <c r="C52" s="141">
        <v>0</v>
      </c>
      <c r="D52" s="141">
        <f t="shared" si="5"/>
        <v>20</v>
      </c>
      <c r="F52" s="141">
        <v>13</v>
      </c>
      <c r="G52" s="141">
        <v>7</v>
      </c>
      <c r="H52" s="141">
        <v>0</v>
      </c>
      <c r="I52" s="141">
        <v>13</v>
      </c>
      <c r="K52" s="141">
        <v>13</v>
      </c>
      <c r="L52" s="141">
        <v>8</v>
      </c>
      <c r="M52" s="141">
        <v>0</v>
      </c>
      <c r="N52" s="141">
        <v>23</v>
      </c>
      <c r="P52" s="141">
        <v>13</v>
      </c>
      <c r="Q52" s="141"/>
      <c r="R52" s="141"/>
      <c r="S52" s="141"/>
      <c r="T52" s="141"/>
      <c r="U52" s="141">
        <v>13</v>
      </c>
      <c r="V52" s="141"/>
      <c r="W52" s="141"/>
      <c r="X52" s="141"/>
      <c r="Z52" s="141">
        <v>13</v>
      </c>
      <c r="AA52" s="141"/>
      <c r="AB52" s="141"/>
      <c r="AC52" s="141"/>
      <c r="AD52" s="141"/>
      <c r="AE52" s="141">
        <v>13</v>
      </c>
      <c r="AF52" s="141">
        <f t="shared" si="3"/>
        <v>15</v>
      </c>
      <c r="AG52" s="141">
        <f t="shared" si="4"/>
        <v>0</v>
      </c>
      <c r="AH52" s="141">
        <f t="shared" si="6"/>
        <v>56</v>
      </c>
    </row>
    <row r="53" spans="1:43" x14ac:dyDescent="0.25">
      <c r="A53" s="141">
        <v>14</v>
      </c>
      <c r="B53" s="141">
        <v>0</v>
      </c>
      <c r="C53" s="141">
        <v>3</v>
      </c>
      <c r="D53" s="141">
        <f t="shared" si="5"/>
        <v>17</v>
      </c>
      <c r="F53" s="141">
        <v>14</v>
      </c>
      <c r="G53" s="141">
        <v>3</v>
      </c>
      <c r="H53" s="141">
        <v>1</v>
      </c>
      <c r="I53" s="141">
        <v>15</v>
      </c>
      <c r="K53" s="141">
        <v>14</v>
      </c>
      <c r="L53" s="141">
        <v>3</v>
      </c>
      <c r="M53" s="141">
        <v>0</v>
      </c>
      <c r="N53" s="141">
        <v>26</v>
      </c>
      <c r="P53" s="141">
        <v>14</v>
      </c>
      <c r="Q53" s="141"/>
      <c r="R53" s="141"/>
      <c r="S53" s="141"/>
      <c r="T53" s="141"/>
      <c r="U53" s="141">
        <v>14</v>
      </c>
      <c r="V53" s="141"/>
      <c r="W53" s="141"/>
      <c r="X53" s="141"/>
      <c r="Z53" s="141">
        <v>14</v>
      </c>
      <c r="AA53" s="141"/>
      <c r="AB53" s="141"/>
      <c r="AC53" s="141"/>
      <c r="AD53" s="141"/>
      <c r="AE53" s="141">
        <v>14</v>
      </c>
      <c r="AF53" s="141">
        <f t="shared" si="3"/>
        <v>6</v>
      </c>
      <c r="AG53" s="141">
        <f t="shared" si="4"/>
        <v>4</v>
      </c>
      <c r="AH53" s="141">
        <f t="shared" si="6"/>
        <v>58</v>
      </c>
    </row>
    <row r="54" spans="1:43" x14ac:dyDescent="0.25">
      <c r="A54" s="141">
        <v>15</v>
      </c>
      <c r="B54" s="141">
        <v>2</v>
      </c>
      <c r="C54" s="141">
        <v>0</v>
      </c>
      <c r="D54" s="141">
        <f t="shared" si="5"/>
        <v>19</v>
      </c>
      <c r="F54" s="141">
        <v>15</v>
      </c>
      <c r="G54" s="141">
        <v>5</v>
      </c>
      <c r="H54" s="141">
        <v>1</v>
      </c>
      <c r="I54" s="141">
        <v>19</v>
      </c>
      <c r="K54" s="141">
        <v>15</v>
      </c>
      <c r="L54" s="141">
        <v>5</v>
      </c>
      <c r="M54" s="141"/>
      <c r="N54" s="141">
        <v>21</v>
      </c>
      <c r="P54" s="141">
        <v>15</v>
      </c>
      <c r="Q54" s="141">
        <v>3</v>
      </c>
      <c r="R54" s="141">
        <v>0</v>
      </c>
      <c r="S54" s="141">
        <v>3</v>
      </c>
      <c r="T54" s="141"/>
      <c r="U54" s="141">
        <v>15</v>
      </c>
      <c r="V54" s="141"/>
      <c r="W54" s="141"/>
      <c r="X54" s="141"/>
      <c r="Z54" s="141">
        <v>15</v>
      </c>
      <c r="AA54" s="141"/>
      <c r="AB54" s="141"/>
      <c r="AC54" s="141"/>
      <c r="AD54" s="141"/>
      <c r="AE54" s="141">
        <v>15</v>
      </c>
      <c r="AF54" s="141">
        <f t="shared" si="3"/>
        <v>15</v>
      </c>
      <c r="AG54" s="141">
        <f t="shared" si="4"/>
        <v>1</v>
      </c>
      <c r="AH54" s="141">
        <f t="shared" si="6"/>
        <v>72</v>
      </c>
    </row>
    <row r="55" spans="1:43" x14ac:dyDescent="0.25">
      <c r="A55" s="141">
        <v>16</v>
      </c>
      <c r="B55" s="141">
        <v>0</v>
      </c>
      <c r="C55" s="141">
        <v>17</v>
      </c>
      <c r="D55" s="141">
        <f t="shared" si="5"/>
        <v>2</v>
      </c>
      <c r="F55" s="141">
        <v>16</v>
      </c>
      <c r="G55" s="141">
        <v>1</v>
      </c>
      <c r="H55" s="141">
        <v>6</v>
      </c>
      <c r="I55" s="141">
        <v>14</v>
      </c>
      <c r="K55" s="141">
        <v>16</v>
      </c>
      <c r="L55" s="141">
        <v>5</v>
      </c>
      <c r="M55" s="141">
        <v>5</v>
      </c>
      <c r="N55" s="141">
        <v>31</v>
      </c>
      <c r="P55" s="141">
        <v>16</v>
      </c>
      <c r="Q55" s="141">
        <v>0</v>
      </c>
      <c r="R55" s="141">
        <v>0</v>
      </c>
      <c r="S55" s="141">
        <v>3</v>
      </c>
      <c r="T55" s="141"/>
      <c r="U55" s="141">
        <v>16</v>
      </c>
      <c r="V55" s="141"/>
      <c r="W55" s="141"/>
      <c r="X55" s="141"/>
      <c r="Z55" s="141">
        <v>16</v>
      </c>
      <c r="AA55" s="141"/>
      <c r="AB55" s="141"/>
      <c r="AC55" s="141"/>
      <c r="AD55" s="141"/>
      <c r="AE55" s="141">
        <v>16</v>
      </c>
      <c r="AF55" s="141">
        <f t="shared" si="3"/>
        <v>6</v>
      </c>
      <c r="AG55" s="141">
        <f t="shared" si="4"/>
        <v>28</v>
      </c>
      <c r="AH55" s="141">
        <f t="shared" si="6"/>
        <v>50</v>
      </c>
    </row>
    <row r="56" spans="1:43" x14ac:dyDescent="0.25">
      <c r="A56" s="141">
        <v>17</v>
      </c>
      <c r="B56" s="141">
        <v>0</v>
      </c>
      <c r="C56" s="141">
        <v>0</v>
      </c>
      <c r="D56" s="141">
        <f t="shared" si="5"/>
        <v>2</v>
      </c>
      <c r="F56" s="141">
        <v>17</v>
      </c>
      <c r="G56" s="141">
        <v>2</v>
      </c>
      <c r="H56" s="141">
        <v>9</v>
      </c>
      <c r="I56" s="141">
        <v>7</v>
      </c>
      <c r="K56" s="141">
        <v>17</v>
      </c>
      <c r="L56" s="141">
        <v>13</v>
      </c>
      <c r="M56" s="141">
        <v>0</v>
      </c>
      <c r="N56" s="141">
        <v>44</v>
      </c>
      <c r="P56" s="141">
        <v>17</v>
      </c>
      <c r="Q56" s="141">
        <v>0</v>
      </c>
      <c r="R56" s="141">
        <v>0</v>
      </c>
      <c r="S56" s="141">
        <v>3</v>
      </c>
      <c r="T56" s="141"/>
      <c r="U56" s="141">
        <v>17</v>
      </c>
      <c r="V56" s="141"/>
      <c r="W56" s="141"/>
      <c r="X56" s="141"/>
      <c r="Z56" s="141">
        <v>17</v>
      </c>
      <c r="AA56" s="141"/>
      <c r="AB56" s="141"/>
      <c r="AC56" s="141"/>
      <c r="AD56" s="141"/>
      <c r="AE56" s="141">
        <v>17</v>
      </c>
      <c r="AF56" s="141">
        <f t="shared" si="3"/>
        <v>15</v>
      </c>
      <c r="AG56" s="141">
        <f t="shared" si="4"/>
        <v>9</v>
      </c>
      <c r="AH56" s="141">
        <f t="shared" si="6"/>
        <v>56</v>
      </c>
    </row>
    <row r="57" spans="1:43" x14ac:dyDescent="0.25">
      <c r="A57" s="141">
        <v>18</v>
      </c>
      <c r="B57" s="141">
        <v>0</v>
      </c>
      <c r="C57" s="141">
        <v>2</v>
      </c>
      <c r="D57" s="141">
        <f t="shared" si="5"/>
        <v>0</v>
      </c>
      <c r="F57" s="141">
        <v>18</v>
      </c>
      <c r="G57" s="141">
        <v>2</v>
      </c>
      <c r="H57" s="141">
        <v>2</v>
      </c>
      <c r="I57" s="141">
        <v>7</v>
      </c>
      <c r="K57" s="141">
        <v>18</v>
      </c>
      <c r="L57" s="141">
        <v>4</v>
      </c>
      <c r="M57" s="141">
        <v>0</v>
      </c>
      <c r="N57" s="141">
        <v>48</v>
      </c>
      <c r="P57" s="141">
        <v>18</v>
      </c>
      <c r="Q57" s="141">
        <v>0</v>
      </c>
      <c r="R57" s="141">
        <v>0</v>
      </c>
      <c r="S57" s="141">
        <v>3</v>
      </c>
      <c r="T57" s="141"/>
      <c r="U57" s="141">
        <v>18</v>
      </c>
      <c r="V57" s="141"/>
      <c r="W57" s="141"/>
      <c r="X57" s="141"/>
      <c r="Z57" s="141">
        <v>18</v>
      </c>
      <c r="AA57" s="141"/>
      <c r="AB57" s="141"/>
      <c r="AC57" s="141"/>
      <c r="AD57" s="141"/>
      <c r="AE57" s="141">
        <v>18</v>
      </c>
      <c r="AF57" s="141">
        <f t="shared" si="3"/>
        <v>6</v>
      </c>
      <c r="AG57" s="141">
        <f t="shared" si="4"/>
        <v>4</v>
      </c>
      <c r="AH57" s="141">
        <f t="shared" si="6"/>
        <v>58</v>
      </c>
    </row>
    <row r="58" spans="1:43" x14ac:dyDescent="0.25">
      <c r="A58" s="141">
        <v>19</v>
      </c>
      <c r="B58" s="141">
        <v>0</v>
      </c>
      <c r="C58" s="141">
        <v>0</v>
      </c>
      <c r="D58" s="141">
        <f t="shared" si="5"/>
        <v>0</v>
      </c>
      <c r="F58" s="141">
        <v>19</v>
      </c>
      <c r="G58" s="141">
        <v>0</v>
      </c>
      <c r="H58" s="141">
        <v>2</v>
      </c>
      <c r="I58" s="141">
        <v>5</v>
      </c>
      <c r="K58" s="141">
        <v>19</v>
      </c>
      <c r="L58" s="141">
        <v>7</v>
      </c>
      <c r="M58" s="141">
        <v>0</v>
      </c>
      <c r="N58" s="141">
        <v>55</v>
      </c>
      <c r="P58" s="141">
        <v>19</v>
      </c>
      <c r="Q58" s="141">
        <v>0</v>
      </c>
      <c r="R58" s="141">
        <v>0</v>
      </c>
      <c r="S58" s="141">
        <v>3</v>
      </c>
      <c r="T58" s="141"/>
      <c r="U58" s="141">
        <v>19</v>
      </c>
      <c r="V58" s="141"/>
      <c r="W58" s="141"/>
      <c r="X58" s="141"/>
      <c r="Z58" s="141">
        <v>19</v>
      </c>
      <c r="AA58" s="141"/>
      <c r="AB58" s="141"/>
      <c r="AC58" s="141"/>
      <c r="AD58" s="141"/>
      <c r="AE58" s="141">
        <v>19</v>
      </c>
      <c r="AF58" s="141">
        <f t="shared" si="3"/>
        <v>7</v>
      </c>
      <c r="AG58" s="141">
        <f t="shared" si="4"/>
        <v>2</v>
      </c>
      <c r="AH58" s="141">
        <f t="shared" si="6"/>
        <v>63</v>
      </c>
    </row>
    <row r="59" spans="1:43" x14ac:dyDescent="0.25">
      <c r="A59" s="141">
        <v>20</v>
      </c>
      <c r="B59" s="141">
        <v>7</v>
      </c>
      <c r="C59" s="141">
        <v>0</v>
      </c>
      <c r="D59" s="141">
        <f t="shared" si="5"/>
        <v>7</v>
      </c>
      <c r="F59" s="141">
        <v>20</v>
      </c>
      <c r="G59" s="142">
        <v>3</v>
      </c>
      <c r="H59" s="142">
        <v>6</v>
      </c>
      <c r="I59" s="141">
        <v>2</v>
      </c>
      <c r="K59" s="141">
        <v>20</v>
      </c>
      <c r="L59" s="141">
        <v>12</v>
      </c>
      <c r="M59" s="141">
        <v>0</v>
      </c>
      <c r="N59" s="141">
        <v>67</v>
      </c>
      <c r="P59" s="141">
        <v>20</v>
      </c>
      <c r="Q59" s="141">
        <v>0</v>
      </c>
      <c r="R59" s="141">
        <v>0</v>
      </c>
      <c r="S59" s="141">
        <v>3</v>
      </c>
      <c r="T59" s="141"/>
      <c r="U59" s="141">
        <v>20</v>
      </c>
      <c r="V59" s="141"/>
      <c r="W59" s="141"/>
      <c r="X59" s="141"/>
      <c r="Z59" s="141">
        <v>20</v>
      </c>
      <c r="AA59" s="141"/>
      <c r="AB59" s="141"/>
      <c r="AC59" s="141"/>
      <c r="AD59" s="141"/>
      <c r="AE59" s="141">
        <v>20</v>
      </c>
      <c r="AF59" s="141">
        <f t="shared" si="3"/>
        <v>22</v>
      </c>
      <c r="AG59" s="141">
        <f t="shared" si="4"/>
        <v>6</v>
      </c>
      <c r="AH59" s="141">
        <f t="shared" si="6"/>
        <v>79</v>
      </c>
    </row>
    <row r="60" spans="1:43" x14ac:dyDescent="0.25">
      <c r="A60" s="141">
        <v>21</v>
      </c>
      <c r="B60" s="141">
        <v>23</v>
      </c>
      <c r="C60" s="141">
        <v>6</v>
      </c>
      <c r="D60" s="141">
        <f t="shared" si="5"/>
        <v>24</v>
      </c>
      <c r="F60" s="141">
        <v>21</v>
      </c>
      <c r="G60" s="141">
        <v>5</v>
      </c>
      <c r="H60" s="141">
        <v>5</v>
      </c>
      <c r="I60" s="141">
        <v>2</v>
      </c>
      <c r="K60" s="141">
        <v>21</v>
      </c>
      <c r="L60" s="141">
        <v>12</v>
      </c>
      <c r="M60" s="141">
        <v>6</v>
      </c>
      <c r="N60" s="141">
        <v>73</v>
      </c>
      <c r="P60" s="141">
        <v>21</v>
      </c>
      <c r="Q60" s="141">
        <v>2</v>
      </c>
      <c r="R60" s="141">
        <v>5</v>
      </c>
      <c r="S60" s="141">
        <v>0</v>
      </c>
      <c r="T60" s="141"/>
      <c r="U60" s="141">
        <v>21</v>
      </c>
      <c r="V60" s="141">
        <v>2</v>
      </c>
      <c r="W60" s="141">
        <v>0</v>
      </c>
      <c r="X60" s="141">
        <v>2</v>
      </c>
      <c r="Z60" s="141">
        <v>21</v>
      </c>
      <c r="AA60" s="141"/>
      <c r="AB60" s="141"/>
      <c r="AC60" s="141"/>
      <c r="AD60" s="141"/>
      <c r="AE60" s="141">
        <v>21</v>
      </c>
      <c r="AF60" s="141">
        <f t="shared" si="3"/>
        <v>44</v>
      </c>
      <c r="AG60" s="141">
        <f t="shared" si="4"/>
        <v>22</v>
      </c>
      <c r="AH60" s="141">
        <f t="shared" si="6"/>
        <v>101</v>
      </c>
      <c r="AI60" s="143" t="s">
        <v>2117</v>
      </c>
      <c r="AJ60" s="143"/>
      <c r="AK60" s="143"/>
      <c r="AL60" s="143"/>
      <c r="AM60" s="143"/>
      <c r="AN60" s="143"/>
      <c r="AO60" s="143"/>
      <c r="AP60" s="143"/>
      <c r="AQ60" s="143"/>
    </row>
    <row r="61" spans="1:43" x14ac:dyDescent="0.25">
      <c r="A61" s="141">
        <v>22</v>
      </c>
      <c r="B61" s="141">
        <v>20</v>
      </c>
      <c r="C61" s="141">
        <v>0</v>
      </c>
      <c r="D61" s="141">
        <f t="shared" si="5"/>
        <v>44</v>
      </c>
      <c r="F61" s="141">
        <v>22</v>
      </c>
      <c r="G61" s="141">
        <v>3</v>
      </c>
      <c r="H61" s="141">
        <v>2</v>
      </c>
      <c r="I61" s="141">
        <v>3</v>
      </c>
      <c r="K61" s="141">
        <v>22</v>
      </c>
      <c r="L61" s="141">
        <v>7</v>
      </c>
      <c r="M61" s="141">
        <v>4</v>
      </c>
      <c r="N61" s="141">
        <v>76</v>
      </c>
      <c r="P61" s="141">
        <v>22</v>
      </c>
      <c r="Q61" s="141">
        <v>0</v>
      </c>
      <c r="R61" s="141">
        <v>0</v>
      </c>
      <c r="S61" s="141">
        <v>0</v>
      </c>
      <c r="T61" s="141"/>
      <c r="U61" s="141">
        <v>22</v>
      </c>
      <c r="V61" s="141">
        <v>0</v>
      </c>
      <c r="W61" s="141">
        <v>0</v>
      </c>
      <c r="X61" s="141">
        <v>0</v>
      </c>
      <c r="Z61" s="141">
        <v>22</v>
      </c>
      <c r="AA61" s="141"/>
      <c r="AB61" s="141"/>
      <c r="AC61" s="141"/>
      <c r="AD61" s="141"/>
      <c r="AE61" s="141">
        <v>22</v>
      </c>
      <c r="AF61" s="141">
        <f t="shared" si="3"/>
        <v>30</v>
      </c>
      <c r="AG61" s="141">
        <f t="shared" si="4"/>
        <v>6</v>
      </c>
      <c r="AH61" s="141">
        <f t="shared" si="6"/>
        <v>125</v>
      </c>
      <c r="AI61" s="136" t="s">
        <v>2118</v>
      </c>
    </row>
    <row r="62" spans="1:43" x14ac:dyDescent="0.25">
      <c r="A62" s="141">
        <v>23</v>
      </c>
      <c r="B62" s="129">
        <v>9</v>
      </c>
      <c r="C62" s="141">
        <v>1</v>
      </c>
      <c r="D62" s="141">
        <f t="shared" si="5"/>
        <v>52</v>
      </c>
      <c r="F62" s="141">
        <v>23</v>
      </c>
      <c r="G62" s="141">
        <v>2</v>
      </c>
      <c r="H62" s="141">
        <v>0</v>
      </c>
      <c r="I62" s="141">
        <v>5</v>
      </c>
      <c r="K62" s="141">
        <v>23</v>
      </c>
      <c r="L62" s="141">
        <v>1</v>
      </c>
      <c r="M62" s="141">
        <v>5</v>
      </c>
      <c r="N62" s="141">
        <v>72</v>
      </c>
      <c r="P62" s="141">
        <v>23</v>
      </c>
      <c r="Q62" s="141">
        <v>7</v>
      </c>
      <c r="R62" s="141">
        <v>0</v>
      </c>
      <c r="S62" s="141">
        <v>7</v>
      </c>
      <c r="T62" s="141"/>
      <c r="U62" s="141">
        <v>23</v>
      </c>
      <c r="V62" s="141">
        <v>1</v>
      </c>
      <c r="W62" s="141">
        <v>0</v>
      </c>
      <c r="X62" s="141">
        <v>3</v>
      </c>
      <c r="Z62" s="141">
        <v>23</v>
      </c>
      <c r="AA62" s="141"/>
      <c r="AB62" s="141"/>
      <c r="AC62" s="141"/>
      <c r="AD62" s="141"/>
      <c r="AE62" s="141">
        <v>23</v>
      </c>
      <c r="AF62" s="141">
        <f t="shared" si="3"/>
        <v>20</v>
      </c>
      <c r="AG62" s="141">
        <f t="shared" si="4"/>
        <v>6</v>
      </c>
      <c r="AH62" s="141">
        <f t="shared" si="6"/>
        <v>139</v>
      </c>
    </row>
    <row r="63" spans="1:43" x14ac:dyDescent="0.25">
      <c r="A63" s="141">
        <v>24</v>
      </c>
      <c r="B63" s="141">
        <v>31</v>
      </c>
      <c r="C63" s="141">
        <v>2</v>
      </c>
      <c r="D63" s="141">
        <f t="shared" si="5"/>
        <v>81</v>
      </c>
      <c r="F63" s="141">
        <v>24</v>
      </c>
      <c r="G63" s="141">
        <v>1</v>
      </c>
      <c r="H63" s="141">
        <v>2</v>
      </c>
      <c r="I63" s="141">
        <v>4</v>
      </c>
      <c r="K63" s="141">
        <v>24</v>
      </c>
      <c r="L63" s="141">
        <v>13</v>
      </c>
      <c r="M63" s="141">
        <v>0</v>
      </c>
      <c r="N63" s="141">
        <v>85</v>
      </c>
      <c r="P63" s="141">
        <v>24</v>
      </c>
      <c r="Q63" s="141">
        <v>4</v>
      </c>
      <c r="R63" s="141">
        <v>0</v>
      </c>
      <c r="S63" s="141">
        <v>11</v>
      </c>
      <c r="T63" s="141"/>
      <c r="U63" s="141">
        <v>24</v>
      </c>
      <c r="V63" s="141">
        <v>1</v>
      </c>
      <c r="W63" s="141">
        <v>4</v>
      </c>
      <c r="X63" s="141">
        <v>0</v>
      </c>
      <c r="Z63" s="141">
        <v>24</v>
      </c>
      <c r="AA63" s="141"/>
      <c r="AB63" s="141"/>
      <c r="AC63" s="141"/>
      <c r="AD63" s="141"/>
      <c r="AE63" s="141">
        <v>24</v>
      </c>
      <c r="AF63" s="141">
        <f t="shared" si="3"/>
        <v>50</v>
      </c>
      <c r="AG63" s="141">
        <f t="shared" si="4"/>
        <v>8</v>
      </c>
      <c r="AH63" s="141">
        <f t="shared" si="6"/>
        <v>181</v>
      </c>
    </row>
    <row r="64" spans="1:43" x14ac:dyDescent="0.25">
      <c r="A64" s="141">
        <v>25</v>
      </c>
      <c r="B64" s="141">
        <v>37</v>
      </c>
      <c r="C64" s="141">
        <v>10</v>
      </c>
      <c r="D64" s="141">
        <f t="shared" si="5"/>
        <v>108</v>
      </c>
      <c r="F64" s="141">
        <v>25</v>
      </c>
      <c r="G64" s="141">
        <v>0</v>
      </c>
      <c r="H64" s="141">
        <v>2</v>
      </c>
      <c r="I64" s="141">
        <v>2</v>
      </c>
      <c r="K64" s="141">
        <v>25</v>
      </c>
      <c r="L64" s="141">
        <v>6</v>
      </c>
      <c r="M64" s="141">
        <v>0</v>
      </c>
      <c r="N64" s="141">
        <v>91</v>
      </c>
      <c r="P64" s="141">
        <v>25</v>
      </c>
      <c r="Q64" s="141">
        <v>0</v>
      </c>
      <c r="R64" s="141">
        <v>2</v>
      </c>
      <c r="S64" s="141">
        <v>9</v>
      </c>
      <c r="T64" s="141"/>
      <c r="U64" s="141">
        <v>25</v>
      </c>
      <c r="V64" s="141">
        <v>0</v>
      </c>
      <c r="W64" s="141">
        <v>0</v>
      </c>
      <c r="X64" s="141">
        <v>0</v>
      </c>
      <c r="Z64" s="141">
        <v>25</v>
      </c>
      <c r="AA64" s="141"/>
      <c r="AB64" s="141"/>
      <c r="AC64" s="141"/>
      <c r="AD64" s="141"/>
      <c r="AE64" s="141">
        <v>25</v>
      </c>
      <c r="AF64" s="141">
        <f t="shared" si="3"/>
        <v>43</v>
      </c>
      <c r="AG64" s="141">
        <f t="shared" si="4"/>
        <v>14</v>
      </c>
      <c r="AH64" s="141">
        <f t="shared" si="6"/>
        <v>210</v>
      </c>
    </row>
    <row r="65" spans="1:34" x14ac:dyDescent="0.25">
      <c r="A65" s="141">
        <v>26</v>
      </c>
      <c r="B65" s="141">
        <v>18</v>
      </c>
      <c r="C65" s="141">
        <v>8</v>
      </c>
      <c r="D65" s="141">
        <f t="shared" si="5"/>
        <v>118</v>
      </c>
      <c r="F65" s="141">
        <v>26</v>
      </c>
      <c r="G65" s="141">
        <v>4</v>
      </c>
      <c r="H65" s="141">
        <v>2</v>
      </c>
      <c r="I65" s="141">
        <v>4</v>
      </c>
      <c r="K65" s="141">
        <v>26</v>
      </c>
      <c r="L65" s="141">
        <v>11</v>
      </c>
      <c r="M65" s="141">
        <v>23</v>
      </c>
      <c r="N65" s="141">
        <v>79</v>
      </c>
      <c r="P65" s="141">
        <v>26</v>
      </c>
      <c r="Q65" s="141">
        <v>0</v>
      </c>
      <c r="R65" s="141">
        <v>2</v>
      </c>
      <c r="S65" s="141">
        <v>7</v>
      </c>
      <c r="T65" s="141"/>
      <c r="U65" s="141">
        <v>26</v>
      </c>
      <c r="V65" s="141">
        <v>0</v>
      </c>
      <c r="W65" s="141">
        <v>0</v>
      </c>
      <c r="X65" s="141">
        <v>0</v>
      </c>
      <c r="Z65" s="141">
        <v>26</v>
      </c>
      <c r="AA65" s="141"/>
      <c r="AB65" s="141"/>
      <c r="AC65" s="141"/>
      <c r="AD65" s="141"/>
      <c r="AE65" s="141">
        <v>26</v>
      </c>
      <c r="AF65" s="141">
        <f t="shared" si="3"/>
        <v>33</v>
      </c>
      <c r="AG65" s="141">
        <f t="shared" si="4"/>
        <v>35</v>
      </c>
      <c r="AH65" s="141">
        <f t="shared" si="6"/>
        <v>208</v>
      </c>
    </row>
    <row r="66" spans="1:34" x14ac:dyDescent="0.25">
      <c r="A66" s="141">
        <v>27</v>
      </c>
      <c r="B66" s="141">
        <v>30</v>
      </c>
      <c r="C66" s="141">
        <v>11</v>
      </c>
      <c r="D66" s="141">
        <f t="shared" si="5"/>
        <v>137</v>
      </c>
      <c r="E66" s="144"/>
      <c r="F66" s="141">
        <v>27</v>
      </c>
      <c r="G66" s="141">
        <v>4</v>
      </c>
      <c r="H66" s="141">
        <v>0</v>
      </c>
      <c r="I66" s="141">
        <v>8</v>
      </c>
      <c r="K66" s="141">
        <v>27</v>
      </c>
      <c r="L66" s="141">
        <v>15</v>
      </c>
      <c r="M66" s="141">
        <v>17</v>
      </c>
      <c r="N66" s="141">
        <v>77</v>
      </c>
      <c r="P66" s="141">
        <v>27</v>
      </c>
      <c r="Q66" s="141">
        <v>7</v>
      </c>
      <c r="R66" s="141">
        <v>2</v>
      </c>
      <c r="S66" s="141">
        <v>12</v>
      </c>
      <c r="T66" s="141"/>
      <c r="U66" s="141">
        <v>27</v>
      </c>
      <c r="V66" s="141">
        <v>0</v>
      </c>
      <c r="W66" s="141">
        <v>0</v>
      </c>
      <c r="X66" s="141">
        <v>0</v>
      </c>
      <c r="Z66" s="141">
        <v>27</v>
      </c>
      <c r="AA66" s="141"/>
      <c r="AB66" s="141"/>
      <c r="AC66" s="141"/>
      <c r="AD66" s="141"/>
      <c r="AE66" s="141">
        <v>27</v>
      </c>
      <c r="AF66" s="141">
        <f t="shared" si="3"/>
        <v>56</v>
      </c>
      <c r="AG66" s="141">
        <f t="shared" si="4"/>
        <v>30</v>
      </c>
      <c r="AH66" s="141">
        <f t="shared" si="6"/>
        <v>234</v>
      </c>
    </row>
    <row r="67" spans="1:34" x14ac:dyDescent="0.25">
      <c r="A67" s="141">
        <v>28</v>
      </c>
      <c r="B67" s="141">
        <v>53</v>
      </c>
      <c r="C67" s="141">
        <v>24</v>
      </c>
      <c r="D67" s="141">
        <f t="shared" si="5"/>
        <v>166</v>
      </c>
      <c r="F67" s="141">
        <v>28</v>
      </c>
      <c r="G67" s="141">
        <v>0</v>
      </c>
      <c r="H67" s="141">
        <v>3</v>
      </c>
      <c r="I67" s="141">
        <v>5</v>
      </c>
      <c r="K67" s="141">
        <v>28</v>
      </c>
      <c r="L67" s="141">
        <v>8</v>
      </c>
      <c r="M67" s="141">
        <v>20</v>
      </c>
      <c r="N67" s="141">
        <v>65</v>
      </c>
      <c r="P67" s="141">
        <v>28</v>
      </c>
      <c r="Q67" s="141">
        <v>2</v>
      </c>
      <c r="R67" s="141">
        <v>9</v>
      </c>
      <c r="S67" s="141">
        <v>5</v>
      </c>
      <c r="T67" s="141"/>
      <c r="U67" s="141">
        <v>28</v>
      </c>
      <c r="V67" s="141">
        <v>0</v>
      </c>
      <c r="W67" s="141">
        <v>0</v>
      </c>
      <c r="X67" s="141">
        <v>0</v>
      </c>
      <c r="Z67" s="141">
        <v>28</v>
      </c>
      <c r="AA67" s="141"/>
      <c r="AB67" s="141"/>
      <c r="AC67" s="141"/>
      <c r="AD67" s="141"/>
      <c r="AE67" s="141">
        <v>28</v>
      </c>
      <c r="AF67" s="141">
        <f t="shared" si="3"/>
        <v>63</v>
      </c>
      <c r="AG67" s="141">
        <f t="shared" si="4"/>
        <v>56</v>
      </c>
      <c r="AH67" s="141">
        <f t="shared" si="6"/>
        <v>241</v>
      </c>
    </row>
    <row r="68" spans="1:34" x14ac:dyDescent="0.25">
      <c r="A68" s="141">
        <v>29</v>
      </c>
      <c r="B68" s="141">
        <v>53</v>
      </c>
      <c r="C68" s="141">
        <v>21</v>
      </c>
      <c r="D68" s="141">
        <f t="shared" si="5"/>
        <v>198</v>
      </c>
      <c r="F68" s="141">
        <v>29</v>
      </c>
      <c r="G68" s="141">
        <v>0</v>
      </c>
      <c r="H68" s="141">
        <v>4</v>
      </c>
      <c r="I68" s="141">
        <v>1</v>
      </c>
      <c r="K68" s="141">
        <v>29</v>
      </c>
      <c r="L68" s="141">
        <v>15</v>
      </c>
      <c r="M68" s="141">
        <v>0</v>
      </c>
      <c r="N68" s="141">
        <v>80</v>
      </c>
      <c r="P68" s="141">
        <v>29</v>
      </c>
      <c r="Q68" s="141">
        <v>0</v>
      </c>
      <c r="R68" s="141">
        <v>0</v>
      </c>
      <c r="S68" s="141">
        <v>5</v>
      </c>
      <c r="T68" s="141"/>
      <c r="U68" s="141">
        <v>29</v>
      </c>
      <c r="V68" s="141">
        <v>0</v>
      </c>
      <c r="W68" s="141">
        <v>0</v>
      </c>
      <c r="X68" s="141">
        <v>0</v>
      </c>
      <c r="Z68" s="141">
        <v>29</v>
      </c>
      <c r="AA68" s="141"/>
      <c r="AB68" s="141"/>
      <c r="AC68" s="141"/>
      <c r="AD68" s="141"/>
      <c r="AE68" s="141">
        <v>29</v>
      </c>
      <c r="AF68" s="141">
        <f t="shared" si="3"/>
        <v>68</v>
      </c>
      <c r="AG68" s="141">
        <f t="shared" si="4"/>
        <v>25</v>
      </c>
      <c r="AH68" s="141">
        <f t="shared" si="6"/>
        <v>284</v>
      </c>
    </row>
    <row r="69" spans="1:34" x14ac:dyDescent="0.25">
      <c r="A69" s="141">
        <v>30</v>
      </c>
      <c r="B69" s="141">
        <v>3</v>
      </c>
      <c r="C69" s="141">
        <v>38</v>
      </c>
      <c r="D69" s="141">
        <f t="shared" si="5"/>
        <v>163</v>
      </c>
      <c r="F69" s="141">
        <v>30</v>
      </c>
      <c r="G69" s="141">
        <v>0</v>
      </c>
      <c r="H69" s="141">
        <v>1</v>
      </c>
      <c r="I69" s="141">
        <v>0</v>
      </c>
      <c r="K69" s="141">
        <v>30</v>
      </c>
      <c r="L69" s="141">
        <v>6</v>
      </c>
      <c r="M69" s="141">
        <v>31</v>
      </c>
      <c r="N69" s="141">
        <v>55</v>
      </c>
      <c r="P69" s="141">
        <v>30</v>
      </c>
      <c r="Q69" s="141">
        <v>0</v>
      </c>
      <c r="R69" s="141">
        <v>5</v>
      </c>
      <c r="S69" s="141">
        <v>0</v>
      </c>
      <c r="T69" s="141"/>
      <c r="U69" s="141">
        <v>30</v>
      </c>
      <c r="V69" s="141">
        <v>0</v>
      </c>
      <c r="W69" s="141">
        <v>0</v>
      </c>
      <c r="X69" s="141">
        <v>0</v>
      </c>
      <c r="Z69" s="141">
        <v>30</v>
      </c>
      <c r="AA69" s="141"/>
      <c r="AB69" s="141"/>
      <c r="AC69" s="141"/>
      <c r="AD69" s="141"/>
      <c r="AE69" s="141">
        <v>30</v>
      </c>
      <c r="AF69" s="141">
        <f t="shared" si="3"/>
        <v>9</v>
      </c>
      <c r="AG69" s="141">
        <f t="shared" si="4"/>
        <v>75</v>
      </c>
      <c r="AH69" s="141">
        <f t="shared" si="6"/>
        <v>218</v>
      </c>
    </row>
    <row r="70" spans="1:34" x14ac:dyDescent="0.25">
      <c r="A70" s="141">
        <v>31</v>
      </c>
      <c r="B70" s="141">
        <v>12</v>
      </c>
      <c r="C70" s="141">
        <v>42</v>
      </c>
      <c r="D70" s="140">
        <f t="shared" si="5"/>
        <v>133</v>
      </c>
      <c r="F70" s="141">
        <v>31</v>
      </c>
      <c r="G70" s="141">
        <v>1</v>
      </c>
      <c r="H70" s="141">
        <v>0</v>
      </c>
      <c r="I70" s="141">
        <v>1</v>
      </c>
      <c r="K70" s="141">
        <v>31</v>
      </c>
      <c r="L70" s="141">
        <v>8</v>
      </c>
      <c r="M70" s="141">
        <v>15</v>
      </c>
      <c r="N70" s="141">
        <v>48</v>
      </c>
      <c r="P70" s="141">
        <v>31</v>
      </c>
      <c r="Q70" s="141">
        <v>5</v>
      </c>
      <c r="R70" s="141">
        <v>0</v>
      </c>
      <c r="S70" s="141">
        <v>5</v>
      </c>
      <c r="T70" s="141"/>
      <c r="U70" s="141">
        <v>31</v>
      </c>
      <c r="V70" s="141">
        <v>0</v>
      </c>
      <c r="W70" s="141">
        <v>0</v>
      </c>
      <c r="X70" s="141">
        <v>0</v>
      </c>
      <c r="Z70" s="141">
        <v>31</v>
      </c>
      <c r="AA70" s="141"/>
      <c r="AB70" s="141"/>
      <c r="AC70" s="141"/>
      <c r="AD70" s="141"/>
      <c r="AE70" s="141">
        <v>31</v>
      </c>
      <c r="AF70" s="141">
        <f t="shared" si="3"/>
        <v>26</v>
      </c>
      <c r="AG70" s="141">
        <f t="shared" si="4"/>
        <v>57</v>
      </c>
      <c r="AH70" s="141">
        <f t="shared" si="6"/>
        <v>187</v>
      </c>
    </row>
    <row r="71" spans="1:34" x14ac:dyDescent="0.25">
      <c r="A71" s="140" t="s">
        <v>2114</v>
      </c>
      <c r="B71" s="140">
        <f>SUM(B40:B70)</f>
        <v>323</v>
      </c>
      <c r="C71" s="140">
        <f>SUM(C40:C70)</f>
        <v>192</v>
      </c>
      <c r="D71" s="141"/>
      <c r="F71" s="140" t="s">
        <v>2114</v>
      </c>
      <c r="G71" s="140">
        <f>SUM(G40:G70)</f>
        <v>49</v>
      </c>
      <c r="H71" s="140">
        <f>SUM(H40:H70)</f>
        <v>48</v>
      </c>
      <c r="I71" s="140">
        <v>1</v>
      </c>
      <c r="K71" s="140" t="s">
        <v>2114</v>
      </c>
      <c r="L71" s="140">
        <f>SUM(L40:L70)</f>
        <v>174</v>
      </c>
      <c r="M71" s="140">
        <f>SUM(M40:M70)</f>
        <v>126</v>
      </c>
      <c r="N71" s="140">
        <v>48</v>
      </c>
      <c r="P71" s="140" t="s">
        <v>2114</v>
      </c>
      <c r="Q71" s="140">
        <f>SUM(Q40:Q70)</f>
        <v>30</v>
      </c>
      <c r="R71" s="140">
        <f>SUM(R40:R70)</f>
        <v>25</v>
      </c>
      <c r="S71" s="140">
        <v>5</v>
      </c>
      <c r="T71" s="140"/>
      <c r="U71" s="140" t="s">
        <v>2114</v>
      </c>
      <c r="V71" s="140">
        <f>SUM(V40:V70)</f>
        <v>4</v>
      </c>
      <c r="W71" s="140">
        <f>SUM(W40:W70)</f>
        <v>4</v>
      </c>
      <c r="X71" s="140"/>
      <c r="Z71" s="140" t="s">
        <v>2114</v>
      </c>
      <c r="AA71" s="140">
        <f>SUM(AA40:AA70)</f>
        <v>0</v>
      </c>
      <c r="AB71" s="140">
        <f>SUM(AB40:AB70)</f>
        <v>0</v>
      </c>
      <c r="AC71" s="140"/>
      <c r="AD71" s="140"/>
      <c r="AE71" s="140" t="s">
        <v>2114</v>
      </c>
      <c r="AF71" s="141">
        <f>SUM(AF40:AF70)</f>
        <v>580</v>
      </c>
      <c r="AG71" s="141">
        <f>SUM(AG40:AG70)</f>
        <v>395</v>
      </c>
      <c r="AH71" s="141"/>
    </row>
    <row r="73" spans="1:34" x14ac:dyDescent="0.25">
      <c r="A73" s="138" t="s">
        <v>2119</v>
      </c>
      <c r="B73" s="138">
        <f>SUM(B34+B71)</f>
        <v>331</v>
      </c>
      <c r="C73" s="138">
        <f>SUM(C34+C71)</f>
        <v>198</v>
      </c>
      <c r="G73" s="138">
        <f>SUM(G34+G71)</f>
        <v>49</v>
      </c>
      <c r="H73" s="138">
        <f>SUM(H34+H71)</f>
        <v>48</v>
      </c>
      <c r="L73" s="138">
        <f>SUM(L34+L71)</f>
        <v>174</v>
      </c>
      <c r="M73" s="138">
        <f>SUM(M34+M71)</f>
        <v>126</v>
      </c>
      <c r="Q73" s="138">
        <f>SUM(Q71)</f>
        <v>30</v>
      </c>
      <c r="R73" s="138">
        <f>SUM(R71)</f>
        <v>25</v>
      </c>
      <c r="V73" s="138">
        <v>4</v>
      </c>
      <c r="W73" s="138">
        <v>4</v>
      </c>
      <c r="AA73" s="138"/>
      <c r="AB73" s="138"/>
      <c r="AF73" s="138">
        <f>SUM(AF71+AF34)</f>
        <v>588</v>
      </c>
      <c r="AG73" s="138">
        <f>SUM(AG71+AG34)</f>
        <v>401</v>
      </c>
    </row>
    <row r="74" spans="1:34" x14ac:dyDescent="0.25">
      <c r="V74" s="323">
        <f>SUM(V34+V72)</f>
        <v>0</v>
      </c>
      <c r="W74" s="323">
        <f>SUM(W34+W72)</f>
        <v>0</v>
      </c>
      <c r="X74" s="323" t="s">
        <v>4161</v>
      </c>
    </row>
    <row r="77" spans="1:34" x14ac:dyDescent="0.25">
      <c r="A77" s="2407" t="s">
        <v>2105</v>
      </c>
      <c r="B77" s="2407"/>
      <c r="C77" s="2407"/>
      <c r="D77" s="2407"/>
      <c r="F77" s="2407" t="s">
        <v>2106</v>
      </c>
      <c r="G77" s="2407"/>
      <c r="H77" s="2407"/>
      <c r="I77" s="2407"/>
      <c r="K77" s="2407" t="s">
        <v>2107</v>
      </c>
      <c r="L77" s="2407"/>
      <c r="M77" s="2407"/>
      <c r="N77" s="2407"/>
      <c r="P77" s="2407" t="s">
        <v>2108</v>
      </c>
      <c r="Q77" s="2407"/>
      <c r="R77" s="2407"/>
      <c r="S77" s="2407"/>
      <c r="T77" s="327"/>
      <c r="U77" s="2407" t="s">
        <v>3455</v>
      </c>
      <c r="V77" s="2407"/>
      <c r="W77" s="2407"/>
      <c r="X77" s="2407"/>
      <c r="Z77" s="2407" t="s">
        <v>3338</v>
      </c>
      <c r="AA77" s="2407"/>
      <c r="AB77" s="2407"/>
      <c r="AC77" s="2407"/>
      <c r="AD77" s="135"/>
      <c r="AE77" s="2407" t="s">
        <v>1244</v>
      </c>
      <c r="AF77" s="2407"/>
      <c r="AG77" s="2407"/>
      <c r="AH77" s="2407"/>
    </row>
    <row r="78" spans="1:34" x14ac:dyDescent="0.25">
      <c r="A78" s="2405" t="s">
        <v>2109</v>
      </c>
      <c r="B78" s="2405"/>
      <c r="C78" s="137">
        <v>133</v>
      </c>
      <c r="D78" s="138" t="s">
        <v>2120</v>
      </c>
      <c r="F78" s="2406" t="s">
        <v>2109</v>
      </c>
      <c r="G78" s="2406"/>
      <c r="H78" s="322">
        <v>1</v>
      </c>
      <c r="K78" s="2406" t="s">
        <v>2109</v>
      </c>
      <c r="L78" s="2406"/>
      <c r="M78" s="322">
        <v>48</v>
      </c>
      <c r="P78" s="2406" t="s">
        <v>2109</v>
      </c>
      <c r="Q78" s="2406"/>
      <c r="R78" s="322">
        <v>5</v>
      </c>
      <c r="U78" s="2406" t="s">
        <v>2109</v>
      </c>
      <c r="V78" s="2406"/>
      <c r="W78" s="322">
        <v>0</v>
      </c>
      <c r="Z78" s="2406" t="s">
        <v>2109</v>
      </c>
      <c r="AA78" s="2406"/>
      <c r="AB78" s="322">
        <v>0</v>
      </c>
      <c r="AE78" s="2406" t="s">
        <v>2109</v>
      </c>
      <c r="AF78" s="2406"/>
      <c r="AG78" s="322">
        <f>SUM(C78+H78+M78+R78+W78+AB78)</f>
        <v>187</v>
      </c>
    </row>
    <row r="79" spans="1:34" x14ac:dyDescent="0.25">
      <c r="A79" s="140" t="s">
        <v>15</v>
      </c>
      <c r="B79" s="140" t="s">
        <v>2111</v>
      </c>
      <c r="C79" s="140" t="s">
        <v>2112</v>
      </c>
      <c r="D79" s="140" t="s">
        <v>2113</v>
      </c>
      <c r="F79" s="140" t="s">
        <v>15</v>
      </c>
      <c r="G79" s="140" t="s">
        <v>2111</v>
      </c>
      <c r="H79" s="140" t="s">
        <v>2112</v>
      </c>
      <c r="I79" s="140" t="s">
        <v>2113</v>
      </c>
      <c r="K79" s="140" t="s">
        <v>15</v>
      </c>
      <c r="L79" s="140" t="s">
        <v>2111</v>
      </c>
      <c r="M79" s="140" t="s">
        <v>2112</v>
      </c>
      <c r="N79" s="140" t="s">
        <v>2113</v>
      </c>
      <c r="P79" s="140" t="s">
        <v>15</v>
      </c>
      <c r="Q79" s="140" t="s">
        <v>2111</v>
      </c>
      <c r="R79" s="140" t="s">
        <v>2112</v>
      </c>
      <c r="S79" s="140" t="s">
        <v>2113</v>
      </c>
      <c r="T79" s="140"/>
      <c r="U79" s="140" t="s">
        <v>15</v>
      </c>
      <c r="V79" s="140" t="s">
        <v>2111</v>
      </c>
      <c r="W79" s="140" t="s">
        <v>2112</v>
      </c>
      <c r="X79" s="140" t="s">
        <v>2113</v>
      </c>
      <c r="Z79" s="140" t="s">
        <v>15</v>
      </c>
      <c r="AA79" s="140" t="s">
        <v>2111</v>
      </c>
      <c r="AB79" s="140" t="s">
        <v>2112</v>
      </c>
      <c r="AC79" s="140" t="s">
        <v>2113</v>
      </c>
      <c r="AD79" s="140"/>
      <c r="AE79" s="140" t="s">
        <v>15</v>
      </c>
      <c r="AF79" s="140" t="s">
        <v>2111</v>
      </c>
      <c r="AG79" s="140" t="s">
        <v>2112</v>
      </c>
      <c r="AH79" s="140" t="s">
        <v>2113</v>
      </c>
    </row>
    <row r="80" spans="1:34" x14ac:dyDescent="0.25">
      <c r="A80" s="141">
        <v>1</v>
      </c>
      <c r="B80" s="141">
        <v>39</v>
      </c>
      <c r="C80" s="141">
        <v>20</v>
      </c>
      <c r="D80" s="141">
        <f>SUM(C78+B80-C80)</f>
        <v>152</v>
      </c>
      <c r="F80" s="141">
        <v>1</v>
      </c>
      <c r="G80" s="141">
        <v>0</v>
      </c>
      <c r="H80" s="141">
        <v>0</v>
      </c>
      <c r="I80" s="141">
        <v>1</v>
      </c>
      <c r="K80" s="141">
        <v>1</v>
      </c>
      <c r="L80" s="141">
        <v>11</v>
      </c>
      <c r="M80" s="141">
        <v>10</v>
      </c>
      <c r="N80" s="141">
        <v>49</v>
      </c>
      <c r="P80" s="141">
        <v>1</v>
      </c>
      <c r="Q80" s="141">
        <v>8</v>
      </c>
      <c r="R80" s="141">
        <v>0</v>
      </c>
      <c r="S80" s="141">
        <v>13</v>
      </c>
      <c r="T80" s="141"/>
      <c r="U80" s="141">
        <v>1</v>
      </c>
      <c r="V80" s="141">
        <v>0</v>
      </c>
      <c r="W80" s="141">
        <v>0</v>
      </c>
      <c r="X80" s="141">
        <v>0</v>
      </c>
      <c r="Z80" s="141">
        <v>1</v>
      </c>
      <c r="AA80" s="141">
        <v>0</v>
      </c>
      <c r="AB80" s="141">
        <v>0</v>
      </c>
      <c r="AC80" s="141">
        <v>0</v>
      </c>
      <c r="AD80" s="141"/>
      <c r="AE80" s="141">
        <v>1</v>
      </c>
      <c r="AF80" s="141">
        <f t="shared" ref="AF80:AF109" si="7">SUM(B80+G80+L80+Q80+V80+AA80)</f>
        <v>58</v>
      </c>
      <c r="AG80" s="141">
        <f t="shared" ref="AG80:AG109" si="8">SUM(C80+H80+M80+R80+W80+AB80)</f>
        <v>30</v>
      </c>
      <c r="AH80" s="141">
        <f>SUM(AH70+AF80-AG80)</f>
        <v>215</v>
      </c>
    </row>
    <row r="81" spans="1:34" x14ac:dyDescent="0.25">
      <c r="A81" s="141">
        <v>2</v>
      </c>
      <c r="B81" s="141">
        <v>31</v>
      </c>
      <c r="C81" s="141">
        <v>37</v>
      </c>
      <c r="D81" s="141">
        <f>SUM(D80+B81-C81)</f>
        <v>146</v>
      </c>
      <c r="F81" s="141">
        <v>2</v>
      </c>
      <c r="G81" s="141">
        <v>0</v>
      </c>
      <c r="H81" s="141">
        <v>0</v>
      </c>
      <c r="I81" s="141">
        <v>1</v>
      </c>
      <c r="K81" s="141">
        <v>2</v>
      </c>
      <c r="L81" s="141">
        <v>16</v>
      </c>
      <c r="M81" s="141">
        <v>4</v>
      </c>
      <c r="N81" s="141">
        <f>SUM(N80+L81-M81)</f>
        <v>61</v>
      </c>
      <c r="P81" s="141">
        <v>2</v>
      </c>
      <c r="Q81" s="141">
        <v>8</v>
      </c>
      <c r="R81" s="141">
        <v>5</v>
      </c>
      <c r="S81" s="141">
        <v>16</v>
      </c>
      <c r="T81" s="141"/>
      <c r="U81" s="141">
        <v>2</v>
      </c>
      <c r="V81" s="141">
        <v>0</v>
      </c>
      <c r="W81" s="141">
        <v>0</v>
      </c>
      <c r="X81" s="141">
        <v>0</v>
      </c>
      <c r="Z81" s="141">
        <v>2</v>
      </c>
      <c r="AA81" s="141">
        <v>0</v>
      </c>
      <c r="AB81" s="141">
        <v>0</v>
      </c>
      <c r="AC81" s="141">
        <v>0</v>
      </c>
      <c r="AD81" s="141"/>
      <c r="AE81" s="141">
        <v>2</v>
      </c>
      <c r="AF81" s="141">
        <f t="shared" si="7"/>
        <v>55</v>
      </c>
      <c r="AG81" s="141">
        <f t="shared" si="8"/>
        <v>46</v>
      </c>
      <c r="AH81" s="141">
        <f>SUM(AH80+AF81-AG81)</f>
        <v>224</v>
      </c>
    </row>
    <row r="82" spans="1:34" x14ac:dyDescent="0.25">
      <c r="A82" s="141">
        <v>3</v>
      </c>
      <c r="B82" s="141">
        <v>24</v>
      </c>
      <c r="C82" s="141">
        <v>21</v>
      </c>
      <c r="D82" s="141">
        <f t="shared" ref="D82:D108" si="9">SUM(D81+B82-C82)</f>
        <v>149</v>
      </c>
      <c r="F82" s="141">
        <v>3</v>
      </c>
      <c r="G82" s="141">
        <v>4</v>
      </c>
      <c r="H82" s="141">
        <v>0</v>
      </c>
      <c r="I82" s="141">
        <f>SUM(I81+G82-H82)</f>
        <v>5</v>
      </c>
      <c r="K82" s="141">
        <v>3</v>
      </c>
      <c r="L82" s="141">
        <v>6</v>
      </c>
      <c r="M82" s="141">
        <v>10</v>
      </c>
      <c r="N82" s="141">
        <f t="shared" ref="N82:N109" si="10">SUM(N81+L82-M82)</f>
        <v>57</v>
      </c>
      <c r="P82" s="141">
        <v>3</v>
      </c>
      <c r="Q82" s="141">
        <v>0</v>
      </c>
      <c r="R82" s="141">
        <v>0</v>
      </c>
      <c r="S82" s="141">
        <v>16</v>
      </c>
      <c r="T82" s="141"/>
      <c r="U82" s="141">
        <v>3</v>
      </c>
      <c r="V82" s="141">
        <v>0</v>
      </c>
      <c r="W82" s="141">
        <v>0</v>
      </c>
      <c r="X82" s="141">
        <v>0</v>
      </c>
      <c r="Z82" s="141">
        <v>3</v>
      </c>
      <c r="AA82" s="141">
        <v>0</v>
      </c>
      <c r="AB82" s="141">
        <v>0</v>
      </c>
      <c r="AC82" s="141">
        <v>0</v>
      </c>
      <c r="AD82" s="141"/>
      <c r="AE82" s="141">
        <v>3</v>
      </c>
      <c r="AF82" s="141">
        <f t="shared" si="7"/>
        <v>34</v>
      </c>
      <c r="AG82" s="141">
        <f t="shared" si="8"/>
        <v>31</v>
      </c>
      <c r="AH82" s="141">
        <f t="shared" ref="AH82:AH108" si="11">SUM(AH81+AF82-AG82)</f>
        <v>227</v>
      </c>
    </row>
    <row r="83" spans="1:34" x14ac:dyDescent="0.25">
      <c r="A83" s="141">
        <v>4</v>
      </c>
      <c r="B83" s="141">
        <v>32</v>
      </c>
      <c r="C83" s="141">
        <v>10</v>
      </c>
      <c r="D83" s="141">
        <f t="shared" si="9"/>
        <v>171</v>
      </c>
      <c r="F83" s="141">
        <v>4</v>
      </c>
      <c r="G83" s="141">
        <v>0</v>
      </c>
      <c r="H83" s="141">
        <v>0</v>
      </c>
      <c r="I83" s="141">
        <f t="shared" ref="I83:I109" si="12">SUM(I82+G83-H83)</f>
        <v>5</v>
      </c>
      <c r="K83" s="141">
        <v>4</v>
      </c>
      <c r="L83" s="141">
        <v>10</v>
      </c>
      <c r="M83" s="141">
        <v>15</v>
      </c>
      <c r="N83" s="141">
        <f t="shared" si="10"/>
        <v>52</v>
      </c>
      <c r="P83" s="141">
        <v>4</v>
      </c>
      <c r="Q83" s="141">
        <v>0</v>
      </c>
      <c r="R83" s="141">
        <v>16</v>
      </c>
      <c r="S83" s="141">
        <v>0</v>
      </c>
      <c r="T83" s="141"/>
      <c r="U83" s="141">
        <v>4</v>
      </c>
      <c r="V83" s="141">
        <v>0</v>
      </c>
      <c r="W83" s="141">
        <v>0</v>
      </c>
      <c r="X83" s="141">
        <v>0</v>
      </c>
      <c r="Z83" s="141">
        <v>4</v>
      </c>
      <c r="AA83" s="141">
        <v>0</v>
      </c>
      <c r="AB83" s="141">
        <v>0</v>
      </c>
      <c r="AC83" s="141">
        <v>0</v>
      </c>
      <c r="AD83" s="141"/>
      <c r="AE83" s="141">
        <v>4</v>
      </c>
      <c r="AF83" s="141">
        <f t="shared" si="7"/>
        <v>42</v>
      </c>
      <c r="AG83" s="141">
        <f t="shared" si="8"/>
        <v>41</v>
      </c>
      <c r="AH83" s="141">
        <f t="shared" si="11"/>
        <v>228</v>
      </c>
    </row>
    <row r="84" spans="1:34" x14ac:dyDescent="0.25">
      <c r="A84" s="141">
        <v>5</v>
      </c>
      <c r="B84" s="141">
        <v>36</v>
      </c>
      <c r="C84" s="141">
        <v>124</v>
      </c>
      <c r="D84" s="141">
        <f t="shared" si="9"/>
        <v>83</v>
      </c>
      <c r="F84" s="141">
        <v>5</v>
      </c>
      <c r="G84" s="141">
        <v>0</v>
      </c>
      <c r="H84" s="141">
        <v>3</v>
      </c>
      <c r="I84" s="141">
        <f t="shared" si="12"/>
        <v>2</v>
      </c>
      <c r="K84" s="141">
        <v>5</v>
      </c>
      <c r="L84" s="141">
        <v>9</v>
      </c>
      <c r="M84" s="141">
        <v>13</v>
      </c>
      <c r="N84" s="141">
        <f t="shared" si="10"/>
        <v>48</v>
      </c>
      <c r="P84" s="141">
        <v>5</v>
      </c>
      <c r="Q84" s="141">
        <v>0</v>
      </c>
      <c r="R84" s="141">
        <v>0</v>
      </c>
      <c r="S84" s="141">
        <v>0</v>
      </c>
      <c r="T84" s="141"/>
      <c r="U84" s="141">
        <v>5</v>
      </c>
      <c r="V84" s="141">
        <v>0</v>
      </c>
      <c r="W84" s="141">
        <v>0</v>
      </c>
      <c r="X84" s="141">
        <v>0</v>
      </c>
      <c r="Z84" s="141">
        <v>5</v>
      </c>
      <c r="AA84" s="141">
        <v>0</v>
      </c>
      <c r="AB84" s="141">
        <v>0</v>
      </c>
      <c r="AC84" s="141">
        <v>0</v>
      </c>
      <c r="AD84" s="141"/>
      <c r="AE84" s="141">
        <v>5</v>
      </c>
      <c r="AF84" s="141">
        <f t="shared" si="7"/>
        <v>45</v>
      </c>
      <c r="AG84" s="141">
        <f t="shared" si="8"/>
        <v>140</v>
      </c>
      <c r="AH84" s="141">
        <f t="shared" si="11"/>
        <v>133</v>
      </c>
    </row>
    <row r="85" spans="1:34" x14ac:dyDescent="0.25">
      <c r="A85" s="141">
        <v>6</v>
      </c>
      <c r="B85" s="141">
        <v>16</v>
      </c>
      <c r="C85" s="141">
        <v>34</v>
      </c>
      <c r="D85" s="141">
        <f t="shared" si="9"/>
        <v>65</v>
      </c>
      <c r="F85" s="141">
        <v>6</v>
      </c>
      <c r="G85" s="141">
        <v>0</v>
      </c>
      <c r="H85" s="141">
        <v>2</v>
      </c>
      <c r="I85" s="141">
        <f t="shared" si="12"/>
        <v>0</v>
      </c>
      <c r="K85" s="141">
        <v>6</v>
      </c>
      <c r="L85" s="141">
        <v>9</v>
      </c>
      <c r="M85" s="141">
        <v>1</v>
      </c>
      <c r="N85" s="141">
        <f t="shared" si="10"/>
        <v>56</v>
      </c>
      <c r="P85" s="141">
        <v>6</v>
      </c>
      <c r="Q85" s="141">
        <v>6</v>
      </c>
      <c r="R85" s="141">
        <v>0</v>
      </c>
      <c r="S85" s="141">
        <v>6</v>
      </c>
      <c r="T85" s="141"/>
      <c r="U85" s="141">
        <v>6</v>
      </c>
      <c r="V85" s="141">
        <v>0</v>
      </c>
      <c r="W85" s="141">
        <v>0</v>
      </c>
      <c r="X85" s="141">
        <v>0</v>
      </c>
      <c r="Z85" s="141">
        <v>6</v>
      </c>
      <c r="AA85" s="141">
        <v>0</v>
      </c>
      <c r="AB85" s="141">
        <v>0</v>
      </c>
      <c r="AC85" s="141">
        <v>0</v>
      </c>
      <c r="AD85" s="141"/>
      <c r="AE85" s="141">
        <v>6</v>
      </c>
      <c r="AF85" s="141">
        <f t="shared" si="7"/>
        <v>31</v>
      </c>
      <c r="AG85" s="141">
        <f t="shared" si="8"/>
        <v>37</v>
      </c>
      <c r="AH85" s="141">
        <f t="shared" si="11"/>
        <v>127</v>
      </c>
    </row>
    <row r="86" spans="1:34" x14ac:dyDescent="0.25">
      <c r="A86" s="141">
        <v>7</v>
      </c>
      <c r="B86" s="141">
        <v>26</v>
      </c>
      <c r="C86" s="141">
        <v>52</v>
      </c>
      <c r="D86" s="141">
        <f t="shared" si="9"/>
        <v>39</v>
      </c>
      <c r="F86" s="141">
        <v>7</v>
      </c>
      <c r="G86" s="141">
        <v>1</v>
      </c>
      <c r="H86" s="141">
        <v>1</v>
      </c>
      <c r="I86" s="141">
        <f t="shared" si="12"/>
        <v>0</v>
      </c>
      <c r="K86" s="141">
        <v>7</v>
      </c>
      <c r="L86" s="141">
        <v>12</v>
      </c>
      <c r="M86" s="141">
        <v>8</v>
      </c>
      <c r="N86" s="141">
        <f t="shared" si="10"/>
        <v>60</v>
      </c>
      <c r="P86" s="141">
        <v>7</v>
      </c>
      <c r="Q86" s="141">
        <v>0</v>
      </c>
      <c r="R86" s="141">
        <v>0</v>
      </c>
      <c r="S86" s="141">
        <v>6</v>
      </c>
      <c r="T86" s="141"/>
      <c r="U86" s="141">
        <v>7</v>
      </c>
      <c r="V86" s="141">
        <v>0</v>
      </c>
      <c r="W86" s="141">
        <v>0</v>
      </c>
      <c r="X86" s="141">
        <v>0</v>
      </c>
      <c r="Z86" s="141">
        <v>7</v>
      </c>
      <c r="AA86" s="141">
        <v>0</v>
      </c>
      <c r="AB86" s="141">
        <v>0</v>
      </c>
      <c r="AC86" s="141">
        <v>0</v>
      </c>
      <c r="AD86" s="141"/>
      <c r="AE86" s="141">
        <v>7</v>
      </c>
      <c r="AF86" s="141">
        <f t="shared" si="7"/>
        <v>39</v>
      </c>
      <c r="AG86" s="141">
        <f t="shared" si="8"/>
        <v>61</v>
      </c>
      <c r="AH86" s="141">
        <f t="shared" si="11"/>
        <v>105</v>
      </c>
    </row>
    <row r="87" spans="1:34" x14ac:dyDescent="0.25">
      <c r="A87" s="141">
        <v>8</v>
      </c>
      <c r="B87" s="141">
        <v>40</v>
      </c>
      <c r="C87" s="141">
        <v>0</v>
      </c>
      <c r="D87" s="141">
        <f t="shared" si="9"/>
        <v>79</v>
      </c>
      <c r="F87" s="141">
        <v>8</v>
      </c>
      <c r="G87" s="141">
        <v>0</v>
      </c>
      <c r="H87" s="141">
        <v>0</v>
      </c>
      <c r="I87" s="141">
        <f t="shared" si="12"/>
        <v>0</v>
      </c>
      <c r="K87" s="141">
        <v>8</v>
      </c>
      <c r="L87" s="141">
        <v>4</v>
      </c>
      <c r="M87" s="141">
        <v>2</v>
      </c>
      <c r="N87" s="141">
        <f t="shared" si="10"/>
        <v>62</v>
      </c>
      <c r="P87" s="141">
        <v>8</v>
      </c>
      <c r="Q87" s="141">
        <v>0</v>
      </c>
      <c r="R87" s="141">
        <v>6</v>
      </c>
      <c r="S87" s="141">
        <v>0</v>
      </c>
      <c r="T87" s="141"/>
      <c r="U87" s="141">
        <v>8</v>
      </c>
      <c r="V87" s="141">
        <v>0</v>
      </c>
      <c r="W87" s="141">
        <v>0</v>
      </c>
      <c r="X87" s="141">
        <v>0</v>
      </c>
      <c r="Z87" s="141">
        <v>8</v>
      </c>
      <c r="AA87" s="141">
        <v>0</v>
      </c>
      <c r="AB87" s="141">
        <v>0</v>
      </c>
      <c r="AC87" s="141">
        <v>0</v>
      </c>
      <c r="AD87" s="141"/>
      <c r="AE87" s="141">
        <v>8</v>
      </c>
      <c r="AF87" s="141">
        <f t="shared" si="7"/>
        <v>44</v>
      </c>
      <c r="AG87" s="141">
        <f t="shared" si="8"/>
        <v>8</v>
      </c>
      <c r="AH87" s="141">
        <f t="shared" si="11"/>
        <v>141</v>
      </c>
    </row>
    <row r="88" spans="1:34" x14ac:dyDescent="0.25">
      <c r="A88" s="141">
        <v>9</v>
      </c>
      <c r="B88" s="141">
        <v>28</v>
      </c>
      <c r="C88" s="141">
        <v>10</v>
      </c>
      <c r="D88" s="141">
        <f t="shared" si="9"/>
        <v>97</v>
      </c>
      <c r="F88" s="141">
        <v>9</v>
      </c>
      <c r="G88" s="141">
        <v>2</v>
      </c>
      <c r="H88" s="141">
        <v>0</v>
      </c>
      <c r="I88" s="141">
        <f t="shared" si="12"/>
        <v>2</v>
      </c>
      <c r="K88" s="141">
        <v>9</v>
      </c>
      <c r="L88" s="141">
        <v>2</v>
      </c>
      <c r="M88" s="141">
        <v>18</v>
      </c>
      <c r="N88" s="141">
        <f t="shared" si="10"/>
        <v>46</v>
      </c>
      <c r="P88" s="141">
        <v>9</v>
      </c>
      <c r="Q88" s="141">
        <v>0</v>
      </c>
      <c r="R88" s="141">
        <v>0</v>
      </c>
      <c r="S88" s="141">
        <v>0</v>
      </c>
      <c r="T88" s="141"/>
      <c r="U88" s="141">
        <v>9</v>
      </c>
      <c r="V88" s="141">
        <v>0</v>
      </c>
      <c r="W88" s="141">
        <v>0</v>
      </c>
      <c r="X88" s="141">
        <v>0</v>
      </c>
      <c r="Z88" s="141">
        <v>9</v>
      </c>
      <c r="AA88" s="141">
        <v>0</v>
      </c>
      <c r="AB88" s="141">
        <v>0</v>
      </c>
      <c r="AC88" s="141">
        <v>0</v>
      </c>
      <c r="AD88" s="141"/>
      <c r="AE88" s="141">
        <v>9</v>
      </c>
      <c r="AF88" s="141">
        <f t="shared" si="7"/>
        <v>32</v>
      </c>
      <c r="AG88" s="141">
        <f t="shared" si="8"/>
        <v>28</v>
      </c>
      <c r="AH88" s="141">
        <f t="shared" si="11"/>
        <v>145</v>
      </c>
    </row>
    <row r="89" spans="1:34" x14ac:dyDescent="0.25">
      <c r="A89" s="141">
        <v>10</v>
      </c>
      <c r="B89" s="141">
        <v>33</v>
      </c>
      <c r="C89" s="141">
        <v>22</v>
      </c>
      <c r="D89" s="141">
        <f t="shared" si="9"/>
        <v>108</v>
      </c>
      <c r="F89" s="141">
        <v>10</v>
      </c>
      <c r="G89" s="141">
        <v>0</v>
      </c>
      <c r="H89" s="141">
        <v>0</v>
      </c>
      <c r="I89" s="141">
        <f t="shared" si="12"/>
        <v>2</v>
      </c>
      <c r="K89" s="141">
        <v>10</v>
      </c>
      <c r="L89" s="141">
        <v>1</v>
      </c>
      <c r="M89" s="141">
        <v>1</v>
      </c>
      <c r="N89" s="141">
        <f t="shared" si="10"/>
        <v>46</v>
      </c>
      <c r="P89" s="141">
        <v>10</v>
      </c>
      <c r="Q89" s="141">
        <v>7</v>
      </c>
      <c r="R89" s="141">
        <v>0</v>
      </c>
      <c r="S89" s="141">
        <v>7</v>
      </c>
      <c r="T89" s="141"/>
      <c r="U89" s="141">
        <v>10</v>
      </c>
      <c r="V89" s="141">
        <v>0</v>
      </c>
      <c r="W89" s="141">
        <v>0</v>
      </c>
      <c r="X89" s="141">
        <v>0</v>
      </c>
      <c r="Z89" s="141">
        <v>10</v>
      </c>
      <c r="AA89" s="141">
        <v>0</v>
      </c>
      <c r="AB89" s="141">
        <v>0</v>
      </c>
      <c r="AC89" s="141">
        <v>0</v>
      </c>
      <c r="AD89" s="141"/>
      <c r="AE89" s="141">
        <v>10</v>
      </c>
      <c r="AF89" s="141">
        <f t="shared" si="7"/>
        <v>41</v>
      </c>
      <c r="AG89" s="141">
        <f t="shared" si="8"/>
        <v>23</v>
      </c>
      <c r="AH89" s="141">
        <f t="shared" si="11"/>
        <v>163</v>
      </c>
    </row>
    <row r="90" spans="1:34" x14ac:dyDescent="0.25">
      <c r="A90" s="141">
        <v>11</v>
      </c>
      <c r="B90" s="141">
        <v>28</v>
      </c>
      <c r="C90" s="141">
        <v>28</v>
      </c>
      <c r="D90" s="141">
        <f t="shared" si="9"/>
        <v>108</v>
      </c>
      <c r="F90" s="141">
        <v>11</v>
      </c>
      <c r="G90" s="141">
        <v>0</v>
      </c>
      <c r="H90" s="141">
        <v>0</v>
      </c>
      <c r="I90" s="141">
        <f t="shared" si="12"/>
        <v>2</v>
      </c>
      <c r="K90" s="141">
        <v>11</v>
      </c>
      <c r="L90" s="141">
        <v>4</v>
      </c>
      <c r="M90" s="141">
        <v>1</v>
      </c>
      <c r="N90" s="141">
        <f t="shared" si="10"/>
        <v>49</v>
      </c>
      <c r="P90" s="141">
        <v>11</v>
      </c>
      <c r="Q90" s="141">
        <v>0</v>
      </c>
      <c r="R90" s="141">
        <v>0</v>
      </c>
      <c r="S90" s="141">
        <v>7</v>
      </c>
      <c r="T90" s="141"/>
      <c r="U90" s="141">
        <v>11</v>
      </c>
      <c r="V90" s="141">
        <v>0</v>
      </c>
      <c r="W90" s="141">
        <v>0</v>
      </c>
      <c r="X90" s="141">
        <v>0</v>
      </c>
      <c r="Z90" s="141">
        <v>11</v>
      </c>
      <c r="AA90" s="141">
        <v>0</v>
      </c>
      <c r="AB90" s="141">
        <v>0</v>
      </c>
      <c r="AC90" s="141">
        <v>0</v>
      </c>
      <c r="AD90" s="141"/>
      <c r="AE90" s="141">
        <v>11</v>
      </c>
      <c r="AF90" s="141">
        <f t="shared" si="7"/>
        <v>32</v>
      </c>
      <c r="AG90" s="141">
        <f t="shared" si="8"/>
        <v>29</v>
      </c>
      <c r="AH90" s="141">
        <f t="shared" si="11"/>
        <v>166</v>
      </c>
    </row>
    <row r="91" spans="1:34" x14ac:dyDescent="0.25">
      <c r="A91" s="141">
        <v>12</v>
      </c>
      <c r="B91" s="141">
        <v>34</v>
      </c>
      <c r="C91" s="141">
        <v>49</v>
      </c>
      <c r="D91" s="141">
        <f t="shared" si="9"/>
        <v>93</v>
      </c>
      <c r="F91" s="141">
        <v>12</v>
      </c>
      <c r="G91" s="141">
        <v>0</v>
      </c>
      <c r="H91" s="141">
        <v>0</v>
      </c>
      <c r="I91" s="141">
        <f t="shared" si="12"/>
        <v>2</v>
      </c>
      <c r="K91" s="141">
        <v>12</v>
      </c>
      <c r="L91" s="141">
        <v>2</v>
      </c>
      <c r="M91" s="141">
        <v>1</v>
      </c>
      <c r="N91" s="141">
        <f t="shared" si="10"/>
        <v>50</v>
      </c>
      <c r="P91" s="141">
        <v>12</v>
      </c>
      <c r="Q91" s="141">
        <v>0</v>
      </c>
      <c r="R91" s="141">
        <v>0</v>
      </c>
      <c r="S91" s="141">
        <v>7</v>
      </c>
      <c r="T91" s="141"/>
      <c r="U91" s="141">
        <v>12</v>
      </c>
      <c r="V91" s="141">
        <v>0</v>
      </c>
      <c r="W91" s="141">
        <v>0</v>
      </c>
      <c r="X91" s="141">
        <v>0</v>
      </c>
      <c r="Z91" s="141">
        <v>12</v>
      </c>
      <c r="AA91" s="141">
        <v>0</v>
      </c>
      <c r="AB91" s="141">
        <v>0</v>
      </c>
      <c r="AC91" s="141">
        <v>0</v>
      </c>
      <c r="AD91" s="141"/>
      <c r="AE91" s="141">
        <v>12</v>
      </c>
      <c r="AF91" s="141">
        <f t="shared" si="7"/>
        <v>36</v>
      </c>
      <c r="AG91" s="141">
        <f t="shared" si="8"/>
        <v>50</v>
      </c>
      <c r="AH91" s="141">
        <f t="shared" si="11"/>
        <v>152</v>
      </c>
    </row>
    <row r="92" spans="1:34" x14ac:dyDescent="0.25">
      <c r="A92" s="141">
        <v>13</v>
      </c>
      <c r="B92" s="141">
        <v>47</v>
      </c>
      <c r="C92" s="141">
        <v>47</v>
      </c>
      <c r="D92" s="141">
        <f t="shared" si="9"/>
        <v>93</v>
      </c>
      <c r="F92" s="141">
        <v>13</v>
      </c>
      <c r="G92" s="141">
        <v>0</v>
      </c>
      <c r="H92" s="141">
        <v>2</v>
      </c>
      <c r="I92" s="141">
        <f t="shared" si="12"/>
        <v>0</v>
      </c>
      <c r="K92" s="141">
        <v>13</v>
      </c>
      <c r="L92" s="141">
        <v>6</v>
      </c>
      <c r="M92" s="141">
        <v>7</v>
      </c>
      <c r="N92" s="141">
        <f t="shared" si="10"/>
        <v>49</v>
      </c>
      <c r="P92" s="141">
        <v>13</v>
      </c>
      <c r="Q92" s="141">
        <v>2</v>
      </c>
      <c r="R92" s="141">
        <v>7</v>
      </c>
      <c r="S92" s="141">
        <v>2</v>
      </c>
      <c r="T92" s="141"/>
      <c r="U92" s="141">
        <v>13</v>
      </c>
      <c r="V92" s="141">
        <v>0</v>
      </c>
      <c r="W92" s="141">
        <v>0</v>
      </c>
      <c r="X92" s="141">
        <v>0</v>
      </c>
      <c r="Z92" s="141">
        <v>13</v>
      </c>
      <c r="AA92" s="141">
        <v>0</v>
      </c>
      <c r="AB92" s="141">
        <v>0</v>
      </c>
      <c r="AC92" s="141">
        <v>0</v>
      </c>
      <c r="AD92" s="141"/>
      <c r="AE92" s="141">
        <v>13</v>
      </c>
      <c r="AF92" s="141">
        <f t="shared" si="7"/>
        <v>55</v>
      </c>
      <c r="AG92" s="141">
        <f t="shared" si="8"/>
        <v>63</v>
      </c>
      <c r="AH92" s="141">
        <f t="shared" si="11"/>
        <v>144</v>
      </c>
    </row>
    <row r="93" spans="1:34" x14ac:dyDescent="0.25">
      <c r="A93" s="141">
        <v>14</v>
      </c>
      <c r="B93" s="141">
        <v>61</v>
      </c>
      <c r="C93" s="141">
        <v>2</v>
      </c>
      <c r="D93" s="141">
        <f t="shared" si="9"/>
        <v>152</v>
      </c>
      <c r="F93" s="141">
        <v>14</v>
      </c>
      <c r="G93" s="141">
        <v>0</v>
      </c>
      <c r="H93" s="141">
        <v>0</v>
      </c>
      <c r="I93" s="141">
        <f t="shared" si="12"/>
        <v>0</v>
      </c>
      <c r="K93" s="141">
        <v>14</v>
      </c>
      <c r="L93" s="141">
        <v>4</v>
      </c>
      <c r="M93" s="141">
        <v>0</v>
      </c>
      <c r="N93" s="141">
        <f t="shared" si="10"/>
        <v>53</v>
      </c>
      <c r="P93" s="141">
        <v>14</v>
      </c>
      <c r="Q93" s="141">
        <v>4</v>
      </c>
      <c r="R93" s="141">
        <v>0</v>
      </c>
      <c r="S93" s="141">
        <v>6</v>
      </c>
      <c r="T93" s="141"/>
      <c r="U93" s="141">
        <v>14</v>
      </c>
      <c r="V93" s="141">
        <v>0</v>
      </c>
      <c r="W93" s="141">
        <v>0</v>
      </c>
      <c r="X93" s="141">
        <v>0</v>
      </c>
      <c r="Z93" s="141">
        <v>14</v>
      </c>
      <c r="AA93" s="141">
        <v>0</v>
      </c>
      <c r="AB93" s="141">
        <v>0</v>
      </c>
      <c r="AC93" s="141">
        <v>0</v>
      </c>
      <c r="AD93" s="141"/>
      <c r="AE93" s="141">
        <v>14</v>
      </c>
      <c r="AF93" s="141">
        <f t="shared" si="7"/>
        <v>69</v>
      </c>
      <c r="AG93" s="141">
        <f t="shared" si="8"/>
        <v>2</v>
      </c>
      <c r="AH93" s="141">
        <f t="shared" si="11"/>
        <v>211</v>
      </c>
    </row>
    <row r="94" spans="1:34" x14ac:dyDescent="0.25">
      <c r="A94" s="141">
        <v>15</v>
      </c>
      <c r="B94" s="141">
        <v>56</v>
      </c>
      <c r="C94" s="141">
        <v>10</v>
      </c>
      <c r="D94" s="141">
        <f t="shared" si="9"/>
        <v>198</v>
      </c>
      <c r="F94" s="141">
        <v>15</v>
      </c>
      <c r="G94" s="141">
        <v>0</v>
      </c>
      <c r="H94" s="141">
        <v>0</v>
      </c>
      <c r="I94" s="141">
        <f t="shared" si="12"/>
        <v>0</v>
      </c>
      <c r="K94" s="141">
        <v>15</v>
      </c>
      <c r="L94" s="141">
        <v>2</v>
      </c>
      <c r="M94" s="141">
        <v>6</v>
      </c>
      <c r="N94" s="141">
        <f t="shared" si="10"/>
        <v>49</v>
      </c>
      <c r="P94" s="141">
        <v>15</v>
      </c>
      <c r="Q94" s="141">
        <v>2</v>
      </c>
      <c r="R94" s="141">
        <v>2</v>
      </c>
      <c r="S94" s="141">
        <v>6</v>
      </c>
      <c r="T94" s="141"/>
      <c r="U94" s="141">
        <v>15</v>
      </c>
      <c r="V94" s="141">
        <v>0</v>
      </c>
      <c r="W94" s="141">
        <v>0</v>
      </c>
      <c r="X94" s="141">
        <v>0</v>
      </c>
      <c r="Z94" s="141">
        <v>15</v>
      </c>
      <c r="AA94" s="141">
        <v>0</v>
      </c>
      <c r="AB94" s="141">
        <v>0</v>
      </c>
      <c r="AC94" s="141">
        <v>0</v>
      </c>
      <c r="AD94" s="141"/>
      <c r="AE94" s="141">
        <v>15</v>
      </c>
      <c r="AF94" s="141">
        <f t="shared" si="7"/>
        <v>60</v>
      </c>
      <c r="AG94" s="141">
        <f t="shared" si="8"/>
        <v>18</v>
      </c>
      <c r="AH94" s="141">
        <f t="shared" si="11"/>
        <v>253</v>
      </c>
    </row>
    <row r="95" spans="1:34" x14ac:dyDescent="0.25">
      <c r="A95" s="141">
        <v>16</v>
      </c>
      <c r="B95" s="141">
        <v>61</v>
      </c>
      <c r="C95" s="141">
        <v>40</v>
      </c>
      <c r="D95" s="141">
        <f t="shared" si="9"/>
        <v>219</v>
      </c>
      <c r="F95" s="141">
        <v>16</v>
      </c>
      <c r="G95" s="141">
        <v>1</v>
      </c>
      <c r="H95" s="141">
        <v>1</v>
      </c>
      <c r="I95" s="141">
        <f t="shared" si="12"/>
        <v>0</v>
      </c>
      <c r="K95" s="141">
        <v>16</v>
      </c>
      <c r="L95" s="141">
        <v>10</v>
      </c>
      <c r="M95" s="141">
        <v>0</v>
      </c>
      <c r="N95" s="141">
        <f t="shared" si="10"/>
        <v>59</v>
      </c>
      <c r="P95" s="141">
        <v>16</v>
      </c>
      <c r="Q95" s="141">
        <v>2</v>
      </c>
      <c r="R95" s="141">
        <v>0</v>
      </c>
      <c r="S95" s="141">
        <v>8</v>
      </c>
      <c r="T95" s="141"/>
      <c r="U95" s="141">
        <v>16</v>
      </c>
      <c r="V95" s="141">
        <v>0</v>
      </c>
      <c r="W95" s="141">
        <v>0</v>
      </c>
      <c r="X95" s="141">
        <v>0</v>
      </c>
      <c r="Z95" s="141">
        <v>16</v>
      </c>
      <c r="AA95" s="141">
        <v>0</v>
      </c>
      <c r="AB95" s="141">
        <v>0</v>
      </c>
      <c r="AC95" s="141">
        <v>0</v>
      </c>
      <c r="AD95" s="141"/>
      <c r="AE95" s="141">
        <v>16</v>
      </c>
      <c r="AF95" s="141">
        <f t="shared" si="7"/>
        <v>74</v>
      </c>
      <c r="AG95" s="141">
        <f t="shared" si="8"/>
        <v>41</v>
      </c>
      <c r="AH95" s="141">
        <f t="shared" si="11"/>
        <v>286</v>
      </c>
    </row>
    <row r="96" spans="1:34" x14ac:dyDescent="0.25">
      <c r="A96" s="141">
        <v>17</v>
      </c>
      <c r="B96" s="141">
        <v>85</v>
      </c>
      <c r="C96" s="141">
        <v>22</v>
      </c>
      <c r="D96" s="141">
        <f t="shared" si="9"/>
        <v>282</v>
      </c>
      <c r="F96" s="141">
        <v>17</v>
      </c>
      <c r="G96" s="141">
        <v>0</v>
      </c>
      <c r="H96" s="141">
        <v>0</v>
      </c>
      <c r="I96" s="141">
        <f t="shared" si="12"/>
        <v>0</v>
      </c>
      <c r="K96" s="141">
        <v>17</v>
      </c>
      <c r="L96" s="141">
        <v>11</v>
      </c>
      <c r="M96" s="141">
        <v>1</v>
      </c>
      <c r="N96" s="141">
        <f t="shared" si="10"/>
        <v>69</v>
      </c>
      <c r="P96" s="141">
        <v>17</v>
      </c>
      <c r="Q96" s="141">
        <v>3</v>
      </c>
      <c r="R96" s="141">
        <v>0</v>
      </c>
      <c r="S96" s="141">
        <v>11</v>
      </c>
      <c r="T96" s="141"/>
      <c r="U96" s="141">
        <v>17</v>
      </c>
      <c r="V96" s="141">
        <v>0</v>
      </c>
      <c r="W96" s="141">
        <v>0</v>
      </c>
      <c r="X96" s="141">
        <v>0</v>
      </c>
      <c r="Z96" s="141">
        <v>17</v>
      </c>
      <c r="AA96" s="141">
        <v>0</v>
      </c>
      <c r="AB96" s="141">
        <v>0</v>
      </c>
      <c r="AC96" s="141">
        <v>0</v>
      </c>
      <c r="AD96" s="141"/>
      <c r="AE96" s="141">
        <v>17</v>
      </c>
      <c r="AF96" s="141">
        <f t="shared" si="7"/>
        <v>99</v>
      </c>
      <c r="AG96" s="141">
        <f t="shared" si="8"/>
        <v>23</v>
      </c>
      <c r="AH96" s="141">
        <f t="shared" si="11"/>
        <v>362</v>
      </c>
    </row>
    <row r="97" spans="1:34" x14ac:dyDescent="0.25">
      <c r="A97" s="141">
        <v>18</v>
      </c>
      <c r="B97" s="141">
        <v>42</v>
      </c>
      <c r="C97" s="141">
        <v>10</v>
      </c>
      <c r="D97" s="141">
        <f t="shared" si="9"/>
        <v>314</v>
      </c>
      <c r="F97" s="141">
        <v>18</v>
      </c>
      <c r="G97" s="141">
        <v>0</v>
      </c>
      <c r="H97" s="141">
        <v>0</v>
      </c>
      <c r="I97" s="141">
        <f t="shared" si="12"/>
        <v>0</v>
      </c>
      <c r="K97" s="141">
        <v>18</v>
      </c>
      <c r="L97" s="141">
        <v>13</v>
      </c>
      <c r="M97" s="141">
        <v>1</v>
      </c>
      <c r="N97" s="141">
        <f t="shared" si="10"/>
        <v>81</v>
      </c>
      <c r="P97" s="141">
        <v>18</v>
      </c>
      <c r="Q97" s="141">
        <v>2</v>
      </c>
      <c r="R97" s="141">
        <v>4</v>
      </c>
      <c r="S97" s="141">
        <v>9</v>
      </c>
      <c r="T97" s="141"/>
      <c r="U97" s="324">
        <v>18</v>
      </c>
      <c r="V97" s="324">
        <v>0</v>
      </c>
      <c r="W97" s="324">
        <v>0</v>
      </c>
      <c r="X97" s="324">
        <v>0</v>
      </c>
      <c r="Z97" s="141">
        <v>18</v>
      </c>
      <c r="AA97" s="141">
        <v>0</v>
      </c>
      <c r="AB97" s="141">
        <v>0</v>
      </c>
      <c r="AC97" s="141">
        <v>0</v>
      </c>
      <c r="AD97" s="141"/>
      <c r="AE97" s="141">
        <v>18</v>
      </c>
      <c r="AF97" s="141">
        <f t="shared" si="7"/>
        <v>57</v>
      </c>
      <c r="AG97" s="141">
        <f t="shared" si="8"/>
        <v>15</v>
      </c>
      <c r="AH97" s="141">
        <f t="shared" si="11"/>
        <v>404</v>
      </c>
    </row>
    <row r="98" spans="1:34" x14ac:dyDescent="0.25">
      <c r="A98" s="141">
        <v>19</v>
      </c>
      <c r="B98" s="141">
        <v>34</v>
      </c>
      <c r="C98" s="141">
        <v>21</v>
      </c>
      <c r="D98" s="141">
        <f t="shared" si="9"/>
        <v>327</v>
      </c>
      <c r="F98" s="141">
        <v>19</v>
      </c>
      <c r="G98" s="141">
        <v>0</v>
      </c>
      <c r="H98" s="141">
        <v>0</v>
      </c>
      <c r="I98" s="141">
        <f t="shared" si="12"/>
        <v>0</v>
      </c>
      <c r="K98" s="141">
        <v>19</v>
      </c>
      <c r="L98" s="141">
        <v>6</v>
      </c>
      <c r="M98" s="141">
        <v>5</v>
      </c>
      <c r="N98" s="141">
        <f t="shared" si="10"/>
        <v>82</v>
      </c>
      <c r="P98" s="141">
        <v>19</v>
      </c>
      <c r="Q98" s="141">
        <v>4</v>
      </c>
      <c r="R98" s="141">
        <v>6</v>
      </c>
      <c r="S98" s="141">
        <v>7</v>
      </c>
      <c r="T98" s="141"/>
      <c r="U98" s="324">
        <v>19</v>
      </c>
      <c r="V98" s="325">
        <v>60</v>
      </c>
      <c r="W98" s="325">
        <v>0</v>
      </c>
      <c r="X98" s="325">
        <v>60</v>
      </c>
      <c r="Y98" s="321" t="s">
        <v>4160</v>
      </c>
      <c r="Z98" s="141">
        <v>19</v>
      </c>
      <c r="AA98" s="141">
        <v>0</v>
      </c>
      <c r="AB98" s="141">
        <v>0</v>
      </c>
      <c r="AC98" s="141">
        <v>0</v>
      </c>
      <c r="AD98" s="141"/>
      <c r="AE98" s="141">
        <v>19</v>
      </c>
      <c r="AF98" s="141">
        <f t="shared" si="7"/>
        <v>104</v>
      </c>
      <c r="AG98" s="141">
        <f t="shared" si="8"/>
        <v>32</v>
      </c>
      <c r="AH98" s="141">
        <f t="shared" si="11"/>
        <v>476</v>
      </c>
    </row>
    <row r="99" spans="1:34" x14ac:dyDescent="0.25">
      <c r="A99" s="141">
        <v>20</v>
      </c>
      <c r="B99" s="141">
        <v>61</v>
      </c>
      <c r="C99" s="141">
        <v>40</v>
      </c>
      <c r="D99" s="141">
        <f t="shared" si="9"/>
        <v>348</v>
      </c>
      <c r="F99" s="141">
        <v>20</v>
      </c>
      <c r="G99" s="142">
        <v>0</v>
      </c>
      <c r="H99" s="142">
        <v>0</v>
      </c>
      <c r="I99" s="141">
        <f t="shared" si="12"/>
        <v>0</v>
      </c>
      <c r="K99" s="141">
        <v>20</v>
      </c>
      <c r="L99" s="141">
        <v>2</v>
      </c>
      <c r="M99" s="141">
        <v>13</v>
      </c>
      <c r="N99" s="141">
        <f t="shared" si="10"/>
        <v>71</v>
      </c>
      <c r="P99" s="141">
        <v>20</v>
      </c>
      <c r="Q99" s="141">
        <v>0</v>
      </c>
      <c r="R99" s="141">
        <v>2</v>
      </c>
      <c r="S99" s="141">
        <v>5</v>
      </c>
      <c r="T99" s="141"/>
      <c r="U99" s="324">
        <v>20</v>
      </c>
      <c r="V99" s="324">
        <v>0</v>
      </c>
      <c r="W99" s="324">
        <v>0</v>
      </c>
      <c r="X99" s="324">
        <f>SUM(X98+V99-W99)</f>
        <v>60</v>
      </c>
      <c r="Z99" s="141">
        <v>20</v>
      </c>
      <c r="AA99" s="141">
        <v>0</v>
      </c>
      <c r="AB99" s="141">
        <v>0</v>
      </c>
      <c r="AC99" s="141">
        <v>0</v>
      </c>
      <c r="AD99" s="141"/>
      <c r="AE99" s="141">
        <v>20</v>
      </c>
      <c r="AF99" s="141">
        <f t="shared" si="7"/>
        <v>63</v>
      </c>
      <c r="AG99" s="141">
        <f t="shared" si="8"/>
        <v>55</v>
      </c>
      <c r="AH99" s="141">
        <f t="shared" si="11"/>
        <v>484</v>
      </c>
    </row>
    <row r="100" spans="1:34" x14ac:dyDescent="0.25">
      <c r="A100" s="141">
        <v>21</v>
      </c>
      <c r="B100" s="141">
        <v>29</v>
      </c>
      <c r="C100" s="141">
        <v>94</v>
      </c>
      <c r="D100" s="141">
        <f t="shared" si="9"/>
        <v>283</v>
      </c>
      <c r="F100" s="141">
        <v>21</v>
      </c>
      <c r="G100" s="141">
        <v>0</v>
      </c>
      <c r="H100" s="141">
        <v>0</v>
      </c>
      <c r="I100" s="141">
        <f t="shared" si="12"/>
        <v>0</v>
      </c>
      <c r="K100" s="141">
        <v>21</v>
      </c>
      <c r="L100" s="141">
        <v>2</v>
      </c>
      <c r="M100" s="141">
        <v>5</v>
      </c>
      <c r="N100" s="141">
        <f t="shared" si="10"/>
        <v>68</v>
      </c>
      <c r="P100" s="141">
        <v>21</v>
      </c>
      <c r="Q100" s="141">
        <v>0</v>
      </c>
      <c r="R100" s="141">
        <v>5</v>
      </c>
      <c r="S100" s="141">
        <v>0</v>
      </c>
      <c r="T100" s="141"/>
      <c r="U100" s="324">
        <v>21</v>
      </c>
      <c r="V100" s="324">
        <v>0</v>
      </c>
      <c r="W100" s="324">
        <v>0</v>
      </c>
      <c r="X100" s="324">
        <f t="shared" ref="X100:X109" si="13">SUM(X99+V100-W100)</f>
        <v>60</v>
      </c>
      <c r="Z100" s="141">
        <v>21</v>
      </c>
      <c r="AA100" s="141">
        <v>0</v>
      </c>
      <c r="AB100" s="141">
        <v>0</v>
      </c>
      <c r="AC100" s="141">
        <v>0</v>
      </c>
      <c r="AD100" s="141"/>
      <c r="AE100" s="141">
        <v>21</v>
      </c>
      <c r="AF100" s="141">
        <f t="shared" si="7"/>
        <v>31</v>
      </c>
      <c r="AG100" s="141">
        <f t="shared" si="8"/>
        <v>104</v>
      </c>
      <c r="AH100" s="141">
        <f t="shared" si="11"/>
        <v>411</v>
      </c>
    </row>
    <row r="101" spans="1:34" x14ac:dyDescent="0.25">
      <c r="A101" s="141">
        <v>22</v>
      </c>
      <c r="B101" s="141">
        <v>45</v>
      </c>
      <c r="C101" s="141">
        <v>19</v>
      </c>
      <c r="D101" s="141">
        <f t="shared" si="9"/>
        <v>309</v>
      </c>
      <c r="F101" s="141">
        <v>22</v>
      </c>
      <c r="G101" s="141">
        <v>1</v>
      </c>
      <c r="H101" s="141">
        <v>0</v>
      </c>
      <c r="I101" s="141">
        <f t="shared" si="12"/>
        <v>1</v>
      </c>
      <c r="K101" s="141">
        <v>22</v>
      </c>
      <c r="L101" s="141">
        <v>7</v>
      </c>
      <c r="M101" s="141">
        <v>9</v>
      </c>
      <c r="N101" s="141">
        <f t="shared" si="10"/>
        <v>66</v>
      </c>
      <c r="P101" s="141">
        <v>22</v>
      </c>
      <c r="Q101" s="141">
        <v>0</v>
      </c>
      <c r="R101" s="141">
        <v>0</v>
      </c>
      <c r="S101" s="141">
        <v>0</v>
      </c>
      <c r="T101" s="141"/>
      <c r="U101" s="324">
        <v>22</v>
      </c>
      <c r="V101" s="324">
        <v>59</v>
      </c>
      <c r="W101" s="324">
        <v>0</v>
      </c>
      <c r="X101" s="324">
        <f t="shared" si="13"/>
        <v>119</v>
      </c>
      <c r="Z101" s="141">
        <v>22</v>
      </c>
      <c r="AA101" s="141">
        <v>0</v>
      </c>
      <c r="AB101" s="141">
        <v>0</v>
      </c>
      <c r="AC101" s="141">
        <v>0</v>
      </c>
      <c r="AD101" s="141"/>
      <c r="AE101" s="141">
        <v>22</v>
      </c>
      <c r="AF101" s="141">
        <f t="shared" si="7"/>
        <v>112</v>
      </c>
      <c r="AG101" s="141">
        <f t="shared" si="8"/>
        <v>28</v>
      </c>
      <c r="AH101" s="141">
        <f t="shared" si="11"/>
        <v>495</v>
      </c>
    </row>
    <row r="102" spans="1:34" x14ac:dyDescent="0.25">
      <c r="A102" s="141">
        <v>23</v>
      </c>
      <c r="B102" s="129">
        <v>67</v>
      </c>
      <c r="C102" s="141">
        <v>37</v>
      </c>
      <c r="D102" s="141">
        <f t="shared" si="9"/>
        <v>339</v>
      </c>
      <c r="F102" s="141">
        <v>23</v>
      </c>
      <c r="G102" s="141">
        <v>7</v>
      </c>
      <c r="H102" s="141">
        <v>0</v>
      </c>
      <c r="I102" s="141">
        <f t="shared" si="12"/>
        <v>8</v>
      </c>
      <c r="K102" s="141">
        <v>23</v>
      </c>
      <c r="L102" s="141">
        <v>3</v>
      </c>
      <c r="M102" s="141">
        <v>11</v>
      </c>
      <c r="N102" s="141">
        <f t="shared" si="10"/>
        <v>58</v>
      </c>
      <c r="P102" s="141">
        <v>23</v>
      </c>
      <c r="Q102" s="141">
        <v>0</v>
      </c>
      <c r="R102" s="141">
        <v>0</v>
      </c>
      <c r="S102" s="141">
        <v>0</v>
      </c>
      <c r="T102" s="141"/>
      <c r="U102" s="324">
        <v>23</v>
      </c>
      <c r="V102" s="324">
        <v>22</v>
      </c>
      <c r="W102" s="324">
        <v>0</v>
      </c>
      <c r="X102" s="324">
        <f t="shared" si="13"/>
        <v>141</v>
      </c>
      <c r="Z102" s="141">
        <v>23</v>
      </c>
      <c r="AA102" s="141">
        <v>0</v>
      </c>
      <c r="AB102" s="141">
        <v>0</v>
      </c>
      <c r="AC102" s="141">
        <v>0</v>
      </c>
      <c r="AD102" s="141"/>
      <c r="AE102" s="141">
        <v>23</v>
      </c>
      <c r="AF102" s="141">
        <f t="shared" si="7"/>
        <v>99</v>
      </c>
      <c r="AG102" s="141">
        <f t="shared" si="8"/>
        <v>48</v>
      </c>
      <c r="AH102" s="141">
        <f t="shared" si="11"/>
        <v>546</v>
      </c>
    </row>
    <row r="103" spans="1:34" x14ac:dyDescent="0.25">
      <c r="A103" s="141">
        <v>24</v>
      </c>
      <c r="B103" s="141">
        <v>44</v>
      </c>
      <c r="C103" s="141">
        <v>88</v>
      </c>
      <c r="D103" s="141">
        <f t="shared" si="9"/>
        <v>295</v>
      </c>
      <c r="F103" s="141">
        <v>24</v>
      </c>
      <c r="G103" s="141">
        <v>0</v>
      </c>
      <c r="H103" s="141">
        <v>0</v>
      </c>
      <c r="I103" s="141">
        <f t="shared" si="12"/>
        <v>8</v>
      </c>
      <c r="K103" s="141">
        <v>24</v>
      </c>
      <c r="L103" s="141">
        <v>2</v>
      </c>
      <c r="M103" s="141">
        <v>10</v>
      </c>
      <c r="N103" s="141">
        <f t="shared" si="10"/>
        <v>50</v>
      </c>
      <c r="P103" s="141">
        <v>24</v>
      </c>
      <c r="Q103" s="141">
        <v>0</v>
      </c>
      <c r="R103" s="141">
        <v>0</v>
      </c>
      <c r="S103" s="141">
        <v>0</v>
      </c>
      <c r="T103" s="141"/>
      <c r="U103" s="324">
        <v>24</v>
      </c>
      <c r="V103" s="324">
        <v>17</v>
      </c>
      <c r="W103" s="324">
        <v>0</v>
      </c>
      <c r="X103" s="324">
        <f t="shared" si="13"/>
        <v>158</v>
      </c>
      <c r="Z103" s="141">
        <v>24</v>
      </c>
      <c r="AA103" s="141">
        <v>0</v>
      </c>
      <c r="AB103" s="141">
        <v>0</v>
      </c>
      <c r="AC103" s="141">
        <v>0</v>
      </c>
      <c r="AD103" s="141"/>
      <c r="AE103" s="141">
        <v>24</v>
      </c>
      <c r="AF103" s="141">
        <f t="shared" si="7"/>
        <v>63</v>
      </c>
      <c r="AG103" s="141">
        <f t="shared" si="8"/>
        <v>98</v>
      </c>
      <c r="AH103" s="141">
        <f t="shared" si="11"/>
        <v>511</v>
      </c>
    </row>
    <row r="104" spans="1:34" x14ac:dyDescent="0.25">
      <c r="A104" s="141">
        <v>25</v>
      </c>
      <c r="B104" s="141">
        <v>50</v>
      </c>
      <c r="C104" s="141">
        <v>12</v>
      </c>
      <c r="D104" s="141">
        <f t="shared" si="9"/>
        <v>333</v>
      </c>
      <c r="F104" s="141">
        <v>25</v>
      </c>
      <c r="G104" s="141">
        <v>0</v>
      </c>
      <c r="H104" s="141">
        <v>0</v>
      </c>
      <c r="I104" s="141">
        <f t="shared" si="12"/>
        <v>8</v>
      </c>
      <c r="K104" s="141">
        <v>25</v>
      </c>
      <c r="L104" s="141">
        <v>0</v>
      </c>
      <c r="M104" s="141">
        <v>0</v>
      </c>
      <c r="N104" s="141">
        <f t="shared" si="10"/>
        <v>50</v>
      </c>
      <c r="P104" s="141">
        <v>25</v>
      </c>
      <c r="Q104" s="141">
        <v>0</v>
      </c>
      <c r="R104" s="141">
        <v>0</v>
      </c>
      <c r="S104" s="141">
        <v>0</v>
      </c>
      <c r="T104" s="141"/>
      <c r="U104" s="324">
        <v>25</v>
      </c>
      <c r="V104" s="324">
        <v>29</v>
      </c>
      <c r="W104" s="324">
        <v>0</v>
      </c>
      <c r="X104" s="324">
        <f t="shared" si="13"/>
        <v>187</v>
      </c>
      <c r="Z104" s="141">
        <v>25</v>
      </c>
      <c r="AA104" s="141">
        <v>9</v>
      </c>
      <c r="AB104" s="141">
        <v>0</v>
      </c>
      <c r="AC104" s="141">
        <v>9</v>
      </c>
      <c r="AD104" s="141"/>
      <c r="AE104" s="141">
        <v>25</v>
      </c>
      <c r="AF104" s="141">
        <f t="shared" si="7"/>
        <v>88</v>
      </c>
      <c r="AG104" s="141">
        <f t="shared" si="8"/>
        <v>12</v>
      </c>
      <c r="AH104" s="141">
        <f t="shared" si="11"/>
        <v>587</v>
      </c>
    </row>
    <row r="105" spans="1:34" x14ac:dyDescent="0.25">
      <c r="A105" s="141">
        <v>26</v>
      </c>
      <c r="B105" s="141">
        <v>32</v>
      </c>
      <c r="C105" s="141">
        <v>25</v>
      </c>
      <c r="D105" s="141">
        <f t="shared" si="9"/>
        <v>340</v>
      </c>
      <c r="F105" s="141">
        <v>26</v>
      </c>
      <c r="G105" s="141">
        <v>0</v>
      </c>
      <c r="H105" s="141">
        <v>0</v>
      </c>
      <c r="I105" s="141">
        <f t="shared" si="12"/>
        <v>8</v>
      </c>
      <c r="K105" s="141">
        <v>26</v>
      </c>
      <c r="L105" s="141">
        <v>1</v>
      </c>
      <c r="M105" s="141">
        <v>10</v>
      </c>
      <c r="N105" s="141">
        <f t="shared" si="10"/>
        <v>41</v>
      </c>
      <c r="P105" s="141">
        <v>26</v>
      </c>
      <c r="Q105" s="141">
        <v>4</v>
      </c>
      <c r="R105" s="141">
        <v>0</v>
      </c>
      <c r="S105" s="141">
        <v>4</v>
      </c>
      <c r="T105" s="141"/>
      <c r="U105" s="324">
        <v>26</v>
      </c>
      <c r="V105" s="324">
        <v>12</v>
      </c>
      <c r="W105" s="324">
        <v>0</v>
      </c>
      <c r="X105" s="324">
        <f t="shared" si="13"/>
        <v>199</v>
      </c>
      <c r="Z105" s="141">
        <v>26</v>
      </c>
      <c r="AA105" s="141">
        <v>24</v>
      </c>
      <c r="AB105" s="141">
        <v>0</v>
      </c>
      <c r="AC105" s="141">
        <v>33</v>
      </c>
      <c r="AD105" s="141"/>
      <c r="AE105" s="141">
        <v>26</v>
      </c>
      <c r="AF105" s="141">
        <f t="shared" si="7"/>
        <v>73</v>
      </c>
      <c r="AG105" s="141">
        <f t="shared" si="8"/>
        <v>35</v>
      </c>
      <c r="AH105" s="141">
        <f t="shared" si="11"/>
        <v>625</v>
      </c>
    </row>
    <row r="106" spans="1:34" x14ac:dyDescent="0.25">
      <c r="A106" s="141">
        <v>27</v>
      </c>
      <c r="B106" s="141">
        <v>27</v>
      </c>
      <c r="C106" s="141">
        <v>44</v>
      </c>
      <c r="D106" s="141">
        <f t="shared" si="9"/>
        <v>323</v>
      </c>
      <c r="E106" s="144"/>
      <c r="F106" s="141">
        <v>27</v>
      </c>
      <c r="G106" s="141">
        <v>0</v>
      </c>
      <c r="H106" s="141">
        <v>1</v>
      </c>
      <c r="I106" s="141">
        <f t="shared" si="12"/>
        <v>7</v>
      </c>
      <c r="K106" s="141">
        <v>27</v>
      </c>
      <c r="L106" s="141">
        <v>0</v>
      </c>
      <c r="M106" s="141">
        <v>2</v>
      </c>
      <c r="N106" s="141">
        <f t="shared" si="10"/>
        <v>39</v>
      </c>
      <c r="P106" s="141">
        <v>27</v>
      </c>
      <c r="Q106" s="141">
        <v>2</v>
      </c>
      <c r="R106" s="141">
        <v>0</v>
      </c>
      <c r="S106" s="141">
        <v>6</v>
      </c>
      <c r="T106" s="141"/>
      <c r="U106" s="324">
        <v>27</v>
      </c>
      <c r="V106" s="324">
        <v>0</v>
      </c>
      <c r="W106" s="324">
        <v>26</v>
      </c>
      <c r="X106" s="324">
        <f t="shared" si="13"/>
        <v>173</v>
      </c>
      <c r="Z106" s="141">
        <v>27</v>
      </c>
      <c r="AA106" s="141">
        <v>11</v>
      </c>
      <c r="AB106" s="141">
        <v>2</v>
      </c>
      <c r="AC106" s="141">
        <v>42</v>
      </c>
      <c r="AD106" s="141"/>
      <c r="AE106" s="141">
        <v>27</v>
      </c>
      <c r="AF106" s="141">
        <f t="shared" si="7"/>
        <v>40</v>
      </c>
      <c r="AG106" s="141">
        <f t="shared" si="8"/>
        <v>75</v>
      </c>
      <c r="AH106" s="141">
        <f t="shared" si="11"/>
        <v>590</v>
      </c>
    </row>
    <row r="107" spans="1:34" x14ac:dyDescent="0.25">
      <c r="A107" s="141">
        <v>28</v>
      </c>
      <c r="B107" s="141">
        <v>21</v>
      </c>
      <c r="C107" s="141">
        <v>50</v>
      </c>
      <c r="D107" s="141">
        <f t="shared" si="9"/>
        <v>294</v>
      </c>
      <c r="F107" s="141">
        <v>28</v>
      </c>
      <c r="G107" s="141">
        <v>0</v>
      </c>
      <c r="H107" s="141">
        <v>6</v>
      </c>
      <c r="I107" s="141">
        <f t="shared" si="12"/>
        <v>1</v>
      </c>
      <c r="K107" s="141">
        <v>28</v>
      </c>
      <c r="L107" s="141">
        <v>2</v>
      </c>
      <c r="M107" s="141">
        <v>7</v>
      </c>
      <c r="N107" s="141">
        <f t="shared" si="10"/>
        <v>34</v>
      </c>
      <c r="P107" s="141">
        <v>28</v>
      </c>
      <c r="Q107" s="141">
        <v>5</v>
      </c>
      <c r="R107" s="141">
        <v>0</v>
      </c>
      <c r="S107" s="141">
        <v>11</v>
      </c>
      <c r="T107" s="141"/>
      <c r="U107" s="324">
        <v>28</v>
      </c>
      <c r="V107" s="324">
        <v>0</v>
      </c>
      <c r="W107" s="324">
        <v>0</v>
      </c>
      <c r="X107" s="324">
        <f t="shared" si="13"/>
        <v>173</v>
      </c>
      <c r="Z107" s="141">
        <v>28</v>
      </c>
      <c r="AA107" s="141">
        <v>25</v>
      </c>
      <c r="AB107" s="141">
        <v>4</v>
      </c>
      <c r="AC107" s="141">
        <v>63</v>
      </c>
      <c r="AD107" s="141"/>
      <c r="AE107" s="141">
        <v>28</v>
      </c>
      <c r="AF107" s="141">
        <f t="shared" si="7"/>
        <v>53</v>
      </c>
      <c r="AG107" s="141">
        <f t="shared" si="8"/>
        <v>67</v>
      </c>
      <c r="AH107" s="141">
        <f t="shared" si="11"/>
        <v>576</v>
      </c>
    </row>
    <row r="108" spans="1:34" x14ac:dyDescent="0.25">
      <c r="A108" s="141">
        <v>29</v>
      </c>
      <c r="B108" s="141">
        <v>41</v>
      </c>
      <c r="C108" s="141">
        <v>52</v>
      </c>
      <c r="D108" s="141">
        <f t="shared" si="9"/>
        <v>283</v>
      </c>
      <c r="F108" s="141">
        <v>29</v>
      </c>
      <c r="G108" s="141">
        <v>0</v>
      </c>
      <c r="H108" s="141">
        <v>0</v>
      </c>
      <c r="I108" s="141">
        <f t="shared" si="12"/>
        <v>1</v>
      </c>
      <c r="K108" s="141">
        <v>29</v>
      </c>
      <c r="L108" s="141">
        <v>3</v>
      </c>
      <c r="M108" s="141">
        <v>1</v>
      </c>
      <c r="N108" s="141">
        <f t="shared" si="10"/>
        <v>36</v>
      </c>
      <c r="P108" s="141">
        <v>29</v>
      </c>
      <c r="Q108" s="141">
        <v>2</v>
      </c>
      <c r="R108" s="141">
        <v>2</v>
      </c>
      <c r="S108" s="141">
        <v>11</v>
      </c>
      <c r="T108" s="141"/>
      <c r="U108" s="324">
        <v>29</v>
      </c>
      <c r="V108" s="324">
        <v>33</v>
      </c>
      <c r="W108" s="324">
        <v>0</v>
      </c>
      <c r="X108" s="324">
        <f t="shared" si="13"/>
        <v>206</v>
      </c>
      <c r="Z108" s="141">
        <v>29</v>
      </c>
      <c r="AA108" s="141">
        <v>40</v>
      </c>
      <c r="AB108" s="141">
        <v>1</v>
      </c>
      <c r="AC108" s="141">
        <v>102</v>
      </c>
      <c r="AD108" s="141"/>
      <c r="AE108" s="141">
        <v>29</v>
      </c>
      <c r="AF108" s="141">
        <f t="shared" si="7"/>
        <v>119</v>
      </c>
      <c r="AG108" s="141">
        <f t="shared" si="8"/>
        <v>56</v>
      </c>
      <c r="AH108" s="141">
        <f t="shared" si="11"/>
        <v>639</v>
      </c>
    </row>
    <row r="109" spans="1:34" x14ac:dyDescent="0.25">
      <c r="A109" s="141">
        <v>30</v>
      </c>
      <c r="B109" s="141">
        <v>29</v>
      </c>
      <c r="C109" s="141">
        <v>58</v>
      </c>
      <c r="D109" s="140">
        <f>SUM(D108+B109-C109)</f>
        <v>254</v>
      </c>
      <c r="E109" s="321" t="s">
        <v>4160</v>
      </c>
      <c r="F109" s="141">
        <v>30</v>
      </c>
      <c r="G109" s="141">
        <v>0</v>
      </c>
      <c r="H109" s="141">
        <v>1</v>
      </c>
      <c r="I109" s="141">
        <f t="shared" si="12"/>
        <v>0</v>
      </c>
      <c r="K109" s="141">
        <v>30</v>
      </c>
      <c r="L109" s="141">
        <v>2</v>
      </c>
      <c r="M109" s="141">
        <v>2</v>
      </c>
      <c r="N109" s="141">
        <f t="shared" si="10"/>
        <v>36</v>
      </c>
      <c r="O109" s="321" t="s">
        <v>4160</v>
      </c>
      <c r="P109" s="141">
        <v>30</v>
      </c>
      <c r="Q109" s="141">
        <v>6</v>
      </c>
      <c r="R109" s="141">
        <v>2</v>
      </c>
      <c r="S109" s="141">
        <v>15</v>
      </c>
      <c r="T109" s="141"/>
      <c r="U109" s="324">
        <v>30</v>
      </c>
      <c r="V109" s="324">
        <v>0</v>
      </c>
      <c r="W109" s="324">
        <v>0</v>
      </c>
      <c r="X109" s="324">
        <f t="shared" si="13"/>
        <v>206</v>
      </c>
      <c r="Z109" s="141">
        <v>30</v>
      </c>
      <c r="AA109" s="141">
        <v>5</v>
      </c>
      <c r="AB109" s="141">
        <v>0</v>
      </c>
      <c r="AC109" s="141">
        <v>107</v>
      </c>
      <c r="AD109" s="141"/>
      <c r="AE109" s="141">
        <v>30</v>
      </c>
      <c r="AF109" s="141">
        <f t="shared" si="7"/>
        <v>42</v>
      </c>
      <c r="AG109" s="141">
        <f t="shared" si="8"/>
        <v>63</v>
      </c>
      <c r="AH109" s="129">
        <f>SUM(AH108+AF109-AG109)</f>
        <v>618</v>
      </c>
    </row>
    <row r="110" spans="1:34" x14ac:dyDescent="0.25">
      <c r="A110" s="141">
        <v>31</v>
      </c>
      <c r="B110" s="141"/>
      <c r="C110" s="141"/>
      <c r="D110" s="141"/>
      <c r="F110" s="141">
        <v>31</v>
      </c>
      <c r="G110" s="141"/>
      <c r="H110" s="141"/>
      <c r="I110" s="141"/>
      <c r="K110" s="141">
        <v>31</v>
      </c>
      <c r="L110" s="141"/>
      <c r="M110" s="141"/>
      <c r="N110" s="141"/>
      <c r="P110" s="141">
        <v>31</v>
      </c>
      <c r="Q110" s="141"/>
      <c r="R110" s="141"/>
      <c r="S110" s="141"/>
      <c r="T110" s="141"/>
      <c r="U110" s="141">
        <v>31</v>
      </c>
      <c r="V110" s="141"/>
      <c r="W110" s="141"/>
      <c r="X110" s="141"/>
      <c r="Z110" s="141">
        <v>31</v>
      </c>
      <c r="AA110" s="141"/>
      <c r="AB110" s="141"/>
      <c r="AC110" s="141"/>
      <c r="AD110" s="141"/>
      <c r="AE110" s="141">
        <v>31</v>
      </c>
      <c r="AF110" s="141"/>
      <c r="AG110" s="141"/>
      <c r="AH110" s="141"/>
    </row>
    <row r="111" spans="1:34" x14ac:dyDescent="0.25">
      <c r="A111" s="140" t="s">
        <v>2114</v>
      </c>
      <c r="B111" s="140">
        <f>SUM(B80:B110)</f>
        <v>1199</v>
      </c>
      <c r="C111" s="140">
        <f>SUM(C80:C110)</f>
        <v>1078</v>
      </c>
      <c r="D111" s="140"/>
      <c r="F111" s="140" t="s">
        <v>2114</v>
      </c>
      <c r="G111" s="140">
        <f>SUM(G80:G110)</f>
        <v>16</v>
      </c>
      <c r="H111" s="140">
        <f>SUM(H80:H110)</f>
        <v>17</v>
      </c>
      <c r="I111" s="140"/>
      <c r="K111" s="140" t="s">
        <v>2114</v>
      </c>
      <c r="L111" s="140">
        <f>SUM(L80:L110)</f>
        <v>162</v>
      </c>
      <c r="M111" s="140">
        <f>SUM(M80:M110)</f>
        <v>174</v>
      </c>
      <c r="N111" s="140"/>
      <c r="P111" s="140" t="s">
        <v>2114</v>
      </c>
      <c r="Q111" s="140">
        <f>SUM(Q80:Q110)</f>
        <v>67</v>
      </c>
      <c r="R111" s="140">
        <f>SUM(R80:R110)</f>
        <v>57</v>
      </c>
      <c r="S111" s="140"/>
      <c r="T111" s="140"/>
      <c r="U111" s="140" t="s">
        <v>2114</v>
      </c>
      <c r="V111" s="140">
        <f>SUM(V80:V110)</f>
        <v>232</v>
      </c>
      <c r="W111" s="140">
        <f>SUM(W80:W110)</f>
        <v>26</v>
      </c>
      <c r="X111" s="140"/>
      <c r="Z111" s="140" t="s">
        <v>2114</v>
      </c>
      <c r="AA111" s="140">
        <f>SUM(AA80:AA110)</f>
        <v>114</v>
      </c>
      <c r="AB111" s="140">
        <f>SUM(AB80:AB110)</f>
        <v>7</v>
      </c>
      <c r="AC111" s="140"/>
      <c r="AD111" s="140"/>
      <c r="AE111" s="140" t="s">
        <v>2114</v>
      </c>
      <c r="AF111" s="141">
        <f>SUM(AF80:AF110)</f>
        <v>1790</v>
      </c>
      <c r="AG111" s="141">
        <f>SUM(AG80:AG110)</f>
        <v>1359</v>
      </c>
      <c r="AH111" s="141"/>
    </row>
    <row r="112" spans="1:34" x14ac:dyDescent="0.25">
      <c r="U112" s="2408" t="s">
        <v>4162</v>
      </c>
      <c r="V112" s="2408"/>
      <c r="W112" s="2408"/>
      <c r="X112" s="2408"/>
    </row>
    <row r="113" spans="1:34" s="320" customFormat="1" x14ac:dyDescent="0.25">
      <c r="A113" s="319" t="s">
        <v>2119</v>
      </c>
      <c r="B113" s="319">
        <f>SUM(B73+B111)</f>
        <v>1530</v>
      </c>
      <c r="C113" s="319">
        <f>SUM(C73+C111)</f>
        <v>1276</v>
      </c>
      <c r="D113" s="317"/>
      <c r="E113" s="317"/>
      <c r="F113" s="317"/>
      <c r="G113" s="319">
        <f>SUM(G73+G111)</f>
        <v>65</v>
      </c>
      <c r="H113" s="319">
        <f>SUM(H73+H111)</f>
        <v>65</v>
      </c>
      <c r="I113" s="317"/>
      <c r="J113" s="317"/>
      <c r="K113" s="317"/>
      <c r="L113" s="319">
        <f>SUM(L73+L111)</f>
        <v>336</v>
      </c>
      <c r="M113" s="319">
        <f>SUM(M73+M111)</f>
        <v>300</v>
      </c>
      <c r="N113" s="317"/>
      <c r="O113" s="317"/>
      <c r="P113" s="317"/>
      <c r="Q113" s="319">
        <f>SUM(Q73+Q111)</f>
        <v>97</v>
      </c>
      <c r="R113" s="319">
        <f>SUM(R73+R111)</f>
        <v>82</v>
      </c>
      <c r="S113" s="317"/>
      <c r="T113" s="327"/>
      <c r="U113" s="2409"/>
      <c r="V113" s="2409"/>
      <c r="W113" s="2409"/>
      <c r="X113" s="2409"/>
      <c r="Y113" s="317"/>
      <c r="Z113" s="317"/>
      <c r="AA113" s="319">
        <f>SUM(AA111)</f>
        <v>114</v>
      </c>
      <c r="AB113" s="319">
        <f>SUM(AB111)</f>
        <v>7</v>
      </c>
      <c r="AC113" s="317"/>
      <c r="AD113" s="317"/>
      <c r="AE113" s="317"/>
      <c r="AF113" s="319">
        <f>SUM(AF73+AF111)</f>
        <v>2378</v>
      </c>
      <c r="AG113" s="319">
        <f>SUM(AG73+AG111)</f>
        <v>1760</v>
      </c>
      <c r="AH113" s="317"/>
    </row>
    <row r="117" spans="1:34" x14ac:dyDescent="0.25">
      <c r="A117" s="2407" t="s">
        <v>2105</v>
      </c>
      <c r="B117" s="2407"/>
      <c r="C117" s="2407"/>
      <c r="D117" s="2407"/>
      <c r="F117" s="2407" t="s">
        <v>2106</v>
      </c>
      <c r="G117" s="2407"/>
      <c r="H117" s="2407"/>
      <c r="I117" s="2407"/>
      <c r="K117" s="2407" t="s">
        <v>2107</v>
      </c>
      <c r="L117" s="2407"/>
      <c r="M117" s="2407"/>
      <c r="N117" s="2407"/>
      <c r="P117" s="2407" t="s">
        <v>2108</v>
      </c>
      <c r="Q117" s="2407"/>
      <c r="R117" s="2407"/>
      <c r="S117" s="2407"/>
      <c r="T117" s="327"/>
      <c r="U117" s="2407" t="s">
        <v>3455</v>
      </c>
      <c r="V117" s="2407"/>
      <c r="W117" s="2407"/>
      <c r="X117" s="2407"/>
      <c r="Z117" s="2407" t="s">
        <v>3338</v>
      </c>
      <c r="AA117" s="2407"/>
      <c r="AB117" s="2407"/>
      <c r="AC117" s="2407"/>
      <c r="AD117" s="180"/>
      <c r="AE117" s="2407" t="s">
        <v>1244</v>
      </c>
      <c r="AF117" s="2407"/>
      <c r="AG117" s="2407"/>
      <c r="AH117" s="2407"/>
    </row>
    <row r="118" spans="1:34" x14ac:dyDescent="0.25">
      <c r="A118" s="2405" t="s">
        <v>2109</v>
      </c>
      <c r="B118" s="2405"/>
      <c r="C118" s="137">
        <v>254</v>
      </c>
      <c r="D118" s="138" t="s">
        <v>3337</v>
      </c>
      <c r="F118" s="2406" t="s">
        <v>2109</v>
      </c>
      <c r="G118" s="2406"/>
      <c r="H118" s="134">
        <v>0</v>
      </c>
      <c r="K118" s="2406" t="s">
        <v>2109</v>
      </c>
      <c r="L118" s="2406"/>
      <c r="M118" s="322">
        <v>36</v>
      </c>
      <c r="P118" s="2406" t="s">
        <v>2109</v>
      </c>
      <c r="Q118" s="2406"/>
      <c r="R118" s="322">
        <v>15</v>
      </c>
      <c r="T118" s="332"/>
      <c r="U118" s="2406" t="s">
        <v>2109</v>
      </c>
      <c r="V118" s="2406"/>
      <c r="W118" s="322">
        <v>206</v>
      </c>
      <c r="Z118" s="2406" t="s">
        <v>2109</v>
      </c>
      <c r="AA118" s="2406"/>
      <c r="AB118" s="322">
        <v>107</v>
      </c>
      <c r="AE118" s="2406" t="s">
        <v>2109</v>
      </c>
      <c r="AF118" s="2406"/>
      <c r="AG118" s="322">
        <f>SUM(C118+H118+M118+R118+W118+AB118)</f>
        <v>618</v>
      </c>
    </row>
    <row r="119" spans="1:34" x14ac:dyDescent="0.25">
      <c r="A119" s="140" t="s">
        <v>15</v>
      </c>
      <c r="B119" s="140" t="s">
        <v>2111</v>
      </c>
      <c r="C119" s="140" t="s">
        <v>2112</v>
      </c>
      <c r="D119" s="140" t="s">
        <v>2113</v>
      </c>
      <c r="F119" s="140" t="s">
        <v>15</v>
      </c>
      <c r="G119" s="140" t="s">
        <v>2111</v>
      </c>
      <c r="H119" s="140" t="s">
        <v>2112</v>
      </c>
      <c r="I119" s="140" t="s">
        <v>2113</v>
      </c>
      <c r="K119" s="140" t="s">
        <v>15</v>
      </c>
      <c r="L119" s="140" t="s">
        <v>2111</v>
      </c>
      <c r="M119" s="140" t="s">
        <v>2112</v>
      </c>
      <c r="N119" s="140" t="s">
        <v>2113</v>
      </c>
      <c r="P119" s="140" t="s">
        <v>15</v>
      </c>
      <c r="Q119" s="140" t="s">
        <v>2111</v>
      </c>
      <c r="R119" s="140" t="s">
        <v>2112</v>
      </c>
      <c r="S119" s="328" t="s">
        <v>2113</v>
      </c>
      <c r="T119" s="333"/>
      <c r="U119" s="330" t="s">
        <v>15</v>
      </c>
      <c r="V119" s="140" t="s">
        <v>2111</v>
      </c>
      <c r="W119" s="140" t="s">
        <v>2112</v>
      </c>
      <c r="X119" s="140" t="s">
        <v>2113</v>
      </c>
      <c r="Z119" s="140" t="s">
        <v>15</v>
      </c>
      <c r="AA119" s="140" t="s">
        <v>2111</v>
      </c>
      <c r="AB119" s="140" t="s">
        <v>2112</v>
      </c>
      <c r="AC119" s="140" t="s">
        <v>2113</v>
      </c>
      <c r="AD119" s="140"/>
      <c r="AE119" s="140" t="s">
        <v>15</v>
      </c>
      <c r="AF119" s="140" t="s">
        <v>2111</v>
      </c>
      <c r="AG119" s="140" t="s">
        <v>2112</v>
      </c>
      <c r="AH119" s="140" t="s">
        <v>2113</v>
      </c>
    </row>
    <row r="120" spans="1:34" x14ac:dyDescent="0.25">
      <c r="A120" s="141">
        <v>1</v>
      </c>
      <c r="B120" s="141">
        <v>63</v>
      </c>
      <c r="C120" s="141">
        <v>48</v>
      </c>
      <c r="D120" s="141">
        <f>SUM(C118+B120-C120)</f>
        <v>269</v>
      </c>
      <c r="F120" s="141">
        <v>1</v>
      </c>
      <c r="G120" s="141">
        <v>0</v>
      </c>
      <c r="H120" s="141">
        <v>0</v>
      </c>
      <c r="I120" s="141">
        <v>0</v>
      </c>
      <c r="K120" s="141">
        <v>1</v>
      </c>
      <c r="L120" s="141">
        <v>1</v>
      </c>
      <c r="M120" s="141">
        <v>1</v>
      </c>
      <c r="N120" s="141">
        <v>36</v>
      </c>
      <c r="P120" s="141">
        <v>1</v>
      </c>
      <c r="Q120" s="141">
        <v>2</v>
      </c>
      <c r="R120" s="141">
        <v>2</v>
      </c>
      <c r="S120" s="329">
        <v>15</v>
      </c>
      <c r="T120" s="332"/>
      <c r="U120" s="331">
        <v>1</v>
      </c>
      <c r="V120" s="141">
        <v>0</v>
      </c>
      <c r="W120" s="141">
        <v>38</v>
      </c>
      <c r="X120" s="141">
        <v>168</v>
      </c>
      <c r="Z120" s="141">
        <v>1</v>
      </c>
      <c r="AA120" s="141">
        <v>15</v>
      </c>
      <c r="AB120" s="141">
        <v>7</v>
      </c>
      <c r="AC120" s="141">
        <v>115</v>
      </c>
      <c r="AD120" s="141"/>
      <c r="AE120" s="141">
        <v>1</v>
      </c>
      <c r="AF120" s="141">
        <f t="shared" ref="AF120:AF125" si="14">B120+G120+Q120+L120+V120+AA120</f>
        <v>81</v>
      </c>
      <c r="AG120" s="141">
        <f>C120+H120+M120+R120+W120+AB120</f>
        <v>96</v>
      </c>
      <c r="AH120" s="141">
        <f>D120+I120+N120+S120+X120+AC120</f>
        <v>603</v>
      </c>
    </row>
    <row r="121" spans="1:34" x14ac:dyDescent="0.25">
      <c r="A121" s="141">
        <v>2</v>
      </c>
      <c r="B121" s="141">
        <v>28</v>
      </c>
      <c r="C121" s="141">
        <v>35</v>
      </c>
      <c r="D121" s="141">
        <f>SUM(D120+B121-C121)</f>
        <v>262</v>
      </c>
      <c r="F121" s="141">
        <v>2</v>
      </c>
      <c r="G121" s="141">
        <v>0</v>
      </c>
      <c r="H121" s="141">
        <v>0</v>
      </c>
      <c r="I121" s="141">
        <v>0</v>
      </c>
      <c r="K121" s="141">
        <v>2</v>
      </c>
      <c r="L121" s="141">
        <v>4</v>
      </c>
      <c r="M121" s="141">
        <v>2</v>
      </c>
      <c r="N121" s="141">
        <f>N120+L121-M121</f>
        <v>38</v>
      </c>
      <c r="P121" s="141">
        <v>2</v>
      </c>
      <c r="Q121" s="141">
        <v>2</v>
      </c>
      <c r="R121" s="141">
        <v>0</v>
      </c>
      <c r="S121" s="329">
        <f t="shared" ref="S121:S150" si="15">S120+Q121-R121</f>
        <v>17</v>
      </c>
      <c r="T121" s="332"/>
      <c r="U121" s="331">
        <v>2</v>
      </c>
      <c r="V121" s="141">
        <v>26</v>
      </c>
      <c r="W121" s="141">
        <v>53</v>
      </c>
      <c r="X121" s="141">
        <f>X120+V121-W121</f>
        <v>141</v>
      </c>
      <c r="Z121" s="141">
        <v>2</v>
      </c>
      <c r="AA121" s="141">
        <v>11</v>
      </c>
      <c r="AB121" s="141">
        <v>9</v>
      </c>
      <c r="AC121" s="141">
        <f>AC120+AA121-AB121</f>
        <v>117</v>
      </c>
      <c r="AD121" s="141"/>
      <c r="AE121" s="141">
        <v>2</v>
      </c>
      <c r="AF121" s="141">
        <f t="shared" si="14"/>
        <v>71</v>
      </c>
      <c r="AG121" s="141">
        <f t="shared" ref="AG121:AG150" si="16">C121+H121+M121+R121+W121+AB121</f>
        <v>99</v>
      </c>
      <c r="AH121" s="141">
        <f>AH120+AF121-AG121</f>
        <v>575</v>
      </c>
    </row>
    <row r="122" spans="1:34" x14ac:dyDescent="0.25">
      <c r="A122" s="141">
        <v>3</v>
      </c>
      <c r="B122" s="141">
        <v>48</v>
      </c>
      <c r="C122" s="141">
        <v>45</v>
      </c>
      <c r="D122" s="141">
        <f t="shared" ref="D122:D150" si="17">SUM(D121+B122-C122)</f>
        <v>265</v>
      </c>
      <c r="F122" s="141">
        <v>3</v>
      </c>
      <c r="G122" s="141">
        <v>1</v>
      </c>
      <c r="H122" s="141">
        <v>0</v>
      </c>
      <c r="I122" s="141">
        <v>1</v>
      </c>
      <c r="K122" s="141">
        <v>3</v>
      </c>
      <c r="L122" s="141">
        <v>1</v>
      </c>
      <c r="M122" s="141">
        <v>8</v>
      </c>
      <c r="N122" s="141">
        <f t="shared" ref="N122:N150" si="18">N121+L122-M122</f>
        <v>31</v>
      </c>
      <c r="P122" s="141">
        <v>3</v>
      </c>
      <c r="Q122" s="141">
        <v>0</v>
      </c>
      <c r="R122" s="141">
        <v>0</v>
      </c>
      <c r="S122" s="329">
        <f t="shared" si="15"/>
        <v>17</v>
      </c>
      <c r="T122" s="332"/>
      <c r="U122" s="331">
        <v>3</v>
      </c>
      <c r="V122" s="141">
        <v>0</v>
      </c>
      <c r="W122" s="141">
        <v>0</v>
      </c>
      <c r="X122" s="141">
        <f t="shared" ref="X122:X150" si="19">X121+V122-W122</f>
        <v>141</v>
      </c>
      <c r="Z122" s="141">
        <v>3</v>
      </c>
      <c r="AA122" s="141">
        <v>37</v>
      </c>
      <c r="AB122" s="141">
        <v>19</v>
      </c>
      <c r="AC122" s="141">
        <f t="shared" ref="AC122:AC131" si="20">AC121+AA122-AB122</f>
        <v>135</v>
      </c>
      <c r="AD122" s="141"/>
      <c r="AE122" s="141">
        <v>3</v>
      </c>
      <c r="AF122" s="141">
        <f t="shared" si="14"/>
        <v>87</v>
      </c>
      <c r="AG122" s="141">
        <f t="shared" si="16"/>
        <v>72</v>
      </c>
      <c r="AH122" s="141">
        <f t="shared" ref="AH122:AH132" si="21">AH121+AF122-AG122</f>
        <v>590</v>
      </c>
    </row>
    <row r="123" spans="1:34" x14ac:dyDescent="0.25">
      <c r="A123" s="141">
        <v>4</v>
      </c>
      <c r="B123" s="141">
        <v>21</v>
      </c>
      <c r="C123" s="141">
        <v>55</v>
      </c>
      <c r="D123" s="141">
        <f t="shared" si="17"/>
        <v>231</v>
      </c>
      <c r="F123" s="141">
        <v>4</v>
      </c>
      <c r="G123" s="141">
        <v>0</v>
      </c>
      <c r="H123" s="141">
        <v>0</v>
      </c>
      <c r="I123" s="141">
        <v>1</v>
      </c>
      <c r="K123" s="141">
        <v>4</v>
      </c>
      <c r="L123" s="141">
        <v>0</v>
      </c>
      <c r="M123" s="141">
        <v>9</v>
      </c>
      <c r="N123" s="141">
        <f t="shared" si="18"/>
        <v>22</v>
      </c>
      <c r="P123" s="141">
        <v>4</v>
      </c>
      <c r="Q123" s="141">
        <v>0</v>
      </c>
      <c r="R123" s="141">
        <v>2</v>
      </c>
      <c r="S123" s="329">
        <f t="shared" si="15"/>
        <v>15</v>
      </c>
      <c r="T123" s="332"/>
      <c r="U123" s="331">
        <v>4</v>
      </c>
      <c r="V123" s="141">
        <v>3</v>
      </c>
      <c r="W123" s="141">
        <v>20</v>
      </c>
      <c r="X123" s="141">
        <f t="shared" si="19"/>
        <v>124</v>
      </c>
      <c r="Z123" s="141">
        <v>4</v>
      </c>
      <c r="AA123" s="141">
        <v>15</v>
      </c>
      <c r="AB123" s="141">
        <v>29</v>
      </c>
      <c r="AC123" s="141">
        <f t="shared" si="20"/>
        <v>121</v>
      </c>
      <c r="AD123" s="141"/>
      <c r="AE123" s="141">
        <v>4</v>
      </c>
      <c r="AF123" s="141">
        <f t="shared" si="14"/>
        <v>39</v>
      </c>
      <c r="AG123" s="141">
        <f t="shared" si="16"/>
        <v>115</v>
      </c>
      <c r="AH123" s="141">
        <f t="shared" si="21"/>
        <v>514</v>
      </c>
    </row>
    <row r="124" spans="1:34" x14ac:dyDescent="0.25">
      <c r="A124" s="141">
        <v>5</v>
      </c>
      <c r="B124" s="141">
        <v>41</v>
      </c>
      <c r="C124" s="141">
        <v>17</v>
      </c>
      <c r="D124" s="141">
        <f t="shared" si="17"/>
        <v>255</v>
      </c>
      <c r="F124" s="141">
        <v>5</v>
      </c>
      <c r="G124" s="141">
        <v>0</v>
      </c>
      <c r="H124" s="141">
        <v>0</v>
      </c>
      <c r="I124" s="141">
        <v>1</v>
      </c>
      <c r="K124" s="141">
        <v>5</v>
      </c>
      <c r="L124" s="141">
        <v>4</v>
      </c>
      <c r="M124" s="141">
        <v>0</v>
      </c>
      <c r="N124" s="141">
        <f t="shared" si="18"/>
        <v>26</v>
      </c>
      <c r="P124" s="141">
        <v>5</v>
      </c>
      <c r="Q124" s="141">
        <v>0</v>
      </c>
      <c r="R124" s="141">
        <v>11</v>
      </c>
      <c r="S124" s="329">
        <f t="shared" si="15"/>
        <v>4</v>
      </c>
      <c r="T124" s="332"/>
      <c r="U124" s="331">
        <v>5</v>
      </c>
      <c r="V124" s="141">
        <v>0</v>
      </c>
      <c r="W124" s="141">
        <v>20</v>
      </c>
      <c r="X124" s="141">
        <f t="shared" si="19"/>
        <v>104</v>
      </c>
      <c r="Z124" s="141">
        <v>5</v>
      </c>
      <c r="AA124" s="141">
        <v>7</v>
      </c>
      <c r="AB124" s="141">
        <v>4</v>
      </c>
      <c r="AC124" s="141">
        <f t="shared" si="20"/>
        <v>124</v>
      </c>
      <c r="AD124" s="141"/>
      <c r="AE124" s="141">
        <v>5</v>
      </c>
      <c r="AF124" s="141">
        <f t="shared" si="14"/>
        <v>52</v>
      </c>
      <c r="AG124" s="141">
        <f t="shared" si="16"/>
        <v>52</v>
      </c>
      <c r="AH124" s="141">
        <v>514</v>
      </c>
    </row>
    <row r="125" spans="1:34" x14ac:dyDescent="0.25">
      <c r="A125" s="141">
        <v>6</v>
      </c>
      <c r="B125" s="141">
        <v>20</v>
      </c>
      <c r="C125" s="141">
        <v>46</v>
      </c>
      <c r="D125" s="141">
        <f t="shared" si="17"/>
        <v>229</v>
      </c>
      <c r="F125" s="141">
        <v>6</v>
      </c>
      <c r="G125" s="141">
        <v>0</v>
      </c>
      <c r="H125" s="141">
        <v>1</v>
      </c>
      <c r="I125" s="141">
        <v>0</v>
      </c>
      <c r="K125" s="141">
        <v>6</v>
      </c>
      <c r="L125" s="141">
        <v>0</v>
      </c>
      <c r="M125" s="141">
        <v>5</v>
      </c>
      <c r="N125" s="141">
        <f t="shared" si="18"/>
        <v>21</v>
      </c>
      <c r="P125" s="141">
        <v>6</v>
      </c>
      <c r="Q125" s="141">
        <v>2</v>
      </c>
      <c r="R125" s="141">
        <v>2</v>
      </c>
      <c r="S125" s="329">
        <f t="shared" si="15"/>
        <v>4</v>
      </c>
      <c r="T125" s="332"/>
      <c r="U125" s="331">
        <v>6</v>
      </c>
      <c r="V125" s="141">
        <v>2</v>
      </c>
      <c r="W125" s="141">
        <v>24</v>
      </c>
      <c r="X125" s="141">
        <f t="shared" si="19"/>
        <v>82</v>
      </c>
      <c r="Z125" s="141">
        <v>6</v>
      </c>
      <c r="AA125" s="141">
        <v>29</v>
      </c>
      <c r="AB125" s="141">
        <v>12</v>
      </c>
      <c r="AC125" s="141">
        <f t="shared" si="20"/>
        <v>141</v>
      </c>
      <c r="AD125" s="141"/>
      <c r="AE125" s="141">
        <v>6</v>
      </c>
      <c r="AF125" s="141">
        <f t="shared" si="14"/>
        <v>53</v>
      </c>
      <c r="AG125" s="141">
        <f t="shared" si="16"/>
        <v>90</v>
      </c>
      <c r="AH125" s="141">
        <f t="shared" si="21"/>
        <v>477</v>
      </c>
    </row>
    <row r="126" spans="1:34" x14ac:dyDescent="0.25">
      <c r="A126" s="141">
        <v>7</v>
      </c>
      <c r="B126" s="141">
        <v>33</v>
      </c>
      <c r="C126" s="141">
        <v>144</v>
      </c>
      <c r="D126" s="141">
        <f t="shared" si="17"/>
        <v>118</v>
      </c>
      <c r="F126" s="141">
        <v>7</v>
      </c>
      <c r="G126" s="141">
        <v>0</v>
      </c>
      <c r="H126" s="141">
        <v>0</v>
      </c>
      <c r="I126" s="141">
        <v>0</v>
      </c>
      <c r="K126" s="141">
        <v>7</v>
      </c>
      <c r="L126" s="141">
        <v>1</v>
      </c>
      <c r="M126" s="141">
        <v>9</v>
      </c>
      <c r="N126" s="141">
        <f t="shared" si="18"/>
        <v>13</v>
      </c>
      <c r="P126" s="141">
        <v>7</v>
      </c>
      <c r="Q126" s="141">
        <v>0</v>
      </c>
      <c r="R126" s="141">
        <v>0</v>
      </c>
      <c r="S126" s="329">
        <f t="shared" si="15"/>
        <v>4</v>
      </c>
      <c r="T126" s="332"/>
      <c r="U126" s="331">
        <v>7</v>
      </c>
      <c r="V126" s="141">
        <v>1</v>
      </c>
      <c r="W126" s="141">
        <v>20</v>
      </c>
      <c r="X126" s="141">
        <f t="shared" si="19"/>
        <v>63</v>
      </c>
      <c r="Z126" s="141">
        <v>7</v>
      </c>
      <c r="AA126" s="141">
        <v>0</v>
      </c>
      <c r="AB126" s="141">
        <v>141</v>
      </c>
      <c r="AC126" s="141">
        <f t="shared" si="20"/>
        <v>0</v>
      </c>
      <c r="AD126" s="141"/>
      <c r="AE126" s="141">
        <v>7</v>
      </c>
      <c r="AF126" s="141">
        <f>B126+G126+Q126+L126+V126</f>
        <v>35</v>
      </c>
      <c r="AG126" s="141">
        <f t="shared" si="16"/>
        <v>314</v>
      </c>
      <c r="AH126" s="141">
        <f>AH125+AF126-AG126</f>
        <v>198</v>
      </c>
    </row>
    <row r="127" spans="1:34" x14ac:dyDescent="0.25">
      <c r="A127" s="141">
        <v>8</v>
      </c>
      <c r="B127" s="141">
        <v>53</v>
      </c>
      <c r="C127" s="141">
        <v>29</v>
      </c>
      <c r="D127" s="141">
        <f t="shared" si="17"/>
        <v>142</v>
      </c>
      <c r="F127" s="141">
        <v>8</v>
      </c>
      <c r="G127" s="141">
        <v>0</v>
      </c>
      <c r="H127" s="141">
        <v>0</v>
      </c>
      <c r="I127" s="141">
        <v>0</v>
      </c>
      <c r="K127" s="141">
        <v>8</v>
      </c>
      <c r="L127" s="141">
        <v>0</v>
      </c>
      <c r="M127" s="141">
        <v>2</v>
      </c>
      <c r="N127" s="141">
        <f t="shared" si="18"/>
        <v>11</v>
      </c>
      <c r="P127" s="141">
        <v>8</v>
      </c>
      <c r="Q127" s="141">
        <v>0</v>
      </c>
      <c r="R127" s="141">
        <v>4</v>
      </c>
      <c r="S127" s="329">
        <f t="shared" si="15"/>
        <v>0</v>
      </c>
      <c r="T127" s="332"/>
      <c r="U127" s="331">
        <v>8</v>
      </c>
      <c r="V127" s="141">
        <v>0</v>
      </c>
      <c r="W127" s="141">
        <v>52</v>
      </c>
      <c r="X127" s="141">
        <f t="shared" si="19"/>
        <v>11</v>
      </c>
      <c r="Z127" s="141">
        <v>8</v>
      </c>
      <c r="AA127" s="141">
        <v>0</v>
      </c>
      <c r="AB127" s="141">
        <v>0</v>
      </c>
      <c r="AC127" s="141">
        <f t="shared" si="20"/>
        <v>0</v>
      </c>
      <c r="AD127" s="141"/>
      <c r="AE127" s="141">
        <v>8</v>
      </c>
      <c r="AF127" s="141">
        <f t="shared" ref="AF127:AF150" si="22">B127+G127+Q127+L127+V127+AA127</f>
        <v>53</v>
      </c>
      <c r="AG127" s="141">
        <f t="shared" si="16"/>
        <v>87</v>
      </c>
      <c r="AH127" s="141">
        <f t="shared" si="21"/>
        <v>164</v>
      </c>
    </row>
    <row r="128" spans="1:34" x14ac:dyDescent="0.25">
      <c r="A128" s="141">
        <v>9</v>
      </c>
      <c r="B128" s="141">
        <v>35</v>
      </c>
      <c r="C128" s="141">
        <v>14</v>
      </c>
      <c r="D128" s="141">
        <f t="shared" si="17"/>
        <v>163</v>
      </c>
      <c r="F128" s="141">
        <v>9</v>
      </c>
      <c r="G128" s="141">
        <v>0</v>
      </c>
      <c r="H128" s="141">
        <v>0</v>
      </c>
      <c r="I128" s="141">
        <v>0</v>
      </c>
      <c r="K128" s="141">
        <v>9</v>
      </c>
      <c r="L128" s="141">
        <v>0</v>
      </c>
      <c r="M128" s="141">
        <v>2</v>
      </c>
      <c r="N128" s="141">
        <f t="shared" si="18"/>
        <v>9</v>
      </c>
      <c r="P128" s="141">
        <v>9</v>
      </c>
      <c r="Q128" s="141">
        <v>0</v>
      </c>
      <c r="R128" s="141">
        <v>0</v>
      </c>
      <c r="S128" s="329">
        <f t="shared" si="15"/>
        <v>0</v>
      </c>
      <c r="T128" s="332"/>
      <c r="U128" s="331">
        <v>9</v>
      </c>
      <c r="V128" s="141">
        <v>6</v>
      </c>
      <c r="W128" s="141">
        <v>0</v>
      </c>
      <c r="X128" s="141">
        <f t="shared" si="19"/>
        <v>17</v>
      </c>
      <c r="Z128" s="141">
        <v>9</v>
      </c>
      <c r="AA128" s="141">
        <v>0</v>
      </c>
      <c r="AB128" s="141">
        <v>0</v>
      </c>
      <c r="AC128" s="141">
        <f t="shared" si="20"/>
        <v>0</v>
      </c>
      <c r="AD128" s="141"/>
      <c r="AE128" s="141">
        <v>9</v>
      </c>
      <c r="AF128" s="141">
        <f t="shared" si="22"/>
        <v>41</v>
      </c>
      <c r="AG128" s="141">
        <f t="shared" si="16"/>
        <v>16</v>
      </c>
      <c r="AH128" s="141">
        <f t="shared" si="21"/>
        <v>189</v>
      </c>
    </row>
    <row r="129" spans="1:34" x14ac:dyDescent="0.25">
      <c r="A129" s="141">
        <v>10</v>
      </c>
      <c r="B129" s="141">
        <v>30</v>
      </c>
      <c r="C129" s="141">
        <v>68</v>
      </c>
      <c r="D129" s="141">
        <f t="shared" si="17"/>
        <v>125</v>
      </c>
      <c r="F129" s="141">
        <v>10</v>
      </c>
      <c r="G129" s="141">
        <v>0</v>
      </c>
      <c r="H129" s="141">
        <v>0</v>
      </c>
      <c r="I129" s="141">
        <v>0</v>
      </c>
      <c r="K129" s="141">
        <v>10</v>
      </c>
      <c r="L129" s="141">
        <v>0</v>
      </c>
      <c r="M129" s="141">
        <v>1</v>
      </c>
      <c r="N129" s="141">
        <f t="shared" si="18"/>
        <v>8</v>
      </c>
      <c r="P129" s="141">
        <v>10</v>
      </c>
      <c r="Q129" s="141">
        <v>0</v>
      </c>
      <c r="R129" s="141">
        <v>0</v>
      </c>
      <c r="S129" s="329">
        <f t="shared" si="15"/>
        <v>0</v>
      </c>
      <c r="T129" s="332"/>
      <c r="U129" s="331">
        <v>10</v>
      </c>
      <c r="V129" s="141">
        <v>0</v>
      </c>
      <c r="W129" s="141">
        <v>9</v>
      </c>
      <c r="X129" s="141">
        <f t="shared" si="19"/>
        <v>8</v>
      </c>
      <c r="Z129" s="141">
        <v>10</v>
      </c>
      <c r="AA129" s="141">
        <v>0</v>
      </c>
      <c r="AB129" s="141">
        <v>0</v>
      </c>
      <c r="AC129" s="141">
        <f t="shared" si="20"/>
        <v>0</v>
      </c>
      <c r="AD129" s="141"/>
      <c r="AE129" s="141">
        <v>10</v>
      </c>
      <c r="AF129" s="141">
        <f t="shared" si="22"/>
        <v>30</v>
      </c>
      <c r="AG129" s="141">
        <f t="shared" si="16"/>
        <v>78</v>
      </c>
      <c r="AH129" s="141">
        <f t="shared" si="21"/>
        <v>141</v>
      </c>
    </row>
    <row r="130" spans="1:34" x14ac:dyDescent="0.25">
      <c r="A130" s="141">
        <v>11</v>
      </c>
      <c r="B130" s="141">
        <v>2</v>
      </c>
      <c r="C130" s="141">
        <v>77</v>
      </c>
      <c r="D130" s="141">
        <f t="shared" si="17"/>
        <v>50</v>
      </c>
      <c r="F130" s="141">
        <v>11</v>
      </c>
      <c r="G130" s="141">
        <v>0</v>
      </c>
      <c r="H130" s="141">
        <v>0</v>
      </c>
      <c r="I130" s="141">
        <v>0</v>
      </c>
      <c r="K130" s="141">
        <v>11</v>
      </c>
      <c r="L130" s="141">
        <v>0</v>
      </c>
      <c r="M130" s="141">
        <v>3</v>
      </c>
      <c r="N130" s="141">
        <f t="shared" si="18"/>
        <v>5</v>
      </c>
      <c r="P130" s="141">
        <v>11</v>
      </c>
      <c r="Q130" s="141">
        <v>0</v>
      </c>
      <c r="R130" s="141">
        <v>0</v>
      </c>
      <c r="S130" s="329">
        <f t="shared" si="15"/>
        <v>0</v>
      </c>
      <c r="T130" s="332"/>
      <c r="U130" s="331">
        <v>11</v>
      </c>
      <c r="V130" s="141">
        <v>0</v>
      </c>
      <c r="W130" s="141">
        <v>7</v>
      </c>
      <c r="X130" s="141">
        <f t="shared" si="19"/>
        <v>1</v>
      </c>
      <c r="Z130" s="141">
        <v>11</v>
      </c>
      <c r="AA130" s="141">
        <v>0</v>
      </c>
      <c r="AB130" s="141">
        <v>0</v>
      </c>
      <c r="AC130" s="141">
        <f t="shared" si="20"/>
        <v>0</v>
      </c>
      <c r="AD130" s="141"/>
      <c r="AE130" s="141">
        <v>11</v>
      </c>
      <c r="AF130" s="141">
        <f t="shared" si="22"/>
        <v>2</v>
      </c>
      <c r="AG130" s="141">
        <f t="shared" si="16"/>
        <v>87</v>
      </c>
      <c r="AH130" s="141">
        <f t="shared" si="21"/>
        <v>56</v>
      </c>
    </row>
    <row r="131" spans="1:34" x14ac:dyDescent="0.25">
      <c r="A131" s="141">
        <v>12</v>
      </c>
      <c r="B131" s="141">
        <v>1</v>
      </c>
      <c r="C131" s="141">
        <v>14</v>
      </c>
      <c r="D131" s="141">
        <f t="shared" si="17"/>
        <v>37</v>
      </c>
      <c r="F131" s="141">
        <v>12</v>
      </c>
      <c r="G131" s="141">
        <v>0</v>
      </c>
      <c r="H131" s="141">
        <v>0</v>
      </c>
      <c r="I131" s="141">
        <v>0</v>
      </c>
      <c r="K131" s="141">
        <v>12</v>
      </c>
      <c r="L131" s="141">
        <v>1</v>
      </c>
      <c r="M131" s="141">
        <v>1</v>
      </c>
      <c r="N131" s="141">
        <f t="shared" si="18"/>
        <v>5</v>
      </c>
      <c r="P131" s="141">
        <v>12</v>
      </c>
      <c r="Q131" s="141">
        <v>0</v>
      </c>
      <c r="R131" s="141">
        <v>0</v>
      </c>
      <c r="S131" s="329">
        <f t="shared" si="15"/>
        <v>0</v>
      </c>
      <c r="T131" s="332"/>
      <c r="U131" s="331">
        <v>12</v>
      </c>
      <c r="V131" s="141">
        <v>1</v>
      </c>
      <c r="W131" s="141">
        <v>0</v>
      </c>
      <c r="X131" s="141">
        <f t="shared" si="19"/>
        <v>2</v>
      </c>
      <c r="Z131" s="141">
        <v>12</v>
      </c>
      <c r="AA131" s="141">
        <v>0</v>
      </c>
      <c r="AB131" s="141">
        <v>0</v>
      </c>
      <c r="AC131" s="141">
        <f t="shared" si="20"/>
        <v>0</v>
      </c>
      <c r="AD131" s="141"/>
      <c r="AE131" s="141">
        <v>12</v>
      </c>
      <c r="AF131" s="141">
        <f t="shared" si="22"/>
        <v>3</v>
      </c>
      <c r="AG131" s="141">
        <f t="shared" si="16"/>
        <v>15</v>
      </c>
      <c r="AH131" s="141">
        <f t="shared" si="21"/>
        <v>44</v>
      </c>
    </row>
    <row r="132" spans="1:34" x14ac:dyDescent="0.25">
      <c r="A132" s="141">
        <v>13</v>
      </c>
      <c r="B132" s="141">
        <v>5</v>
      </c>
      <c r="C132" s="141">
        <v>6</v>
      </c>
      <c r="D132" s="141">
        <f t="shared" si="17"/>
        <v>36</v>
      </c>
      <c r="F132" s="141">
        <v>13</v>
      </c>
      <c r="G132" s="141">
        <v>0</v>
      </c>
      <c r="H132" s="141">
        <v>0</v>
      </c>
      <c r="I132" s="141">
        <v>0</v>
      </c>
      <c r="K132" s="141">
        <v>13</v>
      </c>
      <c r="L132" s="141">
        <v>0</v>
      </c>
      <c r="M132" s="141">
        <v>0</v>
      </c>
      <c r="N132" s="141">
        <f t="shared" si="18"/>
        <v>5</v>
      </c>
      <c r="P132" s="141">
        <v>13</v>
      </c>
      <c r="Q132" s="141">
        <v>0</v>
      </c>
      <c r="R132" s="141">
        <v>0</v>
      </c>
      <c r="S132" s="329">
        <f t="shared" si="15"/>
        <v>0</v>
      </c>
      <c r="T132" s="332"/>
      <c r="U132" s="331">
        <v>13</v>
      </c>
      <c r="V132" s="141">
        <v>0</v>
      </c>
      <c r="W132" s="141">
        <v>0</v>
      </c>
      <c r="X132" s="141">
        <f t="shared" si="19"/>
        <v>2</v>
      </c>
      <c r="Z132" s="141">
        <v>13</v>
      </c>
      <c r="AA132" s="323">
        <f>SUM(AA92+AA130)</f>
        <v>0</v>
      </c>
      <c r="AB132" s="323">
        <f>SUM(AB92+AB130)</f>
        <v>0</v>
      </c>
      <c r="AC132" s="323" t="s">
        <v>4161</v>
      </c>
      <c r="AD132" s="141"/>
      <c r="AE132" s="141">
        <v>13</v>
      </c>
      <c r="AF132" s="141">
        <f t="shared" si="22"/>
        <v>5</v>
      </c>
      <c r="AG132" s="141">
        <f t="shared" si="16"/>
        <v>6</v>
      </c>
      <c r="AH132" s="141">
        <f t="shared" si="21"/>
        <v>43</v>
      </c>
    </row>
    <row r="133" spans="1:34" x14ac:dyDescent="0.25">
      <c r="A133" s="141">
        <v>14</v>
      </c>
      <c r="B133" s="141">
        <v>3</v>
      </c>
      <c r="C133" s="141">
        <v>32</v>
      </c>
      <c r="D133" s="141">
        <f t="shared" si="17"/>
        <v>7</v>
      </c>
      <c r="F133" s="141">
        <v>14</v>
      </c>
      <c r="G133" s="141">
        <v>0</v>
      </c>
      <c r="H133" s="141">
        <v>0</v>
      </c>
      <c r="I133" s="141">
        <v>0</v>
      </c>
      <c r="K133" s="141">
        <v>14</v>
      </c>
      <c r="L133" s="141">
        <v>1</v>
      </c>
      <c r="M133" s="141">
        <v>2</v>
      </c>
      <c r="N133" s="141">
        <f t="shared" si="18"/>
        <v>4</v>
      </c>
      <c r="P133" s="141">
        <v>14</v>
      </c>
      <c r="Q133" s="141">
        <v>0</v>
      </c>
      <c r="R133" s="141">
        <v>0</v>
      </c>
      <c r="S133" s="329">
        <f t="shared" si="15"/>
        <v>0</v>
      </c>
      <c r="T133" s="332"/>
      <c r="U133" s="331">
        <v>14</v>
      </c>
      <c r="V133" s="141">
        <v>0</v>
      </c>
      <c r="W133" s="141">
        <v>0</v>
      </c>
      <c r="X133" s="141">
        <f t="shared" si="19"/>
        <v>2</v>
      </c>
      <c r="Z133" s="141">
        <v>14</v>
      </c>
      <c r="AA133" s="141"/>
      <c r="AB133" s="141"/>
      <c r="AC133" s="141"/>
      <c r="AD133" s="141"/>
      <c r="AE133" s="141">
        <v>14</v>
      </c>
      <c r="AF133" s="141">
        <f t="shared" si="22"/>
        <v>4</v>
      </c>
      <c r="AG133" s="141">
        <f t="shared" si="16"/>
        <v>34</v>
      </c>
      <c r="AH133" s="141">
        <f t="shared" ref="AH133:AH150" si="23">AH132+AF133-AG133</f>
        <v>13</v>
      </c>
    </row>
    <row r="134" spans="1:34" x14ac:dyDescent="0.25">
      <c r="A134" s="141">
        <v>15</v>
      </c>
      <c r="B134" s="141">
        <v>4</v>
      </c>
      <c r="C134" s="141">
        <v>0</v>
      </c>
      <c r="D134" s="141">
        <f t="shared" si="17"/>
        <v>11</v>
      </c>
      <c r="F134" s="141">
        <v>15</v>
      </c>
      <c r="G134" s="141">
        <v>0</v>
      </c>
      <c r="H134" s="141">
        <v>0</v>
      </c>
      <c r="I134" s="141">
        <v>0</v>
      </c>
      <c r="K134" s="141">
        <v>15</v>
      </c>
      <c r="L134" s="141">
        <v>0</v>
      </c>
      <c r="M134" s="141">
        <v>1</v>
      </c>
      <c r="N134" s="141">
        <f t="shared" si="18"/>
        <v>3</v>
      </c>
      <c r="P134" s="141">
        <v>15</v>
      </c>
      <c r="Q134" s="141">
        <v>0</v>
      </c>
      <c r="R134" s="141">
        <v>0</v>
      </c>
      <c r="S134" s="329">
        <f t="shared" si="15"/>
        <v>0</v>
      </c>
      <c r="T134" s="332"/>
      <c r="U134" s="331">
        <v>15</v>
      </c>
      <c r="V134" s="141">
        <v>3</v>
      </c>
      <c r="W134" s="141">
        <v>0</v>
      </c>
      <c r="X134" s="141">
        <f t="shared" si="19"/>
        <v>5</v>
      </c>
      <c r="Z134" s="141">
        <v>15</v>
      </c>
      <c r="AA134" s="141">
        <v>0</v>
      </c>
      <c r="AB134" s="141">
        <v>0</v>
      </c>
      <c r="AC134" s="141">
        <v>0</v>
      </c>
      <c r="AD134" s="141"/>
      <c r="AE134" s="141">
        <v>15</v>
      </c>
      <c r="AF134" s="141">
        <f t="shared" si="22"/>
        <v>7</v>
      </c>
      <c r="AG134" s="141">
        <f t="shared" si="16"/>
        <v>1</v>
      </c>
      <c r="AH134" s="141">
        <f t="shared" si="23"/>
        <v>19</v>
      </c>
    </row>
    <row r="135" spans="1:34" x14ac:dyDescent="0.25">
      <c r="A135" s="141">
        <v>16</v>
      </c>
      <c r="B135" s="141">
        <v>4</v>
      </c>
      <c r="C135" s="141">
        <v>11</v>
      </c>
      <c r="D135" s="141">
        <f t="shared" si="17"/>
        <v>4</v>
      </c>
      <c r="F135" s="141">
        <v>16</v>
      </c>
      <c r="G135" s="141">
        <v>0</v>
      </c>
      <c r="H135" s="141">
        <v>0</v>
      </c>
      <c r="I135" s="141">
        <v>0</v>
      </c>
      <c r="K135" s="141">
        <v>16</v>
      </c>
      <c r="L135" s="141">
        <v>1</v>
      </c>
      <c r="M135" s="141">
        <v>3</v>
      </c>
      <c r="N135" s="141">
        <f t="shared" si="18"/>
        <v>1</v>
      </c>
      <c r="P135" s="141">
        <v>16</v>
      </c>
      <c r="Q135" s="141">
        <v>0</v>
      </c>
      <c r="R135" s="141">
        <v>0</v>
      </c>
      <c r="S135" s="329">
        <f t="shared" si="15"/>
        <v>0</v>
      </c>
      <c r="T135" s="332"/>
      <c r="U135" s="331">
        <v>16</v>
      </c>
      <c r="V135" s="141">
        <v>1</v>
      </c>
      <c r="W135" s="141">
        <v>0</v>
      </c>
      <c r="X135" s="141">
        <f t="shared" si="19"/>
        <v>6</v>
      </c>
      <c r="Z135" s="141">
        <v>16</v>
      </c>
      <c r="AA135" s="141">
        <v>0</v>
      </c>
      <c r="AB135" s="141">
        <v>0</v>
      </c>
      <c r="AC135" s="141">
        <v>0</v>
      </c>
      <c r="AD135" s="141"/>
      <c r="AE135" s="141">
        <v>16</v>
      </c>
      <c r="AF135" s="141">
        <f t="shared" si="22"/>
        <v>6</v>
      </c>
      <c r="AG135" s="141">
        <f t="shared" si="16"/>
        <v>14</v>
      </c>
      <c r="AH135" s="141">
        <f t="shared" si="23"/>
        <v>11</v>
      </c>
    </row>
    <row r="136" spans="1:34" x14ac:dyDescent="0.25">
      <c r="A136" s="141">
        <v>17</v>
      </c>
      <c r="B136" s="141">
        <v>2</v>
      </c>
      <c r="C136" s="141">
        <v>1</v>
      </c>
      <c r="D136" s="141">
        <f t="shared" si="17"/>
        <v>5</v>
      </c>
      <c r="F136" s="141">
        <v>17</v>
      </c>
      <c r="G136" s="141">
        <v>0</v>
      </c>
      <c r="H136" s="141">
        <v>0</v>
      </c>
      <c r="I136" s="141">
        <v>0</v>
      </c>
      <c r="K136" s="141">
        <v>17</v>
      </c>
      <c r="L136" s="141">
        <v>0</v>
      </c>
      <c r="M136" s="141">
        <v>1</v>
      </c>
      <c r="N136" s="141">
        <f t="shared" si="18"/>
        <v>0</v>
      </c>
      <c r="P136" s="141">
        <v>17</v>
      </c>
      <c r="Q136" s="141">
        <v>0</v>
      </c>
      <c r="R136" s="141">
        <v>0</v>
      </c>
      <c r="S136" s="329">
        <f t="shared" si="15"/>
        <v>0</v>
      </c>
      <c r="T136" s="332"/>
      <c r="U136" s="331">
        <v>17</v>
      </c>
      <c r="V136" s="141">
        <v>0</v>
      </c>
      <c r="W136" s="141">
        <v>0</v>
      </c>
      <c r="X136" s="141">
        <f t="shared" si="19"/>
        <v>6</v>
      </c>
      <c r="Z136" s="141">
        <v>17</v>
      </c>
      <c r="AA136" s="141">
        <v>0</v>
      </c>
      <c r="AB136" s="141">
        <v>0</v>
      </c>
      <c r="AC136" s="141">
        <v>0</v>
      </c>
      <c r="AD136" s="141"/>
      <c r="AE136" s="141">
        <v>17</v>
      </c>
      <c r="AF136" s="141">
        <f t="shared" si="22"/>
        <v>2</v>
      </c>
      <c r="AG136" s="141">
        <f t="shared" si="16"/>
        <v>2</v>
      </c>
      <c r="AH136" s="141">
        <f t="shared" si="23"/>
        <v>11</v>
      </c>
    </row>
    <row r="137" spans="1:34" x14ac:dyDescent="0.25">
      <c r="A137" s="141">
        <v>18</v>
      </c>
      <c r="B137" s="141">
        <v>3</v>
      </c>
      <c r="C137" s="141">
        <v>3</v>
      </c>
      <c r="D137" s="141">
        <f t="shared" si="17"/>
        <v>5</v>
      </c>
      <c r="F137" s="141">
        <v>18</v>
      </c>
      <c r="G137" s="141">
        <v>0</v>
      </c>
      <c r="H137" s="141">
        <v>0</v>
      </c>
      <c r="I137" s="141">
        <v>0</v>
      </c>
      <c r="K137" s="141">
        <v>18</v>
      </c>
      <c r="L137" s="141">
        <v>0</v>
      </c>
      <c r="M137" s="141">
        <v>0</v>
      </c>
      <c r="N137" s="141">
        <f t="shared" si="18"/>
        <v>0</v>
      </c>
      <c r="P137" s="141">
        <v>18</v>
      </c>
      <c r="Q137" s="141">
        <v>0</v>
      </c>
      <c r="R137" s="141">
        <v>0</v>
      </c>
      <c r="S137" s="329">
        <f t="shared" si="15"/>
        <v>0</v>
      </c>
      <c r="T137" s="332"/>
      <c r="U137" s="331">
        <v>18</v>
      </c>
      <c r="V137" s="141">
        <v>1</v>
      </c>
      <c r="W137" s="141">
        <v>4</v>
      </c>
      <c r="X137" s="141">
        <f t="shared" si="19"/>
        <v>3</v>
      </c>
      <c r="Z137" s="141">
        <v>18</v>
      </c>
      <c r="AA137" s="141">
        <v>0</v>
      </c>
      <c r="AB137" s="141">
        <v>0</v>
      </c>
      <c r="AC137" s="141">
        <v>0</v>
      </c>
      <c r="AD137" s="141"/>
      <c r="AE137" s="141">
        <v>18</v>
      </c>
      <c r="AF137" s="141">
        <f t="shared" si="22"/>
        <v>4</v>
      </c>
      <c r="AG137" s="141">
        <f t="shared" si="16"/>
        <v>7</v>
      </c>
      <c r="AH137" s="141">
        <f t="shared" si="23"/>
        <v>8</v>
      </c>
    </row>
    <row r="138" spans="1:34" x14ac:dyDescent="0.25">
      <c r="A138" s="141">
        <v>19</v>
      </c>
      <c r="B138" s="141">
        <v>2</v>
      </c>
      <c r="C138" s="141">
        <v>2</v>
      </c>
      <c r="D138" s="141">
        <f t="shared" si="17"/>
        <v>5</v>
      </c>
      <c r="F138" s="141">
        <v>19</v>
      </c>
      <c r="G138" s="141">
        <v>0</v>
      </c>
      <c r="H138" s="141">
        <v>0</v>
      </c>
      <c r="I138" s="141">
        <v>0</v>
      </c>
      <c r="K138" s="141">
        <v>19</v>
      </c>
      <c r="L138" s="141">
        <v>1</v>
      </c>
      <c r="M138" s="141">
        <v>0</v>
      </c>
      <c r="N138" s="141">
        <f t="shared" si="18"/>
        <v>1</v>
      </c>
      <c r="P138" s="141">
        <v>19</v>
      </c>
      <c r="Q138" s="141">
        <v>2</v>
      </c>
      <c r="R138" s="141">
        <v>0</v>
      </c>
      <c r="S138" s="329">
        <f t="shared" si="15"/>
        <v>2</v>
      </c>
      <c r="T138" s="332"/>
      <c r="U138" s="331">
        <v>19</v>
      </c>
      <c r="V138" s="141">
        <v>1</v>
      </c>
      <c r="W138" s="141">
        <v>1</v>
      </c>
      <c r="X138" s="141">
        <f t="shared" si="19"/>
        <v>3</v>
      </c>
      <c r="Z138" s="141">
        <v>19</v>
      </c>
      <c r="AA138" s="141">
        <v>0</v>
      </c>
      <c r="AB138" s="141">
        <v>0</v>
      </c>
      <c r="AC138" s="141">
        <v>0</v>
      </c>
      <c r="AD138" s="141"/>
      <c r="AE138" s="141">
        <v>19</v>
      </c>
      <c r="AF138" s="141">
        <f t="shared" si="22"/>
        <v>6</v>
      </c>
      <c r="AG138" s="141">
        <f t="shared" si="16"/>
        <v>3</v>
      </c>
      <c r="AH138" s="141">
        <f t="shared" si="23"/>
        <v>11</v>
      </c>
    </row>
    <row r="139" spans="1:34" x14ac:dyDescent="0.25">
      <c r="A139" s="141">
        <v>20</v>
      </c>
      <c r="B139" s="141">
        <v>0</v>
      </c>
      <c r="C139" s="141">
        <v>3</v>
      </c>
      <c r="D139" s="141">
        <f t="shared" si="17"/>
        <v>2</v>
      </c>
      <c r="F139" s="141">
        <v>20</v>
      </c>
      <c r="G139" s="141">
        <v>0</v>
      </c>
      <c r="H139" s="141">
        <v>0</v>
      </c>
      <c r="I139" s="141">
        <v>0</v>
      </c>
      <c r="K139" s="141">
        <v>20</v>
      </c>
      <c r="L139" s="141">
        <v>0</v>
      </c>
      <c r="M139" s="141">
        <v>0</v>
      </c>
      <c r="N139" s="141">
        <f t="shared" si="18"/>
        <v>1</v>
      </c>
      <c r="P139" s="141">
        <v>20</v>
      </c>
      <c r="Q139" s="141">
        <v>0</v>
      </c>
      <c r="R139" s="141">
        <v>0</v>
      </c>
      <c r="S139" s="329">
        <f t="shared" si="15"/>
        <v>2</v>
      </c>
      <c r="T139" s="332"/>
      <c r="U139" s="331">
        <v>20</v>
      </c>
      <c r="V139" s="141">
        <v>2</v>
      </c>
      <c r="W139" s="141">
        <v>1</v>
      </c>
      <c r="X139" s="141">
        <f t="shared" si="19"/>
        <v>4</v>
      </c>
      <c r="Z139" s="141">
        <v>20</v>
      </c>
      <c r="AA139" s="141"/>
      <c r="AB139" s="141"/>
      <c r="AC139" s="141"/>
      <c r="AD139" s="141"/>
      <c r="AE139" s="141">
        <v>20</v>
      </c>
      <c r="AF139" s="141">
        <f t="shared" si="22"/>
        <v>2</v>
      </c>
      <c r="AG139" s="141">
        <f t="shared" si="16"/>
        <v>4</v>
      </c>
      <c r="AH139" s="141">
        <f t="shared" si="23"/>
        <v>9</v>
      </c>
    </row>
    <row r="140" spans="1:34" x14ac:dyDescent="0.25">
      <c r="A140" s="141">
        <v>21</v>
      </c>
      <c r="B140" s="141">
        <v>2</v>
      </c>
      <c r="C140" s="141">
        <v>2</v>
      </c>
      <c r="D140" s="141">
        <f t="shared" si="17"/>
        <v>2</v>
      </c>
      <c r="F140" s="141">
        <v>21</v>
      </c>
      <c r="G140" s="141">
        <v>0</v>
      </c>
      <c r="H140" s="141">
        <v>0</v>
      </c>
      <c r="I140" s="141">
        <v>0</v>
      </c>
      <c r="K140" s="141">
        <v>21</v>
      </c>
      <c r="L140" s="141">
        <v>0</v>
      </c>
      <c r="M140" s="141">
        <v>0</v>
      </c>
      <c r="N140" s="141">
        <f t="shared" si="18"/>
        <v>1</v>
      </c>
      <c r="P140" s="141">
        <v>21</v>
      </c>
      <c r="Q140" s="141">
        <v>0</v>
      </c>
      <c r="R140" s="141">
        <v>0</v>
      </c>
      <c r="S140" s="329">
        <f t="shared" si="15"/>
        <v>2</v>
      </c>
      <c r="T140" s="332"/>
      <c r="U140" s="331">
        <v>21</v>
      </c>
      <c r="V140" s="141">
        <v>0</v>
      </c>
      <c r="W140" s="141">
        <v>0</v>
      </c>
      <c r="X140" s="141">
        <f t="shared" si="19"/>
        <v>4</v>
      </c>
      <c r="Z140" s="141">
        <v>21</v>
      </c>
      <c r="AA140" s="141"/>
      <c r="AB140" s="141"/>
      <c r="AC140" s="141"/>
      <c r="AD140" s="141"/>
      <c r="AE140" s="141">
        <v>21</v>
      </c>
      <c r="AF140" s="141">
        <f t="shared" si="22"/>
        <v>2</v>
      </c>
      <c r="AG140" s="141">
        <f t="shared" si="16"/>
        <v>2</v>
      </c>
      <c r="AH140" s="141">
        <f t="shared" si="23"/>
        <v>9</v>
      </c>
    </row>
    <row r="141" spans="1:34" x14ac:dyDescent="0.25">
      <c r="A141" s="141">
        <v>22</v>
      </c>
      <c r="B141" s="141">
        <v>1</v>
      </c>
      <c r="C141" s="141">
        <v>2</v>
      </c>
      <c r="D141" s="141">
        <f t="shared" si="17"/>
        <v>1</v>
      </c>
      <c r="F141" s="141">
        <v>22</v>
      </c>
      <c r="G141" s="141">
        <v>0</v>
      </c>
      <c r="H141" s="141">
        <v>0</v>
      </c>
      <c r="I141" s="141">
        <v>0</v>
      </c>
      <c r="K141" s="141">
        <v>22</v>
      </c>
      <c r="L141" s="141">
        <v>3</v>
      </c>
      <c r="M141" s="141">
        <v>1</v>
      </c>
      <c r="N141" s="141">
        <f t="shared" si="18"/>
        <v>3</v>
      </c>
      <c r="P141" s="141">
        <v>22</v>
      </c>
      <c r="Q141" s="141">
        <v>0</v>
      </c>
      <c r="R141" s="141">
        <v>2</v>
      </c>
      <c r="S141" s="329">
        <f t="shared" si="15"/>
        <v>0</v>
      </c>
      <c r="T141" s="332"/>
      <c r="U141" s="331">
        <v>22</v>
      </c>
      <c r="V141" s="141">
        <v>2</v>
      </c>
      <c r="W141" s="141">
        <v>3</v>
      </c>
      <c r="X141" s="141">
        <f t="shared" si="19"/>
        <v>3</v>
      </c>
      <c r="Z141" s="141">
        <v>22</v>
      </c>
      <c r="AA141" s="141"/>
      <c r="AB141" s="141"/>
      <c r="AC141" s="141"/>
      <c r="AD141" s="141"/>
      <c r="AE141" s="141">
        <v>22</v>
      </c>
      <c r="AF141" s="141">
        <f t="shared" si="22"/>
        <v>6</v>
      </c>
      <c r="AG141" s="141">
        <f t="shared" si="16"/>
        <v>8</v>
      </c>
      <c r="AH141" s="141">
        <f t="shared" si="23"/>
        <v>7</v>
      </c>
    </row>
    <row r="142" spans="1:34" x14ac:dyDescent="0.25">
      <c r="A142" s="141">
        <v>23</v>
      </c>
      <c r="B142" s="346">
        <v>0</v>
      </c>
      <c r="C142" s="141">
        <v>1</v>
      </c>
      <c r="D142" s="141">
        <f t="shared" si="17"/>
        <v>0</v>
      </c>
      <c r="F142" s="141">
        <v>23</v>
      </c>
      <c r="G142" s="141">
        <v>0</v>
      </c>
      <c r="H142" s="141">
        <v>0</v>
      </c>
      <c r="I142" s="141">
        <v>0</v>
      </c>
      <c r="K142" s="141">
        <v>23</v>
      </c>
      <c r="L142" s="141">
        <v>0</v>
      </c>
      <c r="M142" s="141">
        <v>0</v>
      </c>
      <c r="N142" s="141">
        <f t="shared" si="18"/>
        <v>3</v>
      </c>
      <c r="P142" s="141">
        <v>23</v>
      </c>
      <c r="Q142" s="141">
        <v>0</v>
      </c>
      <c r="R142" s="141">
        <v>0</v>
      </c>
      <c r="S142" s="329">
        <f t="shared" si="15"/>
        <v>0</v>
      </c>
      <c r="T142" s="332"/>
      <c r="U142" s="331">
        <v>23</v>
      </c>
      <c r="V142" s="141">
        <v>2</v>
      </c>
      <c r="W142" s="141">
        <v>1</v>
      </c>
      <c r="X142" s="141">
        <f t="shared" si="19"/>
        <v>4</v>
      </c>
      <c r="Z142" s="141">
        <v>23</v>
      </c>
      <c r="AA142" s="141"/>
      <c r="AB142" s="141"/>
      <c r="AC142" s="141"/>
      <c r="AD142" s="141"/>
      <c r="AE142" s="141">
        <v>23</v>
      </c>
      <c r="AF142" s="141">
        <f t="shared" si="22"/>
        <v>2</v>
      </c>
      <c r="AG142" s="141">
        <f t="shared" si="16"/>
        <v>2</v>
      </c>
      <c r="AH142" s="141">
        <f t="shared" si="23"/>
        <v>7</v>
      </c>
    </row>
    <row r="143" spans="1:34" x14ac:dyDescent="0.25">
      <c r="A143" s="141">
        <v>24</v>
      </c>
      <c r="B143" s="141">
        <v>0</v>
      </c>
      <c r="C143" s="141">
        <v>0</v>
      </c>
      <c r="D143" s="141">
        <f t="shared" si="17"/>
        <v>0</v>
      </c>
      <c r="F143" s="141">
        <v>24</v>
      </c>
      <c r="G143" s="141">
        <v>0</v>
      </c>
      <c r="H143" s="141">
        <v>0</v>
      </c>
      <c r="I143" s="141">
        <v>0</v>
      </c>
      <c r="K143" s="141">
        <v>24</v>
      </c>
      <c r="L143" s="141">
        <v>0</v>
      </c>
      <c r="M143" s="141">
        <v>0</v>
      </c>
      <c r="N143" s="141">
        <f t="shared" si="18"/>
        <v>3</v>
      </c>
      <c r="P143" s="141">
        <v>24</v>
      </c>
      <c r="Q143" s="141">
        <v>0</v>
      </c>
      <c r="R143" s="141">
        <v>0</v>
      </c>
      <c r="S143" s="329">
        <f t="shared" si="15"/>
        <v>0</v>
      </c>
      <c r="T143" s="332"/>
      <c r="U143" s="331">
        <v>24</v>
      </c>
      <c r="V143" s="141">
        <v>2</v>
      </c>
      <c r="W143" s="141">
        <v>0</v>
      </c>
      <c r="X143" s="141">
        <f t="shared" si="19"/>
        <v>6</v>
      </c>
      <c r="Z143" s="141">
        <v>24</v>
      </c>
      <c r="AA143" s="141"/>
      <c r="AB143" s="141"/>
      <c r="AC143" s="141"/>
      <c r="AD143" s="141"/>
      <c r="AE143" s="141">
        <v>24</v>
      </c>
      <c r="AF143" s="141">
        <f t="shared" si="22"/>
        <v>2</v>
      </c>
      <c r="AG143" s="141">
        <f t="shared" si="16"/>
        <v>0</v>
      </c>
      <c r="AH143" s="141">
        <f t="shared" si="23"/>
        <v>9</v>
      </c>
    </row>
    <row r="144" spans="1:34" x14ac:dyDescent="0.25">
      <c r="A144" s="141">
        <v>25</v>
      </c>
      <c r="B144" s="141">
        <v>0</v>
      </c>
      <c r="C144" s="141">
        <v>0</v>
      </c>
      <c r="D144" s="141">
        <f t="shared" si="17"/>
        <v>0</v>
      </c>
      <c r="F144" s="141">
        <v>25</v>
      </c>
      <c r="G144" s="141">
        <v>0</v>
      </c>
      <c r="H144" s="141">
        <v>0</v>
      </c>
      <c r="I144" s="141">
        <v>0</v>
      </c>
      <c r="K144" s="141">
        <v>25</v>
      </c>
      <c r="L144" s="141">
        <v>0</v>
      </c>
      <c r="M144" s="141">
        <v>3</v>
      </c>
      <c r="N144" s="141">
        <f t="shared" si="18"/>
        <v>0</v>
      </c>
      <c r="P144" s="141">
        <v>25</v>
      </c>
      <c r="Q144" s="141">
        <v>0</v>
      </c>
      <c r="R144" s="141">
        <v>0</v>
      </c>
      <c r="S144" s="329">
        <f t="shared" si="15"/>
        <v>0</v>
      </c>
      <c r="T144" s="332"/>
      <c r="U144" s="331">
        <v>25</v>
      </c>
      <c r="V144" s="141">
        <v>1</v>
      </c>
      <c r="W144" s="141">
        <v>1</v>
      </c>
      <c r="X144" s="141">
        <f t="shared" si="19"/>
        <v>6</v>
      </c>
      <c r="Z144" s="141">
        <v>25</v>
      </c>
      <c r="AA144" s="141"/>
      <c r="AB144" s="141"/>
      <c r="AC144" s="141"/>
      <c r="AD144" s="141"/>
      <c r="AE144" s="141">
        <v>25</v>
      </c>
      <c r="AF144" s="141">
        <f t="shared" si="22"/>
        <v>1</v>
      </c>
      <c r="AG144" s="141">
        <f t="shared" si="16"/>
        <v>4</v>
      </c>
      <c r="AH144" s="141">
        <f t="shared" si="23"/>
        <v>6</v>
      </c>
    </row>
    <row r="145" spans="1:34" x14ac:dyDescent="0.25">
      <c r="A145" s="141">
        <v>26</v>
      </c>
      <c r="B145" s="141">
        <v>0</v>
      </c>
      <c r="C145" s="141">
        <v>0</v>
      </c>
      <c r="D145" s="141">
        <f t="shared" si="17"/>
        <v>0</v>
      </c>
      <c r="F145" s="141">
        <v>26</v>
      </c>
      <c r="G145" s="141">
        <v>0</v>
      </c>
      <c r="H145" s="141">
        <v>0</v>
      </c>
      <c r="I145" s="141">
        <v>0</v>
      </c>
      <c r="K145" s="141">
        <v>26</v>
      </c>
      <c r="L145" s="141">
        <v>0</v>
      </c>
      <c r="M145" s="141">
        <v>0</v>
      </c>
      <c r="N145" s="141">
        <f t="shared" si="18"/>
        <v>0</v>
      </c>
      <c r="P145" s="141">
        <v>26</v>
      </c>
      <c r="Q145" s="141">
        <v>0</v>
      </c>
      <c r="R145" s="141">
        <v>0</v>
      </c>
      <c r="S145" s="329">
        <f t="shared" si="15"/>
        <v>0</v>
      </c>
      <c r="T145" s="332"/>
      <c r="U145" s="331">
        <v>26</v>
      </c>
      <c r="V145" s="141">
        <v>0</v>
      </c>
      <c r="W145" s="141">
        <v>6</v>
      </c>
      <c r="X145" s="141">
        <f t="shared" si="19"/>
        <v>0</v>
      </c>
      <c r="Z145" s="141">
        <v>26</v>
      </c>
      <c r="AA145" s="141"/>
      <c r="AB145" s="141"/>
      <c r="AC145" s="141"/>
      <c r="AD145" s="141"/>
      <c r="AE145" s="141">
        <v>26</v>
      </c>
      <c r="AF145" s="141">
        <f t="shared" si="22"/>
        <v>0</v>
      </c>
      <c r="AG145" s="141">
        <f t="shared" si="16"/>
        <v>6</v>
      </c>
      <c r="AH145" s="141">
        <f t="shared" si="23"/>
        <v>0</v>
      </c>
    </row>
    <row r="146" spans="1:34" x14ac:dyDescent="0.25">
      <c r="A146" s="141">
        <v>27</v>
      </c>
      <c r="B146" s="141">
        <v>0</v>
      </c>
      <c r="C146" s="141">
        <v>0</v>
      </c>
      <c r="D146" s="141">
        <f t="shared" si="17"/>
        <v>0</v>
      </c>
      <c r="E146" s="144"/>
      <c r="F146" s="141">
        <v>27</v>
      </c>
      <c r="G146" s="141">
        <v>0</v>
      </c>
      <c r="H146" s="141">
        <v>0</v>
      </c>
      <c r="I146" s="141">
        <v>0</v>
      </c>
      <c r="K146" s="141">
        <v>27</v>
      </c>
      <c r="L146" s="141">
        <v>0</v>
      </c>
      <c r="M146" s="141">
        <v>0</v>
      </c>
      <c r="N146" s="141">
        <f t="shared" si="18"/>
        <v>0</v>
      </c>
      <c r="P146" s="141">
        <v>27</v>
      </c>
      <c r="Q146" s="141">
        <v>0</v>
      </c>
      <c r="R146" s="141">
        <v>0</v>
      </c>
      <c r="S146" s="329">
        <f t="shared" si="15"/>
        <v>0</v>
      </c>
      <c r="T146" s="332"/>
      <c r="U146" s="331">
        <v>27</v>
      </c>
      <c r="V146" s="141">
        <v>2</v>
      </c>
      <c r="W146" s="141">
        <v>0</v>
      </c>
      <c r="X146" s="141">
        <f t="shared" si="19"/>
        <v>2</v>
      </c>
      <c r="Z146" s="141">
        <v>27</v>
      </c>
      <c r="AA146" s="141"/>
      <c r="AB146" s="141"/>
      <c r="AC146" s="141"/>
      <c r="AD146" s="141"/>
      <c r="AE146" s="141">
        <v>27</v>
      </c>
      <c r="AF146" s="141">
        <f t="shared" si="22"/>
        <v>2</v>
      </c>
      <c r="AG146" s="141">
        <f t="shared" si="16"/>
        <v>0</v>
      </c>
      <c r="AH146" s="141">
        <f t="shared" si="23"/>
        <v>2</v>
      </c>
    </row>
    <row r="147" spans="1:34" x14ac:dyDescent="0.25">
      <c r="A147" s="141">
        <v>28</v>
      </c>
      <c r="B147" s="141">
        <v>0</v>
      </c>
      <c r="C147" s="141">
        <v>0</v>
      </c>
      <c r="D147" s="141">
        <f t="shared" si="17"/>
        <v>0</v>
      </c>
      <c r="F147" s="141">
        <v>28</v>
      </c>
      <c r="G147" s="141">
        <v>0</v>
      </c>
      <c r="H147" s="141">
        <v>0</v>
      </c>
      <c r="I147" s="141">
        <v>0</v>
      </c>
      <c r="K147" s="141">
        <v>28</v>
      </c>
      <c r="L147" s="141">
        <v>0</v>
      </c>
      <c r="M147" s="141">
        <v>0</v>
      </c>
      <c r="N147" s="141">
        <f t="shared" si="18"/>
        <v>0</v>
      </c>
      <c r="P147" s="141">
        <v>28</v>
      </c>
      <c r="Q147" s="141">
        <v>0</v>
      </c>
      <c r="R147" s="141">
        <v>0</v>
      </c>
      <c r="S147" s="329">
        <f t="shared" si="15"/>
        <v>0</v>
      </c>
      <c r="T147" s="332"/>
      <c r="U147" s="331">
        <v>28</v>
      </c>
      <c r="V147" s="141">
        <v>1</v>
      </c>
      <c r="W147" s="141">
        <v>0</v>
      </c>
      <c r="X147" s="141">
        <f t="shared" si="19"/>
        <v>3</v>
      </c>
      <c r="Z147" s="141">
        <v>28</v>
      </c>
      <c r="AA147" s="141"/>
      <c r="AB147" s="141"/>
      <c r="AC147" s="141"/>
      <c r="AD147" s="141"/>
      <c r="AE147" s="141">
        <v>28</v>
      </c>
      <c r="AF147" s="141">
        <f t="shared" si="22"/>
        <v>1</v>
      </c>
      <c r="AG147" s="141">
        <f t="shared" si="16"/>
        <v>0</v>
      </c>
      <c r="AH147" s="141">
        <f t="shared" si="23"/>
        <v>3</v>
      </c>
    </row>
    <row r="148" spans="1:34" x14ac:dyDescent="0.25">
      <c r="A148" s="141">
        <v>29</v>
      </c>
      <c r="B148" s="141">
        <v>0</v>
      </c>
      <c r="C148" s="141">
        <v>0</v>
      </c>
      <c r="D148" s="141">
        <f t="shared" si="17"/>
        <v>0</v>
      </c>
      <c r="F148" s="141">
        <v>29</v>
      </c>
      <c r="G148" s="141">
        <v>0</v>
      </c>
      <c r="H148" s="141">
        <v>0</v>
      </c>
      <c r="I148" s="141">
        <v>0</v>
      </c>
      <c r="K148" s="141">
        <v>29</v>
      </c>
      <c r="L148" s="141">
        <v>0</v>
      </c>
      <c r="M148" s="141">
        <v>0</v>
      </c>
      <c r="N148" s="141">
        <f t="shared" si="18"/>
        <v>0</v>
      </c>
      <c r="P148" s="141">
        <v>29</v>
      </c>
      <c r="Q148" s="141">
        <v>0</v>
      </c>
      <c r="R148" s="141">
        <v>0</v>
      </c>
      <c r="S148" s="329">
        <f t="shared" si="15"/>
        <v>0</v>
      </c>
      <c r="T148" s="332"/>
      <c r="U148" s="331">
        <v>29</v>
      </c>
      <c r="V148" s="141">
        <v>0</v>
      </c>
      <c r="W148" s="141">
        <v>1</v>
      </c>
      <c r="X148" s="141">
        <f t="shared" si="19"/>
        <v>2</v>
      </c>
      <c r="Z148" s="141">
        <v>29</v>
      </c>
      <c r="AA148" s="141"/>
      <c r="AB148" s="141"/>
      <c r="AC148" s="141"/>
      <c r="AD148" s="141"/>
      <c r="AE148" s="141">
        <v>29</v>
      </c>
      <c r="AF148" s="141">
        <f t="shared" si="22"/>
        <v>0</v>
      </c>
      <c r="AG148" s="141">
        <f t="shared" si="16"/>
        <v>1</v>
      </c>
      <c r="AH148" s="141">
        <f t="shared" si="23"/>
        <v>2</v>
      </c>
    </row>
    <row r="149" spans="1:34" x14ac:dyDescent="0.25">
      <c r="A149" s="141">
        <v>30</v>
      </c>
      <c r="B149" s="141">
        <v>0</v>
      </c>
      <c r="C149" s="141">
        <v>0</v>
      </c>
      <c r="D149" s="141">
        <f t="shared" si="17"/>
        <v>0</v>
      </c>
      <c r="F149" s="141">
        <v>30</v>
      </c>
      <c r="G149" s="141">
        <v>0</v>
      </c>
      <c r="H149" s="141">
        <v>0</v>
      </c>
      <c r="I149" s="141">
        <v>0</v>
      </c>
      <c r="K149" s="141">
        <v>30</v>
      </c>
      <c r="L149" s="141">
        <v>1</v>
      </c>
      <c r="M149" s="141">
        <v>0</v>
      </c>
      <c r="N149" s="141">
        <f t="shared" si="18"/>
        <v>1</v>
      </c>
      <c r="P149" s="141">
        <v>30</v>
      </c>
      <c r="Q149" s="141">
        <v>0</v>
      </c>
      <c r="R149" s="141">
        <v>0</v>
      </c>
      <c r="S149" s="329">
        <f t="shared" si="15"/>
        <v>0</v>
      </c>
      <c r="T149" s="332"/>
      <c r="U149" s="331">
        <v>30</v>
      </c>
      <c r="V149" s="141">
        <v>0</v>
      </c>
      <c r="W149" s="141">
        <v>2</v>
      </c>
      <c r="X149" s="141">
        <f t="shared" si="19"/>
        <v>0</v>
      </c>
      <c r="Z149" s="141">
        <v>30</v>
      </c>
      <c r="AA149" s="141"/>
      <c r="AB149" s="141"/>
      <c r="AC149" s="141"/>
      <c r="AD149" s="141"/>
      <c r="AE149" s="141">
        <v>30</v>
      </c>
      <c r="AF149" s="141">
        <f t="shared" si="22"/>
        <v>1</v>
      </c>
      <c r="AG149" s="141">
        <f t="shared" si="16"/>
        <v>2</v>
      </c>
      <c r="AH149" s="141">
        <f t="shared" si="23"/>
        <v>1</v>
      </c>
    </row>
    <row r="150" spans="1:34" x14ac:dyDescent="0.25">
      <c r="A150" s="141">
        <v>31</v>
      </c>
      <c r="B150" s="141">
        <v>0</v>
      </c>
      <c r="C150" s="141">
        <v>0</v>
      </c>
      <c r="D150" s="141">
        <f t="shared" si="17"/>
        <v>0</v>
      </c>
      <c r="F150" s="141">
        <v>31</v>
      </c>
      <c r="G150" s="141">
        <v>0</v>
      </c>
      <c r="H150" s="141">
        <v>0</v>
      </c>
      <c r="I150" s="141">
        <v>0</v>
      </c>
      <c r="K150" s="141">
        <v>31</v>
      </c>
      <c r="L150" s="141">
        <v>1</v>
      </c>
      <c r="M150" s="141">
        <v>0</v>
      </c>
      <c r="N150" s="141">
        <f t="shared" si="18"/>
        <v>2</v>
      </c>
      <c r="P150" s="141">
        <v>31</v>
      </c>
      <c r="Q150" s="141">
        <v>0</v>
      </c>
      <c r="R150" s="141">
        <v>0</v>
      </c>
      <c r="S150" s="329">
        <f t="shared" si="15"/>
        <v>0</v>
      </c>
      <c r="T150" s="332"/>
      <c r="U150" s="331">
        <v>31</v>
      </c>
      <c r="V150" s="141">
        <v>0</v>
      </c>
      <c r="W150" s="141">
        <v>0</v>
      </c>
      <c r="X150" s="141">
        <f t="shared" si="19"/>
        <v>0</v>
      </c>
      <c r="Z150" s="141">
        <v>31</v>
      </c>
      <c r="AA150" s="141"/>
      <c r="AB150" s="141"/>
      <c r="AC150" s="141"/>
      <c r="AD150" s="141"/>
      <c r="AE150" s="141">
        <v>31</v>
      </c>
      <c r="AF150" s="141">
        <f t="shared" si="22"/>
        <v>1</v>
      </c>
      <c r="AG150" s="141">
        <f t="shared" si="16"/>
        <v>0</v>
      </c>
      <c r="AH150" s="141">
        <f t="shared" si="23"/>
        <v>2</v>
      </c>
    </row>
    <row r="151" spans="1:34" x14ac:dyDescent="0.25">
      <c r="A151" s="140" t="s">
        <v>2114</v>
      </c>
      <c r="B151" s="140">
        <f>SUM(B120:B150)</f>
        <v>401</v>
      </c>
      <c r="C151" s="140">
        <f>SUM(C120:C150)</f>
        <v>655</v>
      </c>
      <c r="D151" s="141"/>
      <c r="F151" s="140" t="s">
        <v>2114</v>
      </c>
      <c r="G151" s="140">
        <f>SUM(G120:G150)</f>
        <v>1</v>
      </c>
      <c r="H151" s="140">
        <f>SUM(H120:H150)</f>
        <v>1</v>
      </c>
      <c r="I151" s="140"/>
      <c r="K151" s="140" t="s">
        <v>2114</v>
      </c>
      <c r="L151" s="140">
        <f>SUM(L120:L150)</f>
        <v>20</v>
      </c>
      <c r="M151" s="140">
        <f>SUM(M120:M150)</f>
        <v>54</v>
      </c>
      <c r="N151" s="141"/>
      <c r="P151" s="140" t="s">
        <v>2114</v>
      </c>
      <c r="Q151" s="140">
        <f>SUM(Q120:Q150)</f>
        <v>8</v>
      </c>
      <c r="R151" s="140">
        <f>SUM(R120:R150)</f>
        <v>23</v>
      </c>
      <c r="S151" s="329"/>
      <c r="T151" s="332"/>
      <c r="U151" s="330" t="s">
        <v>2114</v>
      </c>
      <c r="V151" s="140">
        <f>SUM(V120:V150)</f>
        <v>57</v>
      </c>
      <c r="W151" s="140">
        <f>SUM(W120:W150)</f>
        <v>263</v>
      </c>
      <c r="X151" s="141"/>
      <c r="Z151" s="140" t="s">
        <v>2114</v>
      </c>
      <c r="AA151" s="140">
        <f>SUM(AA120:AA150)</f>
        <v>114</v>
      </c>
      <c r="AB151" s="140">
        <f>SUM(AB120:AB150)</f>
        <v>221</v>
      </c>
      <c r="AC151" s="141"/>
      <c r="AD151" s="140"/>
      <c r="AE151" s="140" t="s">
        <v>2114</v>
      </c>
      <c r="AF151" s="141">
        <f>SUM(AF120:AF150)</f>
        <v>601</v>
      </c>
      <c r="AG151" s="141">
        <f>SUM(AG120:AG150)</f>
        <v>1217</v>
      </c>
      <c r="AH151" s="141"/>
    </row>
    <row r="152" spans="1:34" x14ac:dyDescent="0.25">
      <c r="T152" s="332"/>
    </row>
    <row r="153" spans="1:34" s="320" customFormat="1" x14ac:dyDescent="0.25">
      <c r="A153" s="319" t="s">
        <v>2119</v>
      </c>
      <c r="B153" s="319">
        <f>SUM(B113+B151)</f>
        <v>1931</v>
      </c>
      <c r="C153" s="319">
        <f>SUM(C113+C151)</f>
        <v>1931</v>
      </c>
      <c r="D153" s="317"/>
      <c r="E153" s="317"/>
      <c r="F153" s="317"/>
      <c r="G153" s="319">
        <f>SUM(G113+G151)</f>
        <v>66</v>
      </c>
      <c r="H153" s="319">
        <f>SUM(H113+H151)</f>
        <v>66</v>
      </c>
      <c r="I153" s="317"/>
      <c r="J153" s="317"/>
      <c r="K153" s="317"/>
      <c r="L153" s="319">
        <f>SUM(L113+L151)</f>
        <v>356</v>
      </c>
      <c r="M153" s="319">
        <f>SUM(M113+M151)</f>
        <v>354</v>
      </c>
      <c r="N153" s="317"/>
      <c r="O153" s="317"/>
      <c r="P153" s="317"/>
      <c r="Q153" s="319">
        <f>SUM(Q113+Q151)</f>
        <v>105</v>
      </c>
      <c r="R153" s="319">
        <f>SUM(R113+R151)</f>
        <v>105</v>
      </c>
      <c r="S153" s="317"/>
      <c r="T153" s="327"/>
      <c r="U153" s="317"/>
      <c r="V153" s="319">
        <f>SUM(V111+V151)</f>
        <v>289</v>
      </c>
      <c r="W153" s="319">
        <f>SUM(W111+W151)</f>
        <v>289</v>
      </c>
      <c r="X153" s="317"/>
      <c r="Y153" s="317"/>
      <c r="Z153" s="317"/>
      <c r="AA153" s="319">
        <f>SUM(AA113+AA151)</f>
        <v>228</v>
      </c>
      <c r="AB153" s="319">
        <f>SUM(AB113+AB151)</f>
        <v>228</v>
      </c>
      <c r="AC153" s="317"/>
      <c r="AD153" s="317"/>
      <c r="AE153" s="317"/>
      <c r="AF153" s="319">
        <f>SUM(AF113+AF151)</f>
        <v>2979</v>
      </c>
      <c r="AG153" s="319">
        <f>SUM(AG113+AG151)</f>
        <v>2977</v>
      </c>
      <c r="AH153" s="317"/>
    </row>
    <row r="157" spans="1:34" x14ac:dyDescent="0.25">
      <c r="A157" s="2407" t="s">
        <v>2105</v>
      </c>
      <c r="B157" s="2407"/>
      <c r="C157" s="2407"/>
      <c r="D157" s="2407"/>
      <c r="F157" s="2407" t="s">
        <v>2106</v>
      </c>
      <c r="G157" s="2407"/>
      <c r="H157" s="2407"/>
      <c r="I157" s="2407"/>
      <c r="K157" s="2407" t="s">
        <v>2107</v>
      </c>
      <c r="L157" s="2407"/>
      <c r="M157" s="2407"/>
      <c r="N157" s="2407"/>
      <c r="P157" s="2407" t="s">
        <v>2108</v>
      </c>
      <c r="Q157" s="2407"/>
      <c r="R157" s="2407"/>
      <c r="S157" s="2407"/>
      <c r="T157" s="348"/>
      <c r="U157" s="2407" t="s">
        <v>3455</v>
      </c>
      <c r="V157" s="2407"/>
      <c r="W157" s="2407"/>
      <c r="X157" s="2407"/>
      <c r="Z157" s="2407"/>
      <c r="AA157" s="2407"/>
      <c r="AB157" s="2407"/>
      <c r="AC157" s="2407"/>
      <c r="AD157" s="348"/>
      <c r="AE157" s="2407" t="s">
        <v>1244</v>
      </c>
      <c r="AF157" s="2407"/>
      <c r="AG157" s="2407"/>
      <c r="AH157" s="2407"/>
    </row>
    <row r="158" spans="1:34" x14ac:dyDescent="0.25">
      <c r="A158" s="2405" t="s">
        <v>2109</v>
      </c>
      <c r="B158" s="2405"/>
      <c r="C158" s="137">
        <v>0</v>
      </c>
      <c r="D158" s="138" t="s">
        <v>4232</v>
      </c>
      <c r="F158" s="2406" t="s">
        <v>2109</v>
      </c>
      <c r="G158" s="2406"/>
      <c r="H158" s="134">
        <v>0</v>
      </c>
      <c r="K158" s="2406" t="s">
        <v>2109</v>
      </c>
      <c r="L158" s="2406"/>
      <c r="M158" s="322">
        <v>2</v>
      </c>
      <c r="P158" s="2406" t="s">
        <v>2109</v>
      </c>
      <c r="Q158" s="2406"/>
      <c r="R158" s="322">
        <v>0</v>
      </c>
      <c r="T158" s="332"/>
      <c r="U158" s="2406" t="s">
        <v>2109</v>
      </c>
      <c r="V158" s="2406"/>
      <c r="W158" s="322">
        <v>0</v>
      </c>
      <c r="Z158" s="2406" t="s">
        <v>2109</v>
      </c>
      <c r="AA158" s="2406"/>
      <c r="AB158" s="322">
        <v>0</v>
      </c>
      <c r="AE158" s="2406" t="s">
        <v>2109</v>
      </c>
      <c r="AF158" s="2406"/>
      <c r="AG158" s="322">
        <f>SUM(C158+H158+M158+R158+W158+AB158)</f>
        <v>2</v>
      </c>
    </row>
    <row r="159" spans="1:34" x14ac:dyDescent="0.25">
      <c r="A159" s="140" t="s">
        <v>15</v>
      </c>
      <c r="B159" s="140" t="s">
        <v>2111</v>
      </c>
      <c r="C159" s="140" t="s">
        <v>2112</v>
      </c>
      <c r="D159" s="140" t="s">
        <v>2113</v>
      </c>
      <c r="F159" s="140" t="s">
        <v>15</v>
      </c>
      <c r="G159" s="140" t="s">
        <v>2111</v>
      </c>
      <c r="H159" s="140" t="s">
        <v>2112</v>
      </c>
      <c r="I159" s="140" t="s">
        <v>2113</v>
      </c>
      <c r="K159" s="140" t="s">
        <v>15</v>
      </c>
      <c r="L159" s="140" t="s">
        <v>2111</v>
      </c>
      <c r="M159" s="140" t="s">
        <v>2112</v>
      </c>
      <c r="N159" s="140" t="s">
        <v>2113</v>
      </c>
      <c r="P159" s="140" t="s">
        <v>15</v>
      </c>
      <c r="Q159" s="140" t="s">
        <v>2111</v>
      </c>
      <c r="R159" s="140" t="s">
        <v>2112</v>
      </c>
      <c r="S159" s="328" t="s">
        <v>2113</v>
      </c>
      <c r="T159" s="333"/>
      <c r="U159" s="330" t="s">
        <v>15</v>
      </c>
      <c r="V159" s="140" t="s">
        <v>2111</v>
      </c>
      <c r="W159" s="140" t="s">
        <v>2112</v>
      </c>
      <c r="X159" s="140" t="s">
        <v>2113</v>
      </c>
      <c r="Z159" s="140" t="s">
        <v>15</v>
      </c>
      <c r="AA159" s="140" t="s">
        <v>2111</v>
      </c>
      <c r="AB159" s="140" t="s">
        <v>2112</v>
      </c>
      <c r="AC159" s="140" t="s">
        <v>2113</v>
      </c>
      <c r="AD159" s="140"/>
      <c r="AE159" s="140" t="s">
        <v>15</v>
      </c>
      <c r="AF159" s="140" t="s">
        <v>2111</v>
      </c>
      <c r="AG159" s="140" t="s">
        <v>2112</v>
      </c>
      <c r="AH159" s="140" t="s">
        <v>2113</v>
      </c>
    </row>
    <row r="160" spans="1:34" x14ac:dyDescent="0.25">
      <c r="A160" s="141">
        <v>1</v>
      </c>
      <c r="B160" s="141">
        <v>0</v>
      </c>
      <c r="C160" s="141">
        <v>0</v>
      </c>
      <c r="D160" s="141">
        <f>SUM(C158+B160-C160)</f>
        <v>0</v>
      </c>
      <c r="F160" s="141">
        <v>1</v>
      </c>
      <c r="G160" s="141">
        <v>0</v>
      </c>
      <c r="H160" s="141">
        <v>0</v>
      </c>
      <c r="I160" s="141">
        <f>SUM(H158+G160-H160)</f>
        <v>0</v>
      </c>
      <c r="K160" s="141">
        <v>1</v>
      </c>
      <c r="L160" s="141">
        <v>1</v>
      </c>
      <c r="M160" s="141">
        <v>1</v>
      </c>
      <c r="N160" s="141">
        <f>SUM(M158+L160-M160)</f>
        <v>2</v>
      </c>
      <c r="P160" s="141">
        <v>1</v>
      </c>
      <c r="Q160" s="141">
        <v>0</v>
      </c>
      <c r="R160" s="141">
        <v>0</v>
      </c>
      <c r="S160" s="329">
        <f>SUM(R158+Q160-R160)</f>
        <v>0</v>
      </c>
      <c r="T160" s="332"/>
      <c r="U160" s="331">
        <v>1</v>
      </c>
      <c r="V160" s="141">
        <v>0</v>
      </c>
      <c r="W160" s="141">
        <v>0</v>
      </c>
      <c r="X160" s="141">
        <f>SUM(W158+V160-W160)</f>
        <v>0</v>
      </c>
      <c r="Z160" s="141">
        <v>1</v>
      </c>
      <c r="AA160" s="141">
        <v>0</v>
      </c>
      <c r="AB160" s="141">
        <v>0</v>
      </c>
      <c r="AC160" s="141">
        <f>SUM(AB158+AA160-AB160)</f>
        <v>0</v>
      </c>
      <c r="AD160" s="141"/>
      <c r="AE160" s="141">
        <v>1</v>
      </c>
      <c r="AF160" s="141">
        <f>SUM(B160+G160+L160+Q160+V160+AA160)</f>
        <v>1</v>
      </c>
      <c r="AG160" s="141">
        <f>SUM(C160+H160+M160+R160+W160+AB160)</f>
        <v>1</v>
      </c>
      <c r="AH160" s="141">
        <f>SUM(AG158+AF160-AG160)</f>
        <v>2</v>
      </c>
    </row>
    <row r="161" spans="1:34" x14ac:dyDescent="0.25">
      <c r="A161" s="141">
        <v>2</v>
      </c>
      <c r="B161" s="141">
        <v>0</v>
      </c>
      <c r="C161" s="141">
        <v>0</v>
      </c>
      <c r="D161" s="141">
        <f>SUM(D160+B161+-C161)</f>
        <v>0</v>
      </c>
      <c r="F161" s="141">
        <v>2</v>
      </c>
      <c r="G161" s="141">
        <v>0</v>
      </c>
      <c r="H161" s="141">
        <v>0</v>
      </c>
      <c r="I161" s="141">
        <f>SUM(I160+G161+-H161)</f>
        <v>0</v>
      </c>
      <c r="K161" s="141">
        <v>2</v>
      </c>
      <c r="L161" s="141">
        <v>0</v>
      </c>
      <c r="M161" s="141">
        <v>2</v>
      </c>
      <c r="N161" s="141">
        <f>SUM(N160+L161+-M161)</f>
        <v>0</v>
      </c>
      <c r="P161" s="141">
        <v>2</v>
      </c>
      <c r="Q161" s="141">
        <v>0</v>
      </c>
      <c r="R161" s="141">
        <v>0</v>
      </c>
      <c r="S161" s="329">
        <f>SUM(S160+Q161+-R161)</f>
        <v>0</v>
      </c>
      <c r="T161" s="332"/>
      <c r="U161" s="331">
        <v>2</v>
      </c>
      <c r="V161" s="141">
        <v>1</v>
      </c>
      <c r="W161" s="141">
        <v>0</v>
      </c>
      <c r="X161" s="141">
        <f>SUM(X160+V161+-W161)</f>
        <v>1</v>
      </c>
      <c r="Z161" s="141">
        <v>2</v>
      </c>
      <c r="AA161" s="141">
        <v>0</v>
      </c>
      <c r="AB161" s="141">
        <v>0</v>
      </c>
      <c r="AC161" s="141">
        <f>SUM(AC160+AA161+-AB161)</f>
        <v>0</v>
      </c>
      <c r="AD161" s="141"/>
      <c r="AE161" s="141">
        <v>2</v>
      </c>
      <c r="AF161" s="141">
        <f t="shared" ref="AF161:AG189" si="24">SUM(B161+G161+L161+Q161+V161+AA161)</f>
        <v>1</v>
      </c>
      <c r="AG161" s="141">
        <f t="shared" si="24"/>
        <v>2</v>
      </c>
      <c r="AH161" s="141">
        <f>SUM(AH160+AF161+-AG161)</f>
        <v>1</v>
      </c>
    </row>
    <row r="162" spans="1:34" x14ac:dyDescent="0.25">
      <c r="A162" s="141">
        <v>3</v>
      </c>
      <c r="B162" s="141">
        <v>0</v>
      </c>
      <c r="C162" s="141">
        <v>0</v>
      </c>
      <c r="D162" s="141">
        <f t="shared" ref="D162:D189" si="25">SUM(D161+B162+-C162)</f>
        <v>0</v>
      </c>
      <c r="F162" s="141">
        <v>3</v>
      </c>
      <c r="G162" s="141">
        <v>0</v>
      </c>
      <c r="H162" s="141">
        <v>0</v>
      </c>
      <c r="I162" s="141">
        <f t="shared" ref="I162:I189" si="26">SUM(I161+G162+-H162)</f>
        <v>0</v>
      </c>
      <c r="K162" s="141">
        <v>3</v>
      </c>
      <c r="L162" s="141">
        <v>0</v>
      </c>
      <c r="M162" s="141">
        <v>0</v>
      </c>
      <c r="N162" s="141">
        <f t="shared" ref="N162:N189" si="27">SUM(N161+L162+-M162)</f>
        <v>0</v>
      </c>
      <c r="P162" s="141">
        <v>3</v>
      </c>
      <c r="Q162" s="141">
        <v>0</v>
      </c>
      <c r="R162" s="141">
        <v>0</v>
      </c>
      <c r="S162" s="329">
        <f t="shared" ref="S162:S189" si="28">SUM(S161+Q162+-R162)</f>
        <v>0</v>
      </c>
      <c r="T162" s="332"/>
      <c r="U162" s="331">
        <v>3</v>
      </c>
      <c r="V162" s="141">
        <v>0</v>
      </c>
      <c r="W162" s="141">
        <v>1</v>
      </c>
      <c r="X162" s="141">
        <f>SUM(X161+V162+-W162)</f>
        <v>0</v>
      </c>
      <c r="Z162" s="141">
        <v>3</v>
      </c>
      <c r="AA162" s="141">
        <v>0</v>
      </c>
      <c r="AB162" s="141">
        <v>0</v>
      </c>
      <c r="AC162" s="141">
        <f t="shared" ref="AC162:AC189" si="29">SUM(AC161+AA162+-AB162)</f>
        <v>0</v>
      </c>
      <c r="AD162" s="141"/>
      <c r="AE162" s="141">
        <v>3</v>
      </c>
      <c r="AF162" s="141">
        <f t="shared" si="24"/>
        <v>0</v>
      </c>
      <c r="AG162" s="141">
        <f t="shared" si="24"/>
        <v>1</v>
      </c>
      <c r="AH162" s="141">
        <f t="shared" ref="AH162:AH189" si="30">SUM(AH161+AF162+-AG162)</f>
        <v>0</v>
      </c>
    </row>
    <row r="163" spans="1:34" x14ac:dyDescent="0.25">
      <c r="A163" s="141">
        <v>4</v>
      </c>
      <c r="B163" s="141">
        <v>0</v>
      </c>
      <c r="C163" s="141">
        <v>0</v>
      </c>
      <c r="D163" s="141">
        <f t="shared" si="25"/>
        <v>0</v>
      </c>
      <c r="F163" s="141">
        <v>4</v>
      </c>
      <c r="G163" s="141">
        <v>0</v>
      </c>
      <c r="H163" s="141">
        <v>0</v>
      </c>
      <c r="I163" s="141">
        <f t="shared" si="26"/>
        <v>0</v>
      </c>
      <c r="K163" s="141">
        <v>4</v>
      </c>
      <c r="L163" s="141">
        <v>0</v>
      </c>
      <c r="M163" s="141">
        <v>0</v>
      </c>
      <c r="N163" s="141">
        <f t="shared" si="27"/>
        <v>0</v>
      </c>
      <c r="P163" s="141">
        <v>4</v>
      </c>
      <c r="Q163" s="141">
        <v>0</v>
      </c>
      <c r="R163" s="141">
        <v>0</v>
      </c>
      <c r="S163" s="329">
        <f t="shared" si="28"/>
        <v>0</v>
      </c>
      <c r="T163" s="332"/>
      <c r="U163" s="331">
        <v>4</v>
      </c>
      <c r="V163" s="141">
        <v>0</v>
      </c>
      <c r="W163" s="141">
        <v>0</v>
      </c>
      <c r="X163" s="141">
        <f t="shared" ref="X163:X189" si="31">SUM(X162+V163+-W163)</f>
        <v>0</v>
      </c>
      <c r="Z163" s="141">
        <v>4</v>
      </c>
      <c r="AA163" s="141"/>
      <c r="AB163" s="141"/>
      <c r="AC163" s="141">
        <f t="shared" si="29"/>
        <v>0</v>
      </c>
      <c r="AD163" s="141"/>
      <c r="AE163" s="141">
        <v>4</v>
      </c>
      <c r="AF163" s="141">
        <f t="shared" si="24"/>
        <v>0</v>
      </c>
      <c r="AG163" s="141">
        <f t="shared" si="24"/>
        <v>0</v>
      </c>
      <c r="AH163" s="141">
        <f t="shared" si="30"/>
        <v>0</v>
      </c>
    </row>
    <row r="164" spans="1:34" x14ac:dyDescent="0.25">
      <c r="A164" s="141">
        <v>5</v>
      </c>
      <c r="B164" s="141">
        <v>0</v>
      </c>
      <c r="C164" s="141">
        <v>0</v>
      </c>
      <c r="D164" s="141">
        <f t="shared" si="25"/>
        <v>0</v>
      </c>
      <c r="F164" s="141">
        <v>5</v>
      </c>
      <c r="G164" s="141">
        <v>0</v>
      </c>
      <c r="H164" s="141">
        <v>0</v>
      </c>
      <c r="I164" s="141">
        <f t="shared" si="26"/>
        <v>0</v>
      </c>
      <c r="K164" s="141">
        <v>5</v>
      </c>
      <c r="L164" s="141">
        <v>1</v>
      </c>
      <c r="M164" s="141">
        <v>0</v>
      </c>
      <c r="N164" s="141">
        <f t="shared" si="27"/>
        <v>1</v>
      </c>
      <c r="P164" s="141">
        <v>5</v>
      </c>
      <c r="Q164" s="141">
        <v>0</v>
      </c>
      <c r="R164" s="141">
        <v>0</v>
      </c>
      <c r="S164" s="329">
        <f t="shared" si="28"/>
        <v>0</v>
      </c>
      <c r="T164" s="332"/>
      <c r="U164" s="331">
        <v>5</v>
      </c>
      <c r="V164" s="141">
        <v>0</v>
      </c>
      <c r="W164" s="141">
        <v>0</v>
      </c>
      <c r="X164" s="141">
        <f t="shared" si="31"/>
        <v>0</v>
      </c>
      <c r="Z164" s="141">
        <v>5</v>
      </c>
      <c r="AA164" s="141"/>
      <c r="AB164" s="141"/>
      <c r="AC164" s="141">
        <f t="shared" si="29"/>
        <v>0</v>
      </c>
      <c r="AD164" s="141"/>
      <c r="AE164" s="141">
        <v>5</v>
      </c>
      <c r="AF164" s="141">
        <f t="shared" si="24"/>
        <v>1</v>
      </c>
      <c r="AG164" s="141">
        <f t="shared" si="24"/>
        <v>0</v>
      </c>
      <c r="AH164" s="141">
        <f t="shared" si="30"/>
        <v>1</v>
      </c>
    </row>
    <row r="165" spans="1:34" x14ac:dyDescent="0.25">
      <c r="A165" s="141">
        <v>6</v>
      </c>
      <c r="B165" s="141">
        <v>0</v>
      </c>
      <c r="C165" s="141">
        <v>0</v>
      </c>
      <c r="D165" s="141">
        <f t="shared" si="25"/>
        <v>0</v>
      </c>
      <c r="F165" s="141">
        <v>6</v>
      </c>
      <c r="G165" s="141">
        <v>0</v>
      </c>
      <c r="H165" s="141">
        <v>0</v>
      </c>
      <c r="I165" s="141">
        <f t="shared" si="26"/>
        <v>0</v>
      </c>
      <c r="K165" s="141">
        <v>6</v>
      </c>
      <c r="L165" s="141">
        <v>2</v>
      </c>
      <c r="M165" s="141">
        <v>1</v>
      </c>
      <c r="N165" s="141">
        <f t="shared" si="27"/>
        <v>2</v>
      </c>
      <c r="P165" s="141">
        <v>6</v>
      </c>
      <c r="Q165" s="141">
        <v>0</v>
      </c>
      <c r="R165" s="141">
        <v>0</v>
      </c>
      <c r="S165" s="329">
        <f t="shared" si="28"/>
        <v>0</v>
      </c>
      <c r="T165" s="332"/>
      <c r="U165" s="331">
        <v>6</v>
      </c>
      <c r="V165" s="141">
        <v>0</v>
      </c>
      <c r="W165" s="141">
        <v>0</v>
      </c>
      <c r="X165" s="141">
        <f t="shared" si="31"/>
        <v>0</v>
      </c>
      <c r="Z165" s="141">
        <v>6</v>
      </c>
      <c r="AA165" s="141"/>
      <c r="AB165" s="141"/>
      <c r="AC165" s="141">
        <f t="shared" si="29"/>
        <v>0</v>
      </c>
      <c r="AD165" s="141"/>
      <c r="AE165" s="141">
        <v>6</v>
      </c>
      <c r="AF165" s="141">
        <f t="shared" si="24"/>
        <v>2</v>
      </c>
      <c r="AG165" s="141">
        <f t="shared" si="24"/>
        <v>1</v>
      </c>
      <c r="AH165" s="141">
        <f t="shared" si="30"/>
        <v>2</v>
      </c>
    </row>
    <row r="166" spans="1:34" x14ac:dyDescent="0.25">
      <c r="A166" s="141">
        <v>7</v>
      </c>
      <c r="B166" s="141">
        <v>0</v>
      </c>
      <c r="C166" s="141">
        <v>0</v>
      </c>
      <c r="D166" s="141">
        <f t="shared" si="25"/>
        <v>0</v>
      </c>
      <c r="F166" s="141">
        <v>7</v>
      </c>
      <c r="G166" s="141">
        <v>0</v>
      </c>
      <c r="H166" s="141">
        <v>0</v>
      </c>
      <c r="I166" s="141">
        <f t="shared" si="26"/>
        <v>0</v>
      </c>
      <c r="K166" s="141">
        <v>7</v>
      </c>
      <c r="L166" s="141">
        <v>0</v>
      </c>
      <c r="M166" s="141">
        <v>0</v>
      </c>
      <c r="N166" s="141">
        <f t="shared" si="27"/>
        <v>2</v>
      </c>
      <c r="P166" s="141">
        <v>7</v>
      </c>
      <c r="Q166" s="141">
        <v>0</v>
      </c>
      <c r="R166" s="141">
        <v>0</v>
      </c>
      <c r="S166" s="329">
        <f t="shared" si="28"/>
        <v>0</v>
      </c>
      <c r="T166" s="332"/>
      <c r="U166" s="331">
        <v>7</v>
      </c>
      <c r="V166" s="141">
        <v>0</v>
      </c>
      <c r="W166" s="141">
        <v>0</v>
      </c>
      <c r="X166" s="141">
        <f t="shared" si="31"/>
        <v>0</v>
      </c>
      <c r="Z166" s="141">
        <v>7</v>
      </c>
      <c r="AA166" s="141"/>
      <c r="AB166" s="141"/>
      <c r="AC166" s="141">
        <f t="shared" si="29"/>
        <v>0</v>
      </c>
      <c r="AD166" s="141"/>
      <c r="AE166" s="141">
        <v>7</v>
      </c>
      <c r="AF166" s="141">
        <f t="shared" si="24"/>
        <v>0</v>
      </c>
      <c r="AG166" s="141">
        <f t="shared" si="24"/>
        <v>0</v>
      </c>
      <c r="AH166" s="141">
        <f t="shared" si="30"/>
        <v>2</v>
      </c>
    </row>
    <row r="167" spans="1:34" x14ac:dyDescent="0.25">
      <c r="A167" s="141">
        <v>8</v>
      </c>
      <c r="B167" s="141">
        <v>0</v>
      </c>
      <c r="C167" s="141">
        <v>0</v>
      </c>
      <c r="D167" s="141">
        <f t="shared" si="25"/>
        <v>0</v>
      </c>
      <c r="F167" s="141">
        <v>8</v>
      </c>
      <c r="G167" s="141">
        <v>0</v>
      </c>
      <c r="H167" s="141">
        <v>0</v>
      </c>
      <c r="I167" s="141">
        <f t="shared" si="26"/>
        <v>0</v>
      </c>
      <c r="K167" s="141">
        <v>8</v>
      </c>
      <c r="L167" s="141">
        <v>2</v>
      </c>
      <c r="M167" s="141">
        <v>2</v>
      </c>
      <c r="N167" s="141">
        <f t="shared" si="27"/>
        <v>2</v>
      </c>
      <c r="P167" s="141">
        <v>8</v>
      </c>
      <c r="Q167" s="141">
        <v>0</v>
      </c>
      <c r="R167" s="141">
        <v>0</v>
      </c>
      <c r="S167" s="329">
        <f t="shared" si="28"/>
        <v>0</v>
      </c>
      <c r="T167" s="332"/>
      <c r="U167" s="331">
        <v>8</v>
      </c>
      <c r="V167" s="141">
        <v>0</v>
      </c>
      <c r="W167" s="141">
        <v>0</v>
      </c>
      <c r="X167" s="141">
        <f t="shared" si="31"/>
        <v>0</v>
      </c>
      <c r="Z167" s="141">
        <v>8</v>
      </c>
      <c r="AA167" s="141"/>
      <c r="AB167" s="141"/>
      <c r="AC167" s="141">
        <f t="shared" si="29"/>
        <v>0</v>
      </c>
      <c r="AD167" s="141"/>
      <c r="AE167" s="141">
        <v>8</v>
      </c>
      <c r="AF167" s="141">
        <f t="shared" si="24"/>
        <v>2</v>
      </c>
      <c r="AG167" s="141">
        <f t="shared" si="24"/>
        <v>2</v>
      </c>
      <c r="AH167" s="141">
        <f t="shared" si="30"/>
        <v>2</v>
      </c>
    </row>
    <row r="168" spans="1:34" x14ac:dyDescent="0.25">
      <c r="A168" s="141">
        <v>9</v>
      </c>
      <c r="B168" s="141">
        <v>0</v>
      </c>
      <c r="C168" s="141">
        <v>0</v>
      </c>
      <c r="D168" s="141">
        <f t="shared" si="25"/>
        <v>0</v>
      </c>
      <c r="F168" s="141">
        <v>9</v>
      </c>
      <c r="G168" s="141">
        <v>0</v>
      </c>
      <c r="H168" s="141">
        <v>0</v>
      </c>
      <c r="I168" s="141">
        <f t="shared" si="26"/>
        <v>0</v>
      </c>
      <c r="K168" s="141">
        <v>9</v>
      </c>
      <c r="L168" s="141">
        <v>2</v>
      </c>
      <c r="M168" s="141">
        <v>0</v>
      </c>
      <c r="N168" s="141">
        <f t="shared" si="27"/>
        <v>4</v>
      </c>
      <c r="P168" s="141">
        <v>9</v>
      </c>
      <c r="Q168" s="141">
        <v>0</v>
      </c>
      <c r="R168" s="141">
        <v>0</v>
      </c>
      <c r="S168" s="329">
        <f t="shared" si="28"/>
        <v>0</v>
      </c>
      <c r="T168" s="332"/>
      <c r="U168" s="331">
        <v>9</v>
      </c>
      <c r="V168" s="141">
        <v>0</v>
      </c>
      <c r="W168" s="141">
        <v>0</v>
      </c>
      <c r="X168" s="141">
        <f t="shared" si="31"/>
        <v>0</v>
      </c>
      <c r="Z168" s="141">
        <v>9</v>
      </c>
      <c r="AA168" s="141"/>
      <c r="AB168" s="141"/>
      <c r="AC168" s="141">
        <f t="shared" si="29"/>
        <v>0</v>
      </c>
      <c r="AD168" s="141"/>
      <c r="AE168" s="141">
        <v>9</v>
      </c>
      <c r="AF168" s="141">
        <f t="shared" si="24"/>
        <v>2</v>
      </c>
      <c r="AG168" s="141">
        <f t="shared" si="24"/>
        <v>0</v>
      </c>
      <c r="AH168" s="141">
        <f t="shared" si="30"/>
        <v>4</v>
      </c>
    </row>
    <row r="169" spans="1:34" x14ac:dyDescent="0.25">
      <c r="A169" s="141">
        <v>10</v>
      </c>
      <c r="B169" s="141">
        <v>0</v>
      </c>
      <c r="C169" s="141">
        <v>0</v>
      </c>
      <c r="D169" s="141">
        <f t="shared" si="25"/>
        <v>0</v>
      </c>
      <c r="F169" s="141">
        <v>10</v>
      </c>
      <c r="G169" s="141">
        <v>0</v>
      </c>
      <c r="H169" s="141">
        <v>0</v>
      </c>
      <c r="I169" s="141">
        <f t="shared" si="26"/>
        <v>0</v>
      </c>
      <c r="K169" s="141">
        <v>10</v>
      </c>
      <c r="L169" s="141">
        <v>1</v>
      </c>
      <c r="M169" s="141">
        <v>4</v>
      </c>
      <c r="N169" s="141">
        <f t="shared" si="27"/>
        <v>1</v>
      </c>
      <c r="P169" s="141">
        <v>10</v>
      </c>
      <c r="Q169" s="141">
        <v>2</v>
      </c>
      <c r="R169" s="141">
        <v>0</v>
      </c>
      <c r="S169" s="329">
        <f t="shared" si="28"/>
        <v>2</v>
      </c>
      <c r="T169" s="332"/>
      <c r="U169" s="331">
        <v>10</v>
      </c>
      <c r="V169" s="141">
        <v>0</v>
      </c>
      <c r="W169" s="141">
        <v>0</v>
      </c>
      <c r="X169" s="141">
        <f t="shared" si="31"/>
        <v>0</v>
      </c>
      <c r="Z169" s="141">
        <v>10</v>
      </c>
      <c r="AA169" s="141"/>
      <c r="AB169" s="141"/>
      <c r="AC169" s="141">
        <f t="shared" si="29"/>
        <v>0</v>
      </c>
      <c r="AD169" s="141"/>
      <c r="AE169" s="141">
        <v>10</v>
      </c>
      <c r="AF169" s="141">
        <f t="shared" si="24"/>
        <v>3</v>
      </c>
      <c r="AG169" s="141">
        <f t="shared" si="24"/>
        <v>4</v>
      </c>
      <c r="AH169" s="141">
        <f t="shared" si="30"/>
        <v>3</v>
      </c>
    </row>
    <row r="170" spans="1:34" x14ac:dyDescent="0.25">
      <c r="A170" s="141">
        <v>11</v>
      </c>
      <c r="B170" s="141">
        <v>0</v>
      </c>
      <c r="C170" s="141">
        <v>0</v>
      </c>
      <c r="D170" s="141">
        <f t="shared" si="25"/>
        <v>0</v>
      </c>
      <c r="F170" s="141">
        <v>11</v>
      </c>
      <c r="G170" s="141">
        <v>0</v>
      </c>
      <c r="H170" s="141">
        <v>0</v>
      </c>
      <c r="I170" s="141">
        <f t="shared" si="26"/>
        <v>0</v>
      </c>
      <c r="K170" s="141">
        <v>11</v>
      </c>
      <c r="L170" s="141">
        <v>1</v>
      </c>
      <c r="M170" s="141">
        <v>1</v>
      </c>
      <c r="N170" s="141">
        <f t="shared" si="27"/>
        <v>1</v>
      </c>
      <c r="P170" s="141">
        <v>11</v>
      </c>
      <c r="Q170" s="141">
        <v>0</v>
      </c>
      <c r="R170" s="141">
        <v>2</v>
      </c>
      <c r="S170" s="329">
        <f t="shared" si="28"/>
        <v>0</v>
      </c>
      <c r="T170" s="332"/>
      <c r="U170" s="331">
        <v>11</v>
      </c>
      <c r="V170" s="141">
        <v>0</v>
      </c>
      <c r="W170" s="141">
        <v>0</v>
      </c>
      <c r="X170" s="141">
        <f t="shared" si="31"/>
        <v>0</v>
      </c>
      <c r="Z170" s="141">
        <v>11</v>
      </c>
      <c r="AA170" s="141"/>
      <c r="AB170" s="141"/>
      <c r="AC170" s="141">
        <f t="shared" si="29"/>
        <v>0</v>
      </c>
      <c r="AD170" s="141"/>
      <c r="AE170" s="141">
        <v>11</v>
      </c>
      <c r="AF170" s="141">
        <f t="shared" si="24"/>
        <v>1</v>
      </c>
      <c r="AG170" s="141">
        <f t="shared" si="24"/>
        <v>3</v>
      </c>
      <c r="AH170" s="141">
        <f t="shared" si="30"/>
        <v>1</v>
      </c>
    </row>
    <row r="171" spans="1:34" x14ac:dyDescent="0.25">
      <c r="A171" s="141">
        <v>12</v>
      </c>
      <c r="B171" s="141">
        <v>0</v>
      </c>
      <c r="C171" s="141">
        <v>0</v>
      </c>
      <c r="D171" s="141">
        <f t="shared" si="25"/>
        <v>0</v>
      </c>
      <c r="F171" s="141">
        <v>12</v>
      </c>
      <c r="G171" s="141">
        <v>0</v>
      </c>
      <c r="H171" s="141">
        <v>0</v>
      </c>
      <c r="I171" s="141">
        <f t="shared" si="26"/>
        <v>0</v>
      </c>
      <c r="K171" s="141">
        <v>12</v>
      </c>
      <c r="L171" s="141">
        <v>0</v>
      </c>
      <c r="M171" s="141">
        <v>1</v>
      </c>
      <c r="N171" s="141">
        <f t="shared" si="27"/>
        <v>0</v>
      </c>
      <c r="P171" s="141">
        <v>12</v>
      </c>
      <c r="Q171" s="141">
        <v>0</v>
      </c>
      <c r="R171" s="141">
        <v>0</v>
      </c>
      <c r="S171" s="329">
        <f t="shared" si="28"/>
        <v>0</v>
      </c>
      <c r="T171" s="332"/>
      <c r="U171" s="331">
        <v>12</v>
      </c>
      <c r="V171" s="141">
        <v>0</v>
      </c>
      <c r="W171" s="141">
        <v>0</v>
      </c>
      <c r="X171" s="141">
        <f t="shared" si="31"/>
        <v>0</v>
      </c>
      <c r="Z171" s="141">
        <v>12</v>
      </c>
      <c r="AA171" s="141"/>
      <c r="AB171" s="141"/>
      <c r="AC171" s="141">
        <f t="shared" si="29"/>
        <v>0</v>
      </c>
      <c r="AD171" s="141"/>
      <c r="AE171" s="141">
        <v>12</v>
      </c>
      <c r="AF171" s="141">
        <f t="shared" si="24"/>
        <v>0</v>
      </c>
      <c r="AG171" s="141">
        <f t="shared" si="24"/>
        <v>1</v>
      </c>
      <c r="AH171" s="141">
        <f t="shared" si="30"/>
        <v>0</v>
      </c>
    </row>
    <row r="172" spans="1:34" x14ac:dyDescent="0.25">
      <c r="A172" s="141">
        <v>13</v>
      </c>
      <c r="B172" s="141">
        <v>0</v>
      </c>
      <c r="C172" s="141">
        <v>0</v>
      </c>
      <c r="D172" s="141">
        <f t="shared" si="25"/>
        <v>0</v>
      </c>
      <c r="F172" s="141">
        <v>13</v>
      </c>
      <c r="G172" s="141">
        <v>0</v>
      </c>
      <c r="H172" s="141">
        <v>0</v>
      </c>
      <c r="I172" s="141">
        <f t="shared" si="26"/>
        <v>0</v>
      </c>
      <c r="K172" s="141">
        <v>13</v>
      </c>
      <c r="L172" s="141">
        <v>0</v>
      </c>
      <c r="M172" s="141">
        <v>0</v>
      </c>
      <c r="N172" s="141">
        <f t="shared" si="27"/>
        <v>0</v>
      </c>
      <c r="P172" s="141">
        <v>13</v>
      </c>
      <c r="Q172" s="141">
        <v>0</v>
      </c>
      <c r="R172" s="141">
        <v>0</v>
      </c>
      <c r="S172" s="329">
        <f t="shared" si="28"/>
        <v>0</v>
      </c>
      <c r="T172" s="332"/>
      <c r="U172" s="331">
        <v>13</v>
      </c>
      <c r="V172" s="141">
        <v>0</v>
      </c>
      <c r="W172" s="141">
        <v>0</v>
      </c>
      <c r="X172" s="141">
        <f t="shared" si="31"/>
        <v>0</v>
      </c>
      <c r="Z172" s="141">
        <v>13</v>
      </c>
      <c r="AA172" s="115"/>
      <c r="AB172" s="115"/>
      <c r="AC172" s="115">
        <f t="shared" si="29"/>
        <v>0</v>
      </c>
      <c r="AD172" s="141"/>
      <c r="AE172" s="141">
        <v>13</v>
      </c>
      <c r="AF172" s="141">
        <f t="shared" si="24"/>
        <v>0</v>
      </c>
      <c r="AG172" s="141">
        <f t="shared" si="24"/>
        <v>0</v>
      </c>
      <c r="AH172" s="141">
        <f t="shared" si="30"/>
        <v>0</v>
      </c>
    </row>
    <row r="173" spans="1:34" x14ac:dyDescent="0.25">
      <c r="A173" s="141">
        <v>14</v>
      </c>
      <c r="B173" s="141">
        <v>0</v>
      </c>
      <c r="C173" s="141">
        <v>0</v>
      </c>
      <c r="D173" s="141">
        <f t="shared" si="25"/>
        <v>0</v>
      </c>
      <c r="F173" s="141">
        <v>14</v>
      </c>
      <c r="G173" s="141">
        <v>0</v>
      </c>
      <c r="H173" s="141">
        <v>0</v>
      </c>
      <c r="I173" s="141">
        <f t="shared" si="26"/>
        <v>0</v>
      </c>
      <c r="K173" s="141">
        <v>14</v>
      </c>
      <c r="L173" s="141">
        <v>1</v>
      </c>
      <c r="M173" s="141">
        <v>0</v>
      </c>
      <c r="N173" s="141">
        <f t="shared" si="27"/>
        <v>1</v>
      </c>
      <c r="P173" s="141">
        <v>14</v>
      </c>
      <c r="Q173" s="141">
        <v>0</v>
      </c>
      <c r="R173" s="141">
        <v>0</v>
      </c>
      <c r="S173" s="329">
        <f t="shared" si="28"/>
        <v>0</v>
      </c>
      <c r="T173" s="332"/>
      <c r="U173" s="331">
        <v>14</v>
      </c>
      <c r="V173" s="141">
        <v>0</v>
      </c>
      <c r="W173" s="141">
        <v>0</v>
      </c>
      <c r="X173" s="141">
        <f t="shared" si="31"/>
        <v>0</v>
      </c>
      <c r="Z173" s="141">
        <v>14</v>
      </c>
      <c r="AA173" s="141"/>
      <c r="AB173" s="141"/>
      <c r="AC173" s="141">
        <f t="shared" si="29"/>
        <v>0</v>
      </c>
      <c r="AD173" s="141"/>
      <c r="AE173" s="141">
        <v>14</v>
      </c>
      <c r="AF173" s="141">
        <f t="shared" si="24"/>
        <v>1</v>
      </c>
      <c r="AG173" s="141">
        <f t="shared" si="24"/>
        <v>0</v>
      </c>
      <c r="AH173" s="141">
        <f t="shared" si="30"/>
        <v>1</v>
      </c>
    </row>
    <row r="174" spans="1:34" x14ac:dyDescent="0.25">
      <c r="A174" s="141">
        <v>15</v>
      </c>
      <c r="B174" s="141">
        <v>0</v>
      </c>
      <c r="C174" s="141">
        <v>0</v>
      </c>
      <c r="D174" s="141">
        <f t="shared" si="25"/>
        <v>0</v>
      </c>
      <c r="F174" s="141">
        <v>15</v>
      </c>
      <c r="G174" s="141">
        <v>0</v>
      </c>
      <c r="H174" s="141">
        <v>0</v>
      </c>
      <c r="I174" s="141">
        <f t="shared" si="26"/>
        <v>0</v>
      </c>
      <c r="K174" s="141">
        <v>15</v>
      </c>
      <c r="L174" s="141">
        <v>1</v>
      </c>
      <c r="M174" s="141">
        <v>1</v>
      </c>
      <c r="N174" s="141">
        <f t="shared" si="27"/>
        <v>1</v>
      </c>
      <c r="P174" s="141">
        <v>15</v>
      </c>
      <c r="Q174" s="141">
        <v>0</v>
      </c>
      <c r="R174" s="141">
        <v>0</v>
      </c>
      <c r="S174" s="329">
        <f t="shared" si="28"/>
        <v>0</v>
      </c>
      <c r="T174" s="332"/>
      <c r="U174" s="331">
        <v>15</v>
      </c>
      <c r="V174" s="141">
        <v>0</v>
      </c>
      <c r="W174" s="141">
        <v>0</v>
      </c>
      <c r="X174" s="141">
        <f t="shared" si="31"/>
        <v>0</v>
      </c>
      <c r="Z174" s="141">
        <v>15</v>
      </c>
      <c r="AA174" s="141"/>
      <c r="AB174" s="141"/>
      <c r="AC174" s="141">
        <f t="shared" si="29"/>
        <v>0</v>
      </c>
      <c r="AD174" s="141"/>
      <c r="AE174" s="141">
        <v>15</v>
      </c>
      <c r="AF174" s="141">
        <f t="shared" si="24"/>
        <v>1</v>
      </c>
      <c r="AG174" s="141">
        <f t="shared" si="24"/>
        <v>1</v>
      </c>
      <c r="AH174" s="141">
        <f t="shared" si="30"/>
        <v>1</v>
      </c>
    </row>
    <row r="175" spans="1:34" x14ac:dyDescent="0.25">
      <c r="A175" s="141">
        <v>16</v>
      </c>
      <c r="B175" s="141">
        <v>0</v>
      </c>
      <c r="C175" s="141">
        <v>0</v>
      </c>
      <c r="D175" s="141">
        <f t="shared" si="25"/>
        <v>0</v>
      </c>
      <c r="F175" s="141">
        <v>16</v>
      </c>
      <c r="G175" s="141">
        <v>0</v>
      </c>
      <c r="H175" s="141">
        <v>0</v>
      </c>
      <c r="I175" s="141">
        <f t="shared" si="26"/>
        <v>0</v>
      </c>
      <c r="K175" s="141">
        <v>16</v>
      </c>
      <c r="L175" s="141">
        <v>0</v>
      </c>
      <c r="M175" s="141">
        <v>0</v>
      </c>
      <c r="N175" s="141">
        <f t="shared" si="27"/>
        <v>1</v>
      </c>
      <c r="P175" s="141">
        <v>16</v>
      </c>
      <c r="Q175" s="141">
        <v>0</v>
      </c>
      <c r="R175" s="141">
        <v>0</v>
      </c>
      <c r="S175" s="329">
        <f t="shared" si="28"/>
        <v>0</v>
      </c>
      <c r="T175" s="332"/>
      <c r="U175" s="331">
        <v>16</v>
      </c>
      <c r="V175" s="141">
        <v>0</v>
      </c>
      <c r="W175" s="141">
        <v>0</v>
      </c>
      <c r="X175" s="141">
        <f t="shared" si="31"/>
        <v>0</v>
      </c>
      <c r="Z175" s="141">
        <v>16</v>
      </c>
      <c r="AA175" s="141"/>
      <c r="AB175" s="141"/>
      <c r="AC175" s="141">
        <f t="shared" si="29"/>
        <v>0</v>
      </c>
      <c r="AD175" s="141"/>
      <c r="AE175" s="141">
        <v>16</v>
      </c>
      <c r="AF175" s="141">
        <f t="shared" si="24"/>
        <v>0</v>
      </c>
      <c r="AG175" s="141">
        <f t="shared" si="24"/>
        <v>0</v>
      </c>
      <c r="AH175" s="141">
        <f t="shared" si="30"/>
        <v>1</v>
      </c>
    </row>
    <row r="176" spans="1:34" x14ac:dyDescent="0.25">
      <c r="A176" s="141">
        <v>17</v>
      </c>
      <c r="B176" s="141">
        <v>0</v>
      </c>
      <c r="C176" s="141">
        <v>0</v>
      </c>
      <c r="D176" s="141">
        <f t="shared" si="25"/>
        <v>0</v>
      </c>
      <c r="F176" s="141">
        <v>17</v>
      </c>
      <c r="G176" s="141">
        <v>0</v>
      </c>
      <c r="H176" s="141">
        <v>0</v>
      </c>
      <c r="I176" s="141">
        <f t="shared" si="26"/>
        <v>0</v>
      </c>
      <c r="K176" s="141">
        <v>17</v>
      </c>
      <c r="L176" s="141">
        <v>0</v>
      </c>
      <c r="M176" s="141">
        <v>1</v>
      </c>
      <c r="N176" s="141">
        <f t="shared" si="27"/>
        <v>0</v>
      </c>
      <c r="P176" s="141">
        <v>17</v>
      </c>
      <c r="Q176" s="141">
        <v>0</v>
      </c>
      <c r="R176" s="141">
        <v>0</v>
      </c>
      <c r="S176" s="329">
        <f t="shared" si="28"/>
        <v>0</v>
      </c>
      <c r="T176" s="332"/>
      <c r="U176" s="331">
        <v>17</v>
      </c>
      <c r="V176" s="141">
        <v>0</v>
      </c>
      <c r="W176" s="141">
        <v>0</v>
      </c>
      <c r="X176" s="141">
        <f t="shared" si="31"/>
        <v>0</v>
      </c>
      <c r="Z176" s="141">
        <v>17</v>
      </c>
      <c r="AA176" s="141"/>
      <c r="AB176" s="141"/>
      <c r="AC176" s="141">
        <f t="shared" si="29"/>
        <v>0</v>
      </c>
      <c r="AD176" s="141"/>
      <c r="AE176" s="141">
        <v>17</v>
      </c>
      <c r="AF176" s="141">
        <f t="shared" si="24"/>
        <v>0</v>
      </c>
      <c r="AG176" s="141">
        <f t="shared" si="24"/>
        <v>1</v>
      </c>
      <c r="AH176" s="141">
        <f t="shared" si="30"/>
        <v>0</v>
      </c>
    </row>
    <row r="177" spans="1:34" x14ac:dyDescent="0.25">
      <c r="A177" s="141">
        <v>18</v>
      </c>
      <c r="B177" s="141">
        <v>0</v>
      </c>
      <c r="C177" s="141">
        <v>0</v>
      </c>
      <c r="D177" s="141">
        <f t="shared" si="25"/>
        <v>0</v>
      </c>
      <c r="F177" s="141">
        <v>18</v>
      </c>
      <c r="G177" s="141">
        <v>0</v>
      </c>
      <c r="H177" s="141">
        <v>0</v>
      </c>
      <c r="I177" s="141">
        <f t="shared" si="26"/>
        <v>0</v>
      </c>
      <c r="K177" s="141">
        <v>18</v>
      </c>
      <c r="L177" s="141">
        <v>3</v>
      </c>
      <c r="M177" s="141">
        <v>0</v>
      </c>
      <c r="N177" s="141">
        <f t="shared" si="27"/>
        <v>3</v>
      </c>
      <c r="P177" s="141">
        <v>18</v>
      </c>
      <c r="Q177" s="141">
        <v>0</v>
      </c>
      <c r="R177" s="141">
        <v>0</v>
      </c>
      <c r="S177" s="329">
        <f t="shared" si="28"/>
        <v>0</v>
      </c>
      <c r="T177" s="332"/>
      <c r="U177" s="331">
        <v>18</v>
      </c>
      <c r="V177" s="141">
        <v>0</v>
      </c>
      <c r="W177" s="141">
        <v>0</v>
      </c>
      <c r="X177" s="141">
        <f t="shared" si="31"/>
        <v>0</v>
      </c>
      <c r="Z177" s="141">
        <v>18</v>
      </c>
      <c r="AA177" s="141"/>
      <c r="AB177" s="141"/>
      <c r="AC177" s="141">
        <f t="shared" si="29"/>
        <v>0</v>
      </c>
      <c r="AD177" s="141"/>
      <c r="AE177" s="141">
        <v>18</v>
      </c>
      <c r="AF177" s="141">
        <f t="shared" si="24"/>
        <v>3</v>
      </c>
      <c r="AG177" s="141">
        <f t="shared" si="24"/>
        <v>0</v>
      </c>
      <c r="AH177" s="141">
        <f t="shared" si="30"/>
        <v>3</v>
      </c>
    </row>
    <row r="178" spans="1:34" x14ac:dyDescent="0.25">
      <c r="A178" s="141">
        <v>19</v>
      </c>
      <c r="B178" s="141">
        <v>0</v>
      </c>
      <c r="C178" s="141">
        <v>0</v>
      </c>
      <c r="D178" s="141">
        <f t="shared" si="25"/>
        <v>0</v>
      </c>
      <c r="F178" s="141">
        <v>19</v>
      </c>
      <c r="G178" s="141">
        <v>0</v>
      </c>
      <c r="H178" s="141">
        <v>0</v>
      </c>
      <c r="I178" s="141">
        <f t="shared" si="26"/>
        <v>0</v>
      </c>
      <c r="K178" s="141">
        <v>19</v>
      </c>
      <c r="L178" s="141">
        <v>0</v>
      </c>
      <c r="M178" s="141">
        <v>3</v>
      </c>
      <c r="N178" s="141">
        <f t="shared" si="27"/>
        <v>0</v>
      </c>
      <c r="P178" s="141">
        <v>19</v>
      </c>
      <c r="Q178" s="141">
        <v>0</v>
      </c>
      <c r="R178" s="141">
        <v>0</v>
      </c>
      <c r="S178" s="329">
        <f t="shared" si="28"/>
        <v>0</v>
      </c>
      <c r="T178" s="332"/>
      <c r="U178" s="331">
        <v>19</v>
      </c>
      <c r="V178" s="141">
        <v>0</v>
      </c>
      <c r="W178" s="141">
        <v>0</v>
      </c>
      <c r="X178" s="141">
        <f>T179</f>
        <v>0</v>
      </c>
      <c r="Z178" s="141">
        <v>19</v>
      </c>
      <c r="AA178" s="141"/>
      <c r="AB178" s="141"/>
      <c r="AC178" s="141">
        <f t="shared" si="29"/>
        <v>0</v>
      </c>
      <c r="AD178" s="141"/>
      <c r="AE178" s="141">
        <v>19</v>
      </c>
      <c r="AF178" s="141">
        <f t="shared" si="24"/>
        <v>0</v>
      </c>
      <c r="AG178" s="141">
        <f t="shared" si="24"/>
        <v>3</v>
      </c>
      <c r="AH178" s="141">
        <f t="shared" si="30"/>
        <v>0</v>
      </c>
    </row>
    <row r="179" spans="1:34" x14ac:dyDescent="0.25">
      <c r="A179" s="141">
        <v>20</v>
      </c>
      <c r="B179" s="141">
        <v>0</v>
      </c>
      <c r="C179" s="141">
        <v>0</v>
      </c>
      <c r="D179" s="141">
        <f t="shared" si="25"/>
        <v>0</v>
      </c>
      <c r="F179" s="141">
        <v>20</v>
      </c>
      <c r="G179" s="141">
        <v>0</v>
      </c>
      <c r="H179" s="141">
        <v>0</v>
      </c>
      <c r="I179" s="141">
        <f t="shared" si="26"/>
        <v>0</v>
      </c>
      <c r="K179" s="141">
        <v>20</v>
      </c>
      <c r="L179" s="141">
        <v>2</v>
      </c>
      <c r="M179" s="141">
        <v>0</v>
      </c>
      <c r="N179" s="141">
        <f t="shared" si="27"/>
        <v>2</v>
      </c>
      <c r="P179" s="141">
        <v>20</v>
      </c>
      <c r="Q179" s="141">
        <v>0</v>
      </c>
      <c r="R179" s="141">
        <v>0</v>
      </c>
      <c r="S179" s="329">
        <f t="shared" si="28"/>
        <v>0</v>
      </c>
      <c r="T179" s="332"/>
      <c r="U179" s="331">
        <v>20</v>
      </c>
      <c r="V179" s="141">
        <v>0</v>
      </c>
      <c r="W179" s="141">
        <v>0</v>
      </c>
      <c r="X179" s="141">
        <f t="shared" si="31"/>
        <v>0</v>
      </c>
      <c r="Z179" s="141">
        <v>20</v>
      </c>
      <c r="AA179" s="141"/>
      <c r="AB179" s="141"/>
      <c r="AC179" s="141">
        <f t="shared" si="29"/>
        <v>0</v>
      </c>
      <c r="AD179" s="141"/>
      <c r="AE179" s="141">
        <v>20</v>
      </c>
      <c r="AF179" s="141">
        <f t="shared" si="24"/>
        <v>2</v>
      </c>
      <c r="AG179" s="141">
        <f t="shared" si="24"/>
        <v>0</v>
      </c>
      <c r="AH179" s="141">
        <f t="shared" si="30"/>
        <v>2</v>
      </c>
    </row>
    <row r="180" spans="1:34" x14ac:dyDescent="0.25">
      <c r="A180" s="141">
        <v>21</v>
      </c>
      <c r="B180" s="141">
        <v>0</v>
      </c>
      <c r="C180" s="141">
        <v>0</v>
      </c>
      <c r="D180" s="141">
        <f t="shared" si="25"/>
        <v>0</v>
      </c>
      <c r="F180" s="141">
        <v>21</v>
      </c>
      <c r="G180" s="141">
        <v>0</v>
      </c>
      <c r="H180" s="141">
        <v>0</v>
      </c>
      <c r="I180" s="141">
        <f t="shared" si="26"/>
        <v>0</v>
      </c>
      <c r="K180" s="141">
        <v>21</v>
      </c>
      <c r="L180" s="141">
        <v>0</v>
      </c>
      <c r="M180" s="141">
        <v>2</v>
      </c>
      <c r="N180" s="141">
        <f t="shared" si="27"/>
        <v>0</v>
      </c>
      <c r="P180" s="141">
        <v>21</v>
      </c>
      <c r="Q180" s="141">
        <v>0</v>
      </c>
      <c r="R180" s="141">
        <v>0</v>
      </c>
      <c r="S180" s="329">
        <f t="shared" si="28"/>
        <v>0</v>
      </c>
      <c r="T180" s="332"/>
      <c r="U180" s="331">
        <v>21</v>
      </c>
      <c r="V180" s="141">
        <v>0</v>
      </c>
      <c r="W180" s="141">
        <v>0</v>
      </c>
      <c r="X180" s="141">
        <f t="shared" si="31"/>
        <v>0</v>
      </c>
      <c r="Z180" s="141">
        <v>21</v>
      </c>
      <c r="AA180" s="141"/>
      <c r="AB180" s="141"/>
      <c r="AC180" s="141">
        <f t="shared" si="29"/>
        <v>0</v>
      </c>
      <c r="AD180" s="141"/>
      <c r="AE180" s="141">
        <v>21</v>
      </c>
      <c r="AF180" s="141">
        <f t="shared" si="24"/>
        <v>0</v>
      </c>
      <c r="AG180" s="141">
        <f t="shared" si="24"/>
        <v>2</v>
      </c>
      <c r="AH180" s="141">
        <f t="shared" si="30"/>
        <v>0</v>
      </c>
    </row>
    <row r="181" spans="1:34" x14ac:dyDescent="0.25">
      <c r="A181" s="141">
        <v>22</v>
      </c>
      <c r="B181" s="141">
        <v>0</v>
      </c>
      <c r="C181" s="141">
        <v>0</v>
      </c>
      <c r="D181" s="141">
        <f t="shared" si="25"/>
        <v>0</v>
      </c>
      <c r="F181" s="141">
        <v>22</v>
      </c>
      <c r="G181" s="141">
        <v>0</v>
      </c>
      <c r="H181" s="141">
        <v>0</v>
      </c>
      <c r="I181" s="141">
        <f t="shared" si="26"/>
        <v>0</v>
      </c>
      <c r="K181" s="141">
        <v>22</v>
      </c>
      <c r="L181" s="141">
        <v>0</v>
      </c>
      <c r="M181" s="141">
        <v>0</v>
      </c>
      <c r="N181" s="141">
        <f t="shared" si="27"/>
        <v>0</v>
      </c>
      <c r="P181" s="141">
        <v>22</v>
      </c>
      <c r="Q181" s="141">
        <v>0</v>
      </c>
      <c r="R181" s="141">
        <v>0</v>
      </c>
      <c r="S181" s="329">
        <f t="shared" si="28"/>
        <v>0</v>
      </c>
      <c r="T181" s="332"/>
      <c r="U181" s="331">
        <v>22</v>
      </c>
      <c r="V181" s="141">
        <v>0</v>
      </c>
      <c r="W181" s="141">
        <v>0</v>
      </c>
      <c r="X181" s="141">
        <f t="shared" si="31"/>
        <v>0</v>
      </c>
      <c r="Z181" s="141">
        <v>22</v>
      </c>
      <c r="AA181" s="141"/>
      <c r="AB181" s="141"/>
      <c r="AC181" s="141">
        <f t="shared" si="29"/>
        <v>0</v>
      </c>
      <c r="AD181" s="141"/>
      <c r="AE181" s="141">
        <v>22</v>
      </c>
      <c r="AF181" s="141">
        <f t="shared" si="24"/>
        <v>0</v>
      </c>
      <c r="AG181" s="141">
        <f t="shared" si="24"/>
        <v>0</v>
      </c>
      <c r="AH181" s="141">
        <f t="shared" si="30"/>
        <v>0</v>
      </c>
    </row>
    <row r="182" spans="1:34" x14ac:dyDescent="0.25">
      <c r="A182" s="141">
        <v>23</v>
      </c>
      <c r="B182" s="346">
        <v>0</v>
      </c>
      <c r="C182" s="141">
        <v>0</v>
      </c>
      <c r="D182" s="141">
        <f t="shared" si="25"/>
        <v>0</v>
      </c>
      <c r="F182" s="141">
        <v>23</v>
      </c>
      <c r="G182" s="141">
        <v>0</v>
      </c>
      <c r="H182" s="141">
        <v>0</v>
      </c>
      <c r="I182" s="141">
        <f t="shared" si="26"/>
        <v>0</v>
      </c>
      <c r="K182" s="141">
        <v>23</v>
      </c>
      <c r="L182" s="141">
        <v>3</v>
      </c>
      <c r="M182" s="141">
        <v>0</v>
      </c>
      <c r="N182" s="141">
        <f t="shared" si="27"/>
        <v>3</v>
      </c>
      <c r="P182" s="141">
        <v>23</v>
      </c>
      <c r="Q182" s="141">
        <v>0</v>
      </c>
      <c r="R182" s="141">
        <v>0</v>
      </c>
      <c r="S182" s="329">
        <f t="shared" si="28"/>
        <v>0</v>
      </c>
      <c r="T182" s="332"/>
      <c r="U182" s="331">
        <v>23</v>
      </c>
      <c r="V182" s="141">
        <v>0</v>
      </c>
      <c r="W182" s="141">
        <v>0</v>
      </c>
      <c r="X182" s="141">
        <f t="shared" si="31"/>
        <v>0</v>
      </c>
      <c r="Z182" s="141">
        <v>23</v>
      </c>
      <c r="AA182" s="141"/>
      <c r="AB182" s="141"/>
      <c r="AC182" s="141">
        <f t="shared" si="29"/>
        <v>0</v>
      </c>
      <c r="AD182" s="141"/>
      <c r="AE182" s="141">
        <v>23</v>
      </c>
      <c r="AF182" s="141">
        <f t="shared" si="24"/>
        <v>3</v>
      </c>
      <c r="AG182" s="141">
        <f t="shared" si="24"/>
        <v>0</v>
      </c>
      <c r="AH182" s="141">
        <f t="shared" si="30"/>
        <v>3</v>
      </c>
    </row>
    <row r="183" spans="1:34" x14ac:dyDescent="0.25">
      <c r="A183" s="141">
        <v>24</v>
      </c>
      <c r="B183" s="141">
        <v>0</v>
      </c>
      <c r="C183" s="141">
        <v>0</v>
      </c>
      <c r="D183" s="141">
        <f t="shared" si="25"/>
        <v>0</v>
      </c>
      <c r="F183" s="141">
        <v>24</v>
      </c>
      <c r="G183" s="141">
        <v>0</v>
      </c>
      <c r="H183" s="141">
        <v>0</v>
      </c>
      <c r="I183" s="141">
        <f t="shared" si="26"/>
        <v>0</v>
      </c>
      <c r="K183" s="141">
        <v>24</v>
      </c>
      <c r="L183" s="141">
        <v>1</v>
      </c>
      <c r="M183" s="141">
        <v>3</v>
      </c>
      <c r="N183" s="141">
        <f t="shared" si="27"/>
        <v>1</v>
      </c>
      <c r="P183" s="141">
        <v>24</v>
      </c>
      <c r="Q183" s="141">
        <v>0</v>
      </c>
      <c r="R183" s="141">
        <v>0</v>
      </c>
      <c r="S183" s="329">
        <f t="shared" si="28"/>
        <v>0</v>
      </c>
      <c r="T183" s="332"/>
      <c r="U183" s="331">
        <v>24</v>
      </c>
      <c r="V183" s="141">
        <v>0</v>
      </c>
      <c r="W183" s="141">
        <v>0</v>
      </c>
      <c r="X183" s="141">
        <f t="shared" si="31"/>
        <v>0</v>
      </c>
      <c r="Z183" s="141">
        <v>24</v>
      </c>
      <c r="AA183" s="141"/>
      <c r="AB183" s="141"/>
      <c r="AC183" s="141">
        <f t="shared" si="29"/>
        <v>0</v>
      </c>
      <c r="AD183" s="141"/>
      <c r="AE183" s="141">
        <v>24</v>
      </c>
      <c r="AF183" s="141">
        <f t="shared" si="24"/>
        <v>1</v>
      </c>
      <c r="AG183" s="141">
        <f t="shared" si="24"/>
        <v>3</v>
      </c>
      <c r="AH183" s="141">
        <f t="shared" si="30"/>
        <v>1</v>
      </c>
    </row>
    <row r="184" spans="1:34" x14ac:dyDescent="0.25">
      <c r="A184" s="141">
        <v>25</v>
      </c>
      <c r="B184" s="141">
        <v>0</v>
      </c>
      <c r="C184" s="141">
        <v>0</v>
      </c>
      <c r="D184" s="141">
        <f t="shared" si="25"/>
        <v>0</v>
      </c>
      <c r="F184" s="141">
        <v>25</v>
      </c>
      <c r="G184" s="141">
        <v>0</v>
      </c>
      <c r="H184" s="141">
        <v>0</v>
      </c>
      <c r="I184" s="141">
        <f t="shared" si="26"/>
        <v>0</v>
      </c>
      <c r="K184" s="141">
        <v>25</v>
      </c>
      <c r="L184" s="141">
        <v>2</v>
      </c>
      <c r="M184" s="141">
        <v>0</v>
      </c>
      <c r="N184" s="141">
        <f t="shared" si="27"/>
        <v>3</v>
      </c>
      <c r="P184" s="141">
        <v>25</v>
      </c>
      <c r="Q184" s="141">
        <v>0</v>
      </c>
      <c r="R184" s="141">
        <v>0</v>
      </c>
      <c r="S184" s="329">
        <f t="shared" si="28"/>
        <v>0</v>
      </c>
      <c r="T184" s="332"/>
      <c r="U184" s="331">
        <v>25</v>
      </c>
      <c r="V184" s="141">
        <v>0</v>
      </c>
      <c r="W184" s="141">
        <v>0</v>
      </c>
      <c r="X184" s="141">
        <f t="shared" si="31"/>
        <v>0</v>
      </c>
      <c r="Z184" s="141">
        <v>25</v>
      </c>
      <c r="AA184" s="141"/>
      <c r="AB184" s="141"/>
      <c r="AC184" s="141">
        <f t="shared" si="29"/>
        <v>0</v>
      </c>
      <c r="AD184" s="141"/>
      <c r="AE184" s="141">
        <v>25</v>
      </c>
      <c r="AF184" s="141">
        <f t="shared" si="24"/>
        <v>2</v>
      </c>
      <c r="AG184" s="141">
        <f t="shared" si="24"/>
        <v>0</v>
      </c>
      <c r="AH184" s="141">
        <f t="shared" si="30"/>
        <v>3</v>
      </c>
    </row>
    <row r="185" spans="1:34" x14ac:dyDescent="0.25">
      <c r="A185" s="141">
        <v>26</v>
      </c>
      <c r="B185" s="141">
        <v>0</v>
      </c>
      <c r="C185" s="141">
        <v>0</v>
      </c>
      <c r="D185" s="141">
        <f t="shared" si="25"/>
        <v>0</v>
      </c>
      <c r="F185" s="141">
        <v>26</v>
      </c>
      <c r="G185" s="141">
        <v>0</v>
      </c>
      <c r="H185" s="141">
        <v>0</v>
      </c>
      <c r="I185" s="141">
        <f t="shared" si="26"/>
        <v>0</v>
      </c>
      <c r="K185" s="141">
        <v>26</v>
      </c>
      <c r="L185" s="141">
        <v>0</v>
      </c>
      <c r="M185" s="141">
        <v>2</v>
      </c>
      <c r="N185" s="141">
        <f t="shared" si="27"/>
        <v>1</v>
      </c>
      <c r="P185" s="141">
        <v>26</v>
      </c>
      <c r="Q185" s="141">
        <v>0</v>
      </c>
      <c r="R185" s="141">
        <v>0</v>
      </c>
      <c r="S185" s="329">
        <f t="shared" si="28"/>
        <v>0</v>
      </c>
      <c r="T185" s="332"/>
      <c r="U185" s="331">
        <v>26</v>
      </c>
      <c r="V185" s="141">
        <v>0</v>
      </c>
      <c r="W185" s="141">
        <v>0</v>
      </c>
      <c r="X185" s="141">
        <f t="shared" si="31"/>
        <v>0</v>
      </c>
      <c r="Z185" s="141">
        <v>26</v>
      </c>
      <c r="AA185" s="141"/>
      <c r="AB185" s="141"/>
      <c r="AC185" s="141">
        <f t="shared" si="29"/>
        <v>0</v>
      </c>
      <c r="AD185" s="141"/>
      <c r="AE185" s="141">
        <v>26</v>
      </c>
      <c r="AF185" s="141">
        <f t="shared" si="24"/>
        <v>0</v>
      </c>
      <c r="AG185" s="141">
        <f t="shared" si="24"/>
        <v>2</v>
      </c>
      <c r="AH185" s="141">
        <f t="shared" si="30"/>
        <v>1</v>
      </c>
    </row>
    <row r="186" spans="1:34" x14ac:dyDescent="0.25">
      <c r="A186" s="141">
        <v>27</v>
      </c>
      <c r="B186" s="141">
        <v>0</v>
      </c>
      <c r="C186" s="141">
        <v>0</v>
      </c>
      <c r="D186" s="141">
        <f t="shared" si="25"/>
        <v>0</v>
      </c>
      <c r="E186" s="144"/>
      <c r="F186" s="141">
        <v>27</v>
      </c>
      <c r="G186" s="141">
        <v>0</v>
      </c>
      <c r="H186" s="141">
        <v>0</v>
      </c>
      <c r="I186" s="141">
        <f t="shared" si="26"/>
        <v>0</v>
      </c>
      <c r="K186" s="141">
        <v>27</v>
      </c>
      <c r="L186" s="141">
        <v>2</v>
      </c>
      <c r="M186" s="141">
        <v>1</v>
      </c>
      <c r="N186" s="141">
        <f t="shared" si="27"/>
        <v>2</v>
      </c>
      <c r="P186" s="141">
        <v>27</v>
      </c>
      <c r="Q186" s="141">
        <v>2</v>
      </c>
      <c r="R186" s="141">
        <v>0</v>
      </c>
      <c r="S186" s="329">
        <f t="shared" si="28"/>
        <v>2</v>
      </c>
      <c r="T186" s="332"/>
      <c r="U186" s="331">
        <v>27</v>
      </c>
      <c r="V186" s="141">
        <v>0</v>
      </c>
      <c r="W186" s="141">
        <v>0</v>
      </c>
      <c r="X186" s="141">
        <f t="shared" si="31"/>
        <v>0</v>
      </c>
      <c r="Z186" s="141">
        <v>27</v>
      </c>
      <c r="AA186" s="141"/>
      <c r="AB186" s="141"/>
      <c r="AC186" s="141">
        <f t="shared" si="29"/>
        <v>0</v>
      </c>
      <c r="AD186" s="141"/>
      <c r="AE186" s="141">
        <v>27</v>
      </c>
      <c r="AF186" s="141">
        <f t="shared" si="24"/>
        <v>4</v>
      </c>
      <c r="AG186" s="141">
        <f t="shared" si="24"/>
        <v>1</v>
      </c>
      <c r="AH186" s="141">
        <f t="shared" si="30"/>
        <v>4</v>
      </c>
    </row>
    <row r="187" spans="1:34" x14ac:dyDescent="0.25">
      <c r="A187" s="141">
        <v>28</v>
      </c>
      <c r="B187" s="141">
        <v>0</v>
      </c>
      <c r="C187" s="141">
        <v>0</v>
      </c>
      <c r="D187" s="141">
        <f t="shared" si="25"/>
        <v>0</v>
      </c>
      <c r="F187" s="141">
        <v>28</v>
      </c>
      <c r="G187" s="141">
        <v>0</v>
      </c>
      <c r="H187" s="141">
        <v>0</v>
      </c>
      <c r="I187" s="141">
        <f t="shared" si="26"/>
        <v>0</v>
      </c>
      <c r="K187" s="141">
        <v>28</v>
      </c>
      <c r="L187" s="141">
        <v>0</v>
      </c>
      <c r="M187" s="141">
        <v>1</v>
      </c>
      <c r="N187" s="141">
        <f t="shared" si="27"/>
        <v>1</v>
      </c>
      <c r="P187" s="141">
        <v>28</v>
      </c>
      <c r="Q187" s="141">
        <v>0</v>
      </c>
      <c r="R187" s="141">
        <v>0</v>
      </c>
      <c r="S187" s="329">
        <f t="shared" si="28"/>
        <v>2</v>
      </c>
      <c r="T187" s="332"/>
      <c r="U187" s="331">
        <v>28</v>
      </c>
      <c r="V187" s="141">
        <v>0</v>
      </c>
      <c r="W187" s="141">
        <v>0</v>
      </c>
      <c r="X187" s="141">
        <f t="shared" si="31"/>
        <v>0</v>
      </c>
      <c r="Z187" s="141">
        <v>28</v>
      </c>
      <c r="AA187" s="141"/>
      <c r="AB187" s="141"/>
      <c r="AC187" s="141">
        <f t="shared" si="29"/>
        <v>0</v>
      </c>
      <c r="AD187" s="141"/>
      <c r="AE187" s="141">
        <v>28</v>
      </c>
      <c r="AF187" s="141">
        <f t="shared" si="24"/>
        <v>0</v>
      </c>
      <c r="AG187" s="141">
        <f t="shared" si="24"/>
        <v>1</v>
      </c>
      <c r="AH187" s="141">
        <f t="shared" si="30"/>
        <v>3</v>
      </c>
    </row>
    <row r="188" spans="1:34" x14ac:dyDescent="0.25">
      <c r="A188" s="141">
        <v>29</v>
      </c>
      <c r="B188" s="141">
        <v>0</v>
      </c>
      <c r="C188" s="141">
        <v>0</v>
      </c>
      <c r="D188" s="141">
        <f t="shared" si="25"/>
        <v>0</v>
      </c>
      <c r="F188" s="141">
        <v>29</v>
      </c>
      <c r="G188" s="141">
        <v>0</v>
      </c>
      <c r="H188" s="141">
        <v>0</v>
      </c>
      <c r="I188" s="141">
        <f t="shared" si="26"/>
        <v>0</v>
      </c>
      <c r="K188" s="141">
        <v>29</v>
      </c>
      <c r="L188" s="141">
        <v>1</v>
      </c>
      <c r="M188" s="141">
        <v>1</v>
      </c>
      <c r="N188" s="141">
        <f t="shared" si="27"/>
        <v>1</v>
      </c>
      <c r="P188" s="141">
        <v>29</v>
      </c>
      <c r="Q188" s="141">
        <v>0</v>
      </c>
      <c r="R188" s="141">
        <v>0</v>
      </c>
      <c r="S188" s="329">
        <f t="shared" si="28"/>
        <v>2</v>
      </c>
      <c r="T188" s="332"/>
      <c r="U188" s="331">
        <v>29</v>
      </c>
      <c r="V188" s="141">
        <v>0</v>
      </c>
      <c r="W188" s="141">
        <v>0</v>
      </c>
      <c r="X188" s="141">
        <f t="shared" si="31"/>
        <v>0</v>
      </c>
      <c r="Z188" s="141">
        <v>29</v>
      </c>
      <c r="AA188" s="141"/>
      <c r="AB188" s="141"/>
      <c r="AC188" s="141">
        <f t="shared" si="29"/>
        <v>0</v>
      </c>
      <c r="AD188" s="141"/>
      <c r="AE188" s="141">
        <v>29</v>
      </c>
      <c r="AF188" s="141">
        <f t="shared" si="24"/>
        <v>1</v>
      </c>
      <c r="AG188" s="141">
        <f t="shared" si="24"/>
        <v>1</v>
      </c>
      <c r="AH188" s="141">
        <f t="shared" si="30"/>
        <v>3</v>
      </c>
    </row>
    <row r="189" spans="1:34" x14ac:dyDescent="0.25">
      <c r="A189" s="141">
        <v>30</v>
      </c>
      <c r="B189" s="141">
        <v>0</v>
      </c>
      <c r="C189" s="141">
        <v>0</v>
      </c>
      <c r="D189" s="141">
        <f t="shared" si="25"/>
        <v>0</v>
      </c>
      <c r="F189" s="141">
        <v>30</v>
      </c>
      <c r="G189" s="141">
        <v>0</v>
      </c>
      <c r="H189" s="141">
        <v>0</v>
      </c>
      <c r="I189" s="141">
        <f t="shared" si="26"/>
        <v>0</v>
      </c>
      <c r="K189" s="141">
        <v>30</v>
      </c>
      <c r="L189" s="141">
        <v>0</v>
      </c>
      <c r="M189" s="141">
        <v>0</v>
      </c>
      <c r="N189" s="141">
        <f t="shared" si="27"/>
        <v>1</v>
      </c>
      <c r="P189" s="141">
        <v>30</v>
      </c>
      <c r="Q189" s="141">
        <v>0</v>
      </c>
      <c r="R189" s="141">
        <v>0</v>
      </c>
      <c r="S189" s="329">
        <f t="shared" si="28"/>
        <v>2</v>
      </c>
      <c r="T189" s="332"/>
      <c r="U189" s="331">
        <v>30</v>
      </c>
      <c r="V189" s="141"/>
      <c r="W189" s="141"/>
      <c r="X189" s="141">
        <f t="shared" si="31"/>
        <v>0</v>
      </c>
      <c r="Z189" s="141">
        <v>30</v>
      </c>
      <c r="AA189" s="141"/>
      <c r="AB189" s="141"/>
      <c r="AC189" s="141">
        <f t="shared" si="29"/>
        <v>0</v>
      </c>
      <c r="AD189" s="141"/>
      <c r="AE189" s="141">
        <v>30</v>
      </c>
      <c r="AF189" s="141">
        <f t="shared" si="24"/>
        <v>0</v>
      </c>
      <c r="AG189" s="141">
        <f t="shared" si="24"/>
        <v>0</v>
      </c>
      <c r="AH189" s="141">
        <f t="shared" si="30"/>
        <v>3</v>
      </c>
    </row>
    <row r="190" spans="1:34" x14ac:dyDescent="0.25">
      <c r="A190" s="140" t="s">
        <v>2114</v>
      </c>
      <c r="B190" s="140">
        <f>SUM(B160:B189)</f>
        <v>0</v>
      </c>
      <c r="C190" s="140">
        <f>SUM(C160:C189)</f>
        <v>0</v>
      </c>
      <c r="D190" s="141"/>
      <c r="F190" s="140" t="s">
        <v>2114</v>
      </c>
      <c r="G190" s="140">
        <f>SUM(G160:G189)</f>
        <v>0</v>
      </c>
      <c r="H190" s="140">
        <f>SUM(H160:H189)</f>
        <v>0</v>
      </c>
      <c r="I190" s="140"/>
      <c r="K190" s="140" t="s">
        <v>2114</v>
      </c>
      <c r="L190" s="140">
        <f>SUM(L160:L189)</f>
        <v>26</v>
      </c>
      <c r="M190" s="140">
        <f>SUM(M160:M189)</f>
        <v>27</v>
      </c>
      <c r="N190" s="141"/>
      <c r="P190" s="140" t="s">
        <v>2114</v>
      </c>
      <c r="Q190" s="140">
        <f>SUM(Q160:Q189)</f>
        <v>4</v>
      </c>
      <c r="R190" s="140">
        <f>SUM(R160:R189)</f>
        <v>2</v>
      </c>
      <c r="S190" s="329"/>
      <c r="T190" s="332"/>
      <c r="U190" s="330" t="s">
        <v>2114</v>
      </c>
      <c r="V190" s="140">
        <f>SUM(V160:V189)</f>
        <v>1</v>
      </c>
      <c r="W190" s="140">
        <f>SUM(W160:W189)</f>
        <v>1</v>
      </c>
      <c r="X190" s="141"/>
      <c r="Z190" s="140" t="s">
        <v>2114</v>
      </c>
      <c r="AA190" s="140">
        <f>SUM(AA160:AA189)</f>
        <v>0</v>
      </c>
      <c r="AB190" s="140">
        <f>SUM(AB160:AB189)</f>
        <v>0</v>
      </c>
      <c r="AC190" s="141"/>
      <c r="AD190" s="140"/>
      <c r="AE190" s="140" t="s">
        <v>2114</v>
      </c>
      <c r="AF190" s="141">
        <f>SUM(AF160:AF189)</f>
        <v>31</v>
      </c>
      <c r="AG190" s="141">
        <f>SUM(AG160:AG189)</f>
        <v>30</v>
      </c>
      <c r="AH190" s="141"/>
    </row>
    <row r="191" spans="1:34" x14ac:dyDescent="0.25">
      <c r="T191" s="332"/>
    </row>
    <row r="192" spans="1:34" s="320" customFormat="1" x14ac:dyDescent="0.25">
      <c r="A192" s="319" t="s">
        <v>2119</v>
      </c>
      <c r="B192" s="319">
        <f>SUM(B153+B190)</f>
        <v>1931</v>
      </c>
      <c r="C192" s="319">
        <f>SUM(C153+C190)</f>
        <v>1931</v>
      </c>
      <c r="D192" s="348"/>
      <c r="E192" s="348"/>
      <c r="F192" s="348"/>
      <c r="G192" s="319">
        <f>SUM(G153+G190)</f>
        <v>66</v>
      </c>
      <c r="H192" s="319">
        <f>SUM(H153+H190)</f>
        <v>66</v>
      </c>
      <c r="I192" s="348"/>
      <c r="J192" s="348"/>
      <c r="K192" s="348"/>
      <c r="L192" s="319">
        <f>SUM(L153+L190)</f>
        <v>382</v>
      </c>
      <c r="M192" s="319">
        <f>SUM(M153+M190)</f>
        <v>381</v>
      </c>
      <c r="N192" s="348"/>
      <c r="O192" s="348"/>
      <c r="P192" s="348"/>
      <c r="Q192" s="319">
        <f>SUM(Q153+Q190)</f>
        <v>109</v>
      </c>
      <c r="R192" s="319">
        <f>SUM(R153+R190)</f>
        <v>107</v>
      </c>
      <c r="S192" s="348"/>
      <c r="T192" s="348"/>
      <c r="U192" s="348"/>
      <c r="V192" s="319">
        <f>SUM(V153+V190)</f>
        <v>290</v>
      </c>
      <c r="W192" s="319">
        <f>SUM(W153+W190)</f>
        <v>290</v>
      </c>
      <c r="X192" s="348"/>
      <c r="Y192" s="348"/>
      <c r="Z192" s="348"/>
      <c r="AA192" s="319">
        <f>SUM(AA153+AA190)</f>
        <v>228</v>
      </c>
      <c r="AB192" s="319">
        <f>SUM(AB153+AB190)</f>
        <v>228</v>
      </c>
      <c r="AC192" s="348"/>
      <c r="AD192" s="348"/>
      <c r="AE192" s="348"/>
      <c r="AF192" s="319">
        <f>SUM(AF153+AF190)</f>
        <v>3010</v>
      </c>
      <c r="AG192" s="319">
        <f>SUM(AG153+AG190)</f>
        <v>3007</v>
      </c>
      <c r="AH192" s="348"/>
    </row>
    <row r="195" spans="1:34" x14ac:dyDescent="0.25">
      <c r="A195" s="2407" t="s">
        <v>2105</v>
      </c>
      <c r="B195" s="2407"/>
      <c r="C195" s="2407"/>
      <c r="D195" s="2407"/>
      <c r="F195" s="2407" t="s">
        <v>2106</v>
      </c>
      <c r="G195" s="2407"/>
      <c r="H195" s="2407"/>
      <c r="I195" s="2407"/>
      <c r="K195" s="2407" t="s">
        <v>2107</v>
      </c>
      <c r="L195" s="2407"/>
      <c r="M195" s="2407"/>
      <c r="N195" s="2407"/>
      <c r="P195" s="2407" t="s">
        <v>2108</v>
      </c>
      <c r="Q195" s="2407"/>
      <c r="R195" s="2407"/>
      <c r="S195" s="2407"/>
      <c r="T195" s="356"/>
      <c r="U195" s="2407" t="s">
        <v>3455</v>
      </c>
      <c r="V195" s="2407"/>
      <c r="W195" s="2407"/>
      <c r="X195" s="2407"/>
      <c r="Z195" s="2407"/>
      <c r="AA195" s="2407"/>
      <c r="AB195" s="2407"/>
      <c r="AC195" s="2407"/>
      <c r="AD195" s="356"/>
      <c r="AE195" s="2407" t="s">
        <v>1244</v>
      </c>
      <c r="AF195" s="2407"/>
      <c r="AG195" s="2407"/>
      <c r="AH195" s="2407"/>
    </row>
    <row r="196" spans="1:34" x14ac:dyDescent="0.25">
      <c r="A196" s="2405" t="s">
        <v>2109</v>
      </c>
      <c r="B196" s="2405"/>
      <c r="C196" s="137">
        <v>0</v>
      </c>
      <c r="D196" s="138" t="s">
        <v>4266</v>
      </c>
      <c r="F196" s="2406" t="s">
        <v>2109</v>
      </c>
      <c r="G196" s="2406"/>
      <c r="H196" s="134">
        <v>0</v>
      </c>
      <c r="K196" s="2406" t="s">
        <v>2109</v>
      </c>
      <c r="L196" s="2406"/>
      <c r="M196" s="322">
        <v>1</v>
      </c>
      <c r="P196" s="2406" t="s">
        <v>2109</v>
      </c>
      <c r="Q196" s="2406"/>
      <c r="R196" s="322">
        <v>2</v>
      </c>
      <c r="T196" s="332"/>
      <c r="U196" s="2406" t="s">
        <v>2109</v>
      </c>
      <c r="V196" s="2406"/>
      <c r="W196" s="322">
        <v>0</v>
      </c>
      <c r="Z196" s="2406" t="s">
        <v>2109</v>
      </c>
      <c r="AA196" s="2406"/>
      <c r="AB196" s="322">
        <v>0</v>
      </c>
      <c r="AE196" s="2406" t="s">
        <v>2109</v>
      </c>
      <c r="AF196" s="2406"/>
      <c r="AG196" s="322">
        <f>SUM(C196+H196+M196+R196+W196+AB196)</f>
        <v>3</v>
      </c>
    </row>
    <row r="197" spans="1:34" x14ac:dyDescent="0.25">
      <c r="A197" s="140" t="s">
        <v>15</v>
      </c>
      <c r="B197" s="140" t="s">
        <v>2111</v>
      </c>
      <c r="C197" s="140" t="s">
        <v>2112</v>
      </c>
      <c r="D197" s="140" t="s">
        <v>2113</v>
      </c>
      <c r="F197" s="140" t="s">
        <v>15</v>
      </c>
      <c r="G197" s="140" t="s">
        <v>2111</v>
      </c>
      <c r="H197" s="140" t="s">
        <v>2112</v>
      </c>
      <c r="I197" s="140" t="s">
        <v>2113</v>
      </c>
      <c r="K197" s="140" t="s">
        <v>15</v>
      </c>
      <c r="L197" s="140" t="s">
        <v>2111</v>
      </c>
      <c r="M197" s="140" t="s">
        <v>2112</v>
      </c>
      <c r="N197" s="140" t="s">
        <v>2113</v>
      </c>
      <c r="P197" s="140" t="s">
        <v>15</v>
      </c>
      <c r="Q197" s="140" t="s">
        <v>2111</v>
      </c>
      <c r="R197" s="140" t="s">
        <v>2112</v>
      </c>
      <c r="S197" s="328" t="s">
        <v>2113</v>
      </c>
      <c r="T197" s="333"/>
      <c r="U197" s="330" t="s">
        <v>15</v>
      </c>
      <c r="V197" s="140" t="s">
        <v>2111</v>
      </c>
      <c r="W197" s="140" t="s">
        <v>2112</v>
      </c>
      <c r="X197" s="140" t="s">
        <v>2113</v>
      </c>
      <c r="Z197" s="140" t="s">
        <v>15</v>
      </c>
      <c r="AA197" s="140" t="s">
        <v>2111</v>
      </c>
      <c r="AB197" s="140" t="s">
        <v>2112</v>
      </c>
      <c r="AC197" s="140" t="s">
        <v>2113</v>
      </c>
      <c r="AD197" s="140"/>
      <c r="AE197" s="140" t="s">
        <v>15</v>
      </c>
      <c r="AF197" s="140" t="s">
        <v>2111</v>
      </c>
      <c r="AG197" s="140" t="s">
        <v>2112</v>
      </c>
      <c r="AH197" s="140" t="s">
        <v>2113</v>
      </c>
    </row>
    <row r="198" spans="1:34" x14ac:dyDescent="0.25">
      <c r="A198" s="141">
        <v>1</v>
      </c>
      <c r="B198" s="141"/>
      <c r="C198" s="141"/>
      <c r="D198" s="141">
        <f>SUM(C196+B198-C198)</f>
        <v>0</v>
      </c>
      <c r="F198" s="141">
        <v>1</v>
      </c>
      <c r="G198" s="141"/>
      <c r="H198" s="141"/>
      <c r="I198" s="141">
        <f>SUM(H196+G198-H198)</f>
        <v>0</v>
      </c>
      <c r="K198" s="141">
        <v>1</v>
      </c>
      <c r="L198" s="141">
        <v>1</v>
      </c>
      <c r="M198" s="141">
        <v>1</v>
      </c>
      <c r="N198" s="141">
        <f>SUM(M196+L198-M198)</f>
        <v>1</v>
      </c>
      <c r="P198" s="141">
        <v>1</v>
      </c>
      <c r="Q198" s="141">
        <v>0</v>
      </c>
      <c r="R198" s="141">
        <v>2</v>
      </c>
      <c r="S198" s="329">
        <f>SUM(R196+Q198-R198)</f>
        <v>0</v>
      </c>
      <c r="T198" s="332"/>
      <c r="U198" s="331">
        <v>1</v>
      </c>
      <c r="V198" s="141"/>
      <c r="W198" s="141"/>
      <c r="X198" s="141">
        <f>SUM(W196+V198-W198)</f>
        <v>0</v>
      </c>
      <c r="Z198" s="141">
        <v>1</v>
      </c>
      <c r="AA198" s="141"/>
      <c r="AB198" s="141"/>
      <c r="AC198" s="141">
        <f>SUM(AB196+AA198-AB198)</f>
        <v>0</v>
      </c>
      <c r="AD198" s="141"/>
      <c r="AE198" s="141">
        <v>1</v>
      </c>
      <c r="AF198" s="141">
        <f>SUM(B198+G198+L198+Q198+V198+AA198)</f>
        <v>1</v>
      </c>
      <c r="AG198" s="141">
        <f>SUM(C198+H198+M198+R198+W198+AB198)</f>
        <v>3</v>
      </c>
      <c r="AH198" s="141">
        <f>SUM(AG196+AF198-AG198)</f>
        <v>1</v>
      </c>
    </row>
    <row r="199" spans="1:34" x14ac:dyDescent="0.25">
      <c r="A199" s="141">
        <v>2</v>
      </c>
      <c r="B199" s="141"/>
      <c r="C199" s="141"/>
      <c r="D199" s="141">
        <f>SUM(D198+B199+-C199)</f>
        <v>0</v>
      </c>
      <c r="F199" s="141">
        <v>2</v>
      </c>
      <c r="G199" s="141"/>
      <c r="H199" s="141"/>
      <c r="I199" s="141">
        <f>SUM(I198+G199+-H199)</f>
        <v>0</v>
      </c>
      <c r="K199" s="141">
        <v>2</v>
      </c>
      <c r="L199" s="141">
        <v>1</v>
      </c>
      <c r="M199" s="141">
        <v>0</v>
      </c>
      <c r="N199" s="141">
        <f>SUM(N198+L199+-M199)</f>
        <v>2</v>
      </c>
      <c r="P199" s="141">
        <v>2</v>
      </c>
      <c r="Q199" s="141">
        <v>0</v>
      </c>
      <c r="R199" s="141">
        <v>0</v>
      </c>
      <c r="S199" s="329">
        <f>SUM(S198+Q199+-R199)</f>
        <v>0</v>
      </c>
      <c r="T199" s="332"/>
      <c r="U199" s="331">
        <v>2</v>
      </c>
      <c r="V199" s="141"/>
      <c r="W199" s="141"/>
      <c r="X199" s="141">
        <f>SUM(X198+V199+-W199)</f>
        <v>0</v>
      </c>
      <c r="Z199" s="141">
        <v>2</v>
      </c>
      <c r="AA199" s="141"/>
      <c r="AB199" s="141"/>
      <c r="AC199" s="141">
        <f>SUM(AC198+AA199+-AB199)</f>
        <v>0</v>
      </c>
      <c r="AD199" s="141"/>
      <c r="AE199" s="141">
        <v>2</v>
      </c>
      <c r="AF199" s="141">
        <f t="shared" ref="AF199:AF228" si="32">SUM(B199+G199+L199+Q199+V199+AA199)</f>
        <v>1</v>
      </c>
      <c r="AG199" s="141">
        <f t="shared" ref="AG199:AG228" si="33">SUM(C199+H199+M199+R199+W199+AB199)</f>
        <v>0</v>
      </c>
      <c r="AH199" s="141">
        <f>SUM(AH198+AF199+-AG199)</f>
        <v>2</v>
      </c>
    </row>
    <row r="200" spans="1:34" x14ac:dyDescent="0.25">
      <c r="A200" s="141">
        <v>3</v>
      </c>
      <c r="B200" s="141"/>
      <c r="C200" s="141"/>
      <c r="D200" s="141">
        <f t="shared" ref="D200:D226" si="34">SUM(D199+B200+-C200)</f>
        <v>0</v>
      </c>
      <c r="F200" s="141">
        <v>3</v>
      </c>
      <c r="G200" s="141"/>
      <c r="H200" s="141"/>
      <c r="I200" s="141">
        <f t="shared" ref="I200:I226" si="35">SUM(I199+G200+-H200)</f>
        <v>0</v>
      </c>
      <c r="K200" s="141">
        <v>3</v>
      </c>
      <c r="L200" s="141">
        <v>1</v>
      </c>
      <c r="M200" s="141">
        <v>0</v>
      </c>
      <c r="N200" s="141">
        <f t="shared" ref="N200:N226" si="36">SUM(N199+L200+-M200)</f>
        <v>3</v>
      </c>
      <c r="P200" s="141">
        <v>3</v>
      </c>
      <c r="Q200" s="141">
        <v>0</v>
      </c>
      <c r="R200" s="141">
        <v>0</v>
      </c>
      <c r="S200" s="329">
        <f t="shared" ref="S200:S226" si="37">SUM(S199+Q200+-R200)</f>
        <v>0</v>
      </c>
      <c r="T200" s="332"/>
      <c r="U200" s="331">
        <v>3</v>
      </c>
      <c r="V200" s="141"/>
      <c r="W200" s="141"/>
      <c r="X200" s="141">
        <f>SUM(X199+V200+-W200)</f>
        <v>0</v>
      </c>
      <c r="Z200" s="141">
        <v>3</v>
      </c>
      <c r="AA200" s="141"/>
      <c r="AB200" s="141"/>
      <c r="AC200" s="141">
        <f t="shared" ref="AC200:AC226" si="38">SUM(AC199+AA200+-AB200)</f>
        <v>0</v>
      </c>
      <c r="AD200" s="141"/>
      <c r="AE200" s="141">
        <v>3</v>
      </c>
      <c r="AF200" s="141">
        <f t="shared" si="32"/>
        <v>1</v>
      </c>
      <c r="AG200" s="141">
        <f t="shared" si="33"/>
        <v>0</v>
      </c>
      <c r="AH200" s="141">
        <f t="shared" ref="AH200:AH226" si="39">SUM(AH199+AF200+-AG200)</f>
        <v>3</v>
      </c>
    </row>
    <row r="201" spans="1:34" x14ac:dyDescent="0.25">
      <c r="A201" s="141">
        <v>4</v>
      </c>
      <c r="B201" s="141"/>
      <c r="C201" s="141"/>
      <c r="D201" s="141">
        <f t="shared" si="34"/>
        <v>0</v>
      </c>
      <c r="F201" s="141">
        <v>4</v>
      </c>
      <c r="G201" s="141"/>
      <c r="H201" s="141"/>
      <c r="I201" s="141">
        <f t="shared" si="35"/>
        <v>0</v>
      </c>
      <c r="K201" s="141">
        <v>4</v>
      </c>
      <c r="L201" s="141">
        <v>1</v>
      </c>
      <c r="M201" s="141">
        <v>3</v>
      </c>
      <c r="N201" s="141">
        <f t="shared" si="36"/>
        <v>1</v>
      </c>
      <c r="P201" s="141">
        <v>4</v>
      </c>
      <c r="Q201" s="141">
        <v>0</v>
      </c>
      <c r="R201" s="141">
        <v>0</v>
      </c>
      <c r="S201" s="329">
        <f t="shared" si="37"/>
        <v>0</v>
      </c>
      <c r="T201" s="332"/>
      <c r="U201" s="331">
        <v>4</v>
      </c>
      <c r="V201" s="141"/>
      <c r="W201" s="141"/>
      <c r="X201" s="141">
        <f t="shared" ref="X201:X215" si="40">SUM(X200+V201+-W201)</f>
        <v>0</v>
      </c>
      <c r="Z201" s="141">
        <v>4</v>
      </c>
      <c r="AA201" s="141"/>
      <c r="AB201" s="141"/>
      <c r="AC201" s="141">
        <f t="shared" si="38"/>
        <v>0</v>
      </c>
      <c r="AD201" s="141"/>
      <c r="AE201" s="141">
        <v>4</v>
      </c>
      <c r="AF201" s="141">
        <f t="shared" si="32"/>
        <v>1</v>
      </c>
      <c r="AG201" s="141">
        <f t="shared" si="33"/>
        <v>3</v>
      </c>
      <c r="AH201" s="141">
        <f t="shared" si="39"/>
        <v>1</v>
      </c>
    </row>
    <row r="202" spans="1:34" x14ac:dyDescent="0.25">
      <c r="A202" s="141">
        <v>5</v>
      </c>
      <c r="B202" s="141"/>
      <c r="C202" s="141"/>
      <c r="D202" s="141">
        <f t="shared" si="34"/>
        <v>0</v>
      </c>
      <c r="F202" s="141">
        <v>5</v>
      </c>
      <c r="G202" s="141"/>
      <c r="H202" s="141"/>
      <c r="I202" s="141">
        <f t="shared" si="35"/>
        <v>0</v>
      </c>
      <c r="K202" s="141">
        <v>5</v>
      </c>
      <c r="L202" s="141">
        <v>2</v>
      </c>
      <c r="M202" s="141">
        <v>0</v>
      </c>
      <c r="N202" s="141">
        <f t="shared" si="36"/>
        <v>3</v>
      </c>
      <c r="P202" s="141">
        <v>5</v>
      </c>
      <c r="Q202" s="141">
        <v>0</v>
      </c>
      <c r="R202" s="141">
        <v>0</v>
      </c>
      <c r="S202" s="329">
        <f t="shared" si="37"/>
        <v>0</v>
      </c>
      <c r="T202" s="332"/>
      <c r="U202" s="331">
        <v>5</v>
      </c>
      <c r="V202" s="141"/>
      <c r="W202" s="141"/>
      <c r="X202" s="141">
        <f t="shared" si="40"/>
        <v>0</v>
      </c>
      <c r="Z202" s="141">
        <v>5</v>
      </c>
      <c r="AA202" s="141"/>
      <c r="AB202" s="141"/>
      <c r="AC202" s="141">
        <f t="shared" si="38"/>
        <v>0</v>
      </c>
      <c r="AD202" s="141"/>
      <c r="AE202" s="141">
        <v>5</v>
      </c>
      <c r="AF202" s="141">
        <f t="shared" si="32"/>
        <v>2</v>
      </c>
      <c r="AG202" s="141">
        <f t="shared" si="33"/>
        <v>0</v>
      </c>
      <c r="AH202" s="141">
        <f t="shared" si="39"/>
        <v>3</v>
      </c>
    </row>
    <row r="203" spans="1:34" x14ac:dyDescent="0.25">
      <c r="A203" s="141">
        <v>6</v>
      </c>
      <c r="B203" s="141"/>
      <c r="C203" s="141"/>
      <c r="D203" s="141">
        <f t="shared" si="34"/>
        <v>0</v>
      </c>
      <c r="F203" s="141">
        <v>6</v>
      </c>
      <c r="G203" s="141"/>
      <c r="H203" s="141"/>
      <c r="I203" s="141">
        <f t="shared" si="35"/>
        <v>0</v>
      </c>
      <c r="K203" s="141">
        <v>6</v>
      </c>
      <c r="L203" s="141">
        <v>2</v>
      </c>
      <c r="M203" s="141">
        <v>3</v>
      </c>
      <c r="N203" s="141">
        <f t="shared" si="36"/>
        <v>2</v>
      </c>
      <c r="P203" s="141">
        <v>6</v>
      </c>
      <c r="Q203" s="141">
        <v>0</v>
      </c>
      <c r="R203" s="141">
        <v>0</v>
      </c>
      <c r="S203" s="329">
        <f t="shared" si="37"/>
        <v>0</v>
      </c>
      <c r="T203" s="332"/>
      <c r="U203" s="331">
        <v>6</v>
      </c>
      <c r="V203" s="141"/>
      <c r="W203" s="141"/>
      <c r="X203" s="141">
        <f t="shared" si="40"/>
        <v>0</v>
      </c>
      <c r="Z203" s="141">
        <v>6</v>
      </c>
      <c r="AA203" s="141"/>
      <c r="AB203" s="141"/>
      <c r="AC203" s="141">
        <f t="shared" si="38"/>
        <v>0</v>
      </c>
      <c r="AD203" s="141"/>
      <c r="AE203" s="141">
        <v>6</v>
      </c>
      <c r="AF203" s="141">
        <f t="shared" si="32"/>
        <v>2</v>
      </c>
      <c r="AG203" s="141">
        <f t="shared" si="33"/>
        <v>3</v>
      </c>
      <c r="AH203" s="141">
        <f t="shared" si="39"/>
        <v>2</v>
      </c>
    </row>
    <row r="204" spans="1:34" x14ac:dyDescent="0.25">
      <c r="A204" s="141">
        <v>7</v>
      </c>
      <c r="B204" s="141"/>
      <c r="C204" s="141"/>
      <c r="D204" s="141">
        <f t="shared" si="34"/>
        <v>0</v>
      </c>
      <c r="F204" s="141">
        <v>7</v>
      </c>
      <c r="G204" s="141"/>
      <c r="H204" s="141"/>
      <c r="I204" s="141">
        <f t="shared" si="35"/>
        <v>0</v>
      </c>
      <c r="K204" s="141">
        <v>7</v>
      </c>
      <c r="L204" s="141">
        <v>0</v>
      </c>
      <c r="M204" s="141">
        <v>1</v>
      </c>
      <c r="N204" s="141">
        <f t="shared" si="36"/>
        <v>1</v>
      </c>
      <c r="P204" s="141">
        <v>7</v>
      </c>
      <c r="Q204" s="141">
        <v>0</v>
      </c>
      <c r="R204" s="141">
        <v>0</v>
      </c>
      <c r="S204" s="329">
        <f t="shared" si="37"/>
        <v>0</v>
      </c>
      <c r="T204" s="332"/>
      <c r="U204" s="331">
        <v>7</v>
      </c>
      <c r="V204" s="141"/>
      <c r="W204" s="141"/>
      <c r="X204" s="141">
        <f t="shared" si="40"/>
        <v>0</v>
      </c>
      <c r="Z204" s="141">
        <v>7</v>
      </c>
      <c r="AA204" s="141"/>
      <c r="AB204" s="141"/>
      <c r="AC204" s="141">
        <f t="shared" si="38"/>
        <v>0</v>
      </c>
      <c r="AD204" s="141"/>
      <c r="AE204" s="141">
        <v>7</v>
      </c>
      <c r="AF204" s="141">
        <f t="shared" si="32"/>
        <v>0</v>
      </c>
      <c r="AG204" s="141">
        <f t="shared" si="33"/>
        <v>1</v>
      </c>
      <c r="AH204" s="141">
        <f t="shared" si="39"/>
        <v>1</v>
      </c>
    </row>
    <row r="205" spans="1:34" x14ac:dyDescent="0.25">
      <c r="A205" s="141">
        <v>8</v>
      </c>
      <c r="B205" s="141"/>
      <c r="C205" s="141"/>
      <c r="D205" s="141">
        <f t="shared" si="34"/>
        <v>0</v>
      </c>
      <c r="F205" s="141">
        <v>8</v>
      </c>
      <c r="G205" s="141"/>
      <c r="H205" s="141"/>
      <c r="I205" s="141">
        <f t="shared" si="35"/>
        <v>0</v>
      </c>
      <c r="K205" s="141">
        <v>8</v>
      </c>
      <c r="L205" s="141">
        <v>6</v>
      </c>
      <c r="M205" s="141">
        <v>1</v>
      </c>
      <c r="N205" s="141">
        <f t="shared" si="36"/>
        <v>6</v>
      </c>
      <c r="P205" s="141">
        <v>8</v>
      </c>
      <c r="Q205" s="141">
        <v>0</v>
      </c>
      <c r="R205" s="141">
        <v>0</v>
      </c>
      <c r="S205" s="329">
        <f t="shared" si="37"/>
        <v>0</v>
      </c>
      <c r="T205" s="332"/>
      <c r="U205" s="331">
        <v>8</v>
      </c>
      <c r="V205" s="141"/>
      <c r="W205" s="141"/>
      <c r="X205" s="141">
        <f t="shared" si="40"/>
        <v>0</v>
      </c>
      <c r="Z205" s="141">
        <v>8</v>
      </c>
      <c r="AA205" s="141"/>
      <c r="AB205" s="141"/>
      <c r="AC205" s="141">
        <f t="shared" si="38"/>
        <v>0</v>
      </c>
      <c r="AD205" s="141"/>
      <c r="AE205" s="141">
        <v>8</v>
      </c>
      <c r="AF205" s="141">
        <f t="shared" si="32"/>
        <v>6</v>
      </c>
      <c r="AG205" s="141">
        <f t="shared" si="33"/>
        <v>1</v>
      </c>
      <c r="AH205" s="141">
        <f t="shared" si="39"/>
        <v>6</v>
      </c>
    </row>
    <row r="206" spans="1:34" x14ac:dyDescent="0.25">
      <c r="A206" s="141">
        <v>9</v>
      </c>
      <c r="B206" s="141"/>
      <c r="C206" s="141"/>
      <c r="D206" s="141">
        <f t="shared" si="34"/>
        <v>0</v>
      </c>
      <c r="F206" s="141">
        <v>9</v>
      </c>
      <c r="G206" s="141"/>
      <c r="H206" s="141"/>
      <c r="I206" s="141">
        <f t="shared" si="35"/>
        <v>0</v>
      </c>
      <c r="K206" s="141">
        <v>9</v>
      </c>
      <c r="L206" s="141">
        <v>3</v>
      </c>
      <c r="M206" s="141">
        <v>2</v>
      </c>
      <c r="N206" s="141">
        <f t="shared" si="36"/>
        <v>7</v>
      </c>
      <c r="P206" s="141">
        <v>9</v>
      </c>
      <c r="Q206" s="141">
        <v>0</v>
      </c>
      <c r="R206" s="141">
        <v>0</v>
      </c>
      <c r="S206" s="329">
        <f t="shared" si="37"/>
        <v>0</v>
      </c>
      <c r="T206" s="332"/>
      <c r="U206" s="331">
        <v>9</v>
      </c>
      <c r="V206" s="141"/>
      <c r="W206" s="141"/>
      <c r="X206" s="141">
        <f t="shared" si="40"/>
        <v>0</v>
      </c>
      <c r="Z206" s="141">
        <v>9</v>
      </c>
      <c r="AA206" s="141"/>
      <c r="AB206" s="141"/>
      <c r="AC206" s="141">
        <f t="shared" si="38"/>
        <v>0</v>
      </c>
      <c r="AD206" s="141"/>
      <c r="AE206" s="141">
        <v>9</v>
      </c>
      <c r="AF206" s="141">
        <f t="shared" si="32"/>
        <v>3</v>
      </c>
      <c r="AG206" s="141">
        <f t="shared" si="33"/>
        <v>2</v>
      </c>
      <c r="AH206" s="141">
        <f t="shared" si="39"/>
        <v>7</v>
      </c>
    </row>
    <row r="207" spans="1:34" x14ac:dyDescent="0.25">
      <c r="A207" s="141">
        <v>10</v>
      </c>
      <c r="B207" s="141"/>
      <c r="C207" s="141"/>
      <c r="D207" s="141">
        <f t="shared" si="34"/>
        <v>0</v>
      </c>
      <c r="F207" s="141">
        <v>10</v>
      </c>
      <c r="G207" s="141"/>
      <c r="H207" s="141"/>
      <c r="I207" s="141">
        <f t="shared" si="35"/>
        <v>0</v>
      </c>
      <c r="K207" s="141">
        <v>10</v>
      </c>
      <c r="L207" s="141">
        <v>6</v>
      </c>
      <c r="M207" s="141">
        <v>6</v>
      </c>
      <c r="N207" s="141">
        <f t="shared" si="36"/>
        <v>7</v>
      </c>
      <c r="P207" s="141">
        <v>10</v>
      </c>
      <c r="Q207" s="141">
        <v>0</v>
      </c>
      <c r="R207" s="141">
        <v>0</v>
      </c>
      <c r="S207" s="329">
        <f t="shared" si="37"/>
        <v>0</v>
      </c>
      <c r="T207" s="332"/>
      <c r="U207" s="331">
        <v>10</v>
      </c>
      <c r="V207" s="141"/>
      <c r="W207" s="141"/>
      <c r="X207" s="141">
        <f t="shared" si="40"/>
        <v>0</v>
      </c>
      <c r="Z207" s="141">
        <v>10</v>
      </c>
      <c r="AA207" s="141"/>
      <c r="AB207" s="141"/>
      <c r="AC207" s="141">
        <f t="shared" si="38"/>
        <v>0</v>
      </c>
      <c r="AD207" s="141"/>
      <c r="AE207" s="141">
        <v>10</v>
      </c>
      <c r="AF207" s="141">
        <f t="shared" si="32"/>
        <v>6</v>
      </c>
      <c r="AG207" s="141">
        <f t="shared" si="33"/>
        <v>6</v>
      </c>
      <c r="AH207" s="141">
        <f t="shared" si="39"/>
        <v>7</v>
      </c>
    </row>
    <row r="208" spans="1:34" x14ac:dyDescent="0.25">
      <c r="A208" s="141">
        <v>11</v>
      </c>
      <c r="B208" s="141"/>
      <c r="C208" s="141"/>
      <c r="D208" s="141">
        <f t="shared" si="34"/>
        <v>0</v>
      </c>
      <c r="F208" s="141">
        <v>11</v>
      </c>
      <c r="G208" s="141"/>
      <c r="H208" s="141"/>
      <c r="I208" s="141">
        <f t="shared" si="35"/>
        <v>0</v>
      </c>
      <c r="K208" s="141">
        <v>11</v>
      </c>
      <c r="L208" s="141">
        <v>3</v>
      </c>
      <c r="M208" s="141">
        <v>3</v>
      </c>
      <c r="N208" s="141">
        <f t="shared" si="36"/>
        <v>7</v>
      </c>
      <c r="P208" s="141">
        <v>11</v>
      </c>
      <c r="Q208" s="141">
        <v>0</v>
      </c>
      <c r="R208" s="141">
        <v>0</v>
      </c>
      <c r="S208" s="329">
        <f t="shared" si="37"/>
        <v>0</v>
      </c>
      <c r="T208" s="332"/>
      <c r="U208" s="331">
        <v>11</v>
      </c>
      <c r="V208" s="141"/>
      <c r="W208" s="141"/>
      <c r="X208" s="141">
        <f t="shared" si="40"/>
        <v>0</v>
      </c>
      <c r="Z208" s="141">
        <v>11</v>
      </c>
      <c r="AA208" s="141"/>
      <c r="AB208" s="141"/>
      <c r="AC208" s="141">
        <f t="shared" si="38"/>
        <v>0</v>
      </c>
      <c r="AD208" s="141"/>
      <c r="AE208" s="141">
        <v>11</v>
      </c>
      <c r="AF208" s="141">
        <f t="shared" si="32"/>
        <v>3</v>
      </c>
      <c r="AG208" s="141">
        <f t="shared" si="33"/>
        <v>3</v>
      </c>
      <c r="AH208" s="141">
        <f t="shared" si="39"/>
        <v>7</v>
      </c>
    </row>
    <row r="209" spans="1:34" x14ac:dyDescent="0.25">
      <c r="A209" s="141">
        <v>12</v>
      </c>
      <c r="B209" s="141"/>
      <c r="C209" s="141"/>
      <c r="D209" s="141">
        <f t="shared" si="34"/>
        <v>0</v>
      </c>
      <c r="F209" s="141">
        <v>12</v>
      </c>
      <c r="G209" s="141"/>
      <c r="H209" s="141"/>
      <c r="I209" s="141">
        <f t="shared" si="35"/>
        <v>0</v>
      </c>
      <c r="K209" s="141">
        <v>12</v>
      </c>
      <c r="L209" s="141">
        <v>1</v>
      </c>
      <c r="M209" s="141">
        <v>4</v>
      </c>
      <c r="N209" s="141">
        <f t="shared" si="36"/>
        <v>4</v>
      </c>
      <c r="P209" s="141">
        <v>12</v>
      </c>
      <c r="Q209" s="141">
        <v>0</v>
      </c>
      <c r="R209" s="141">
        <v>0</v>
      </c>
      <c r="S209" s="329">
        <f t="shared" si="37"/>
        <v>0</v>
      </c>
      <c r="T209" s="332"/>
      <c r="U209" s="331">
        <v>12</v>
      </c>
      <c r="V209" s="141"/>
      <c r="W209" s="141"/>
      <c r="X209" s="141">
        <f t="shared" si="40"/>
        <v>0</v>
      </c>
      <c r="Z209" s="141">
        <v>12</v>
      </c>
      <c r="AA209" s="141"/>
      <c r="AB209" s="141"/>
      <c r="AC209" s="141">
        <f t="shared" si="38"/>
        <v>0</v>
      </c>
      <c r="AD209" s="141"/>
      <c r="AE209" s="141">
        <v>12</v>
      </c>
      <c r="AF209" s="141">
        <f t="shared" si="32"/>
        <v>1</v>
      </c>
      <c r="AG209" s="141">
        <f t="shared" si="33"/>
        <v>4</v>
      </c>
      <c r="AH209" s="141">
        <f t="shared" si="39"/>
        <v>4</v>
      </c>
    </row>
    <row r="210" spans="1:34" x14ac:dyDescent="0.25">
      <c r="A210" s="141">
        <v>13</v>
      </c>
      <c r="B210" s="141"/>
      <c r="C210" s="141"/>
      <c r="D210" s="141">
        <f t="shared" si="34"/>
        <v>0</v>
      </c>
      <c r="F210" s="141">
        <v>13</v>
      </c>
      <c r="G210" s="141"/>
      <c r="H210" s="141"/>
      <c r="I210" s="141">
        <f t="shared" si="35"/>
        <v>0</v>
      </c>
      <c r="K210" s="141">
        <v>13</v>
      </c>
      <c r="L210" s="141">
        <v>0</v>
      </c>
      <c r="M210" s="141">
        <v>4</v>
      </c>
      <c r="N210" s="141">
        <f t="shared" si="36"/>
        <v>0</v>
      </c>
      <c r="P210" s="141">
        <v>13</v>
      </c>
      <c r="Q210" s="141">
        <v>0</v>
      </c>
      <c r="R210" s="141">
        <v>0</v>
      </c>
      <c r="S210" s="329">
        <f t="shared" si="37"/>
        <v>0</v>
      </c>
      <c r="T210" s="332"/>
      <c r="U210" s="331">
        <v>13</v>
      </c>
      <c r="V210" s="141"/>
      <c r="W210" s="141"/>
      <c r="X210" s="141">
        <f t="shared" si="40"/>
        <v>0</v>
      </c>
      <c r="Z210" s="141">
        <v>13</v>
      </c>
      <c r="AA210" s="115"/>
      <c r="AB210" s="115"/>
      <c r="AC210" s="115">
        <f t="shared" si="38"/>
        <v>0</v>
      </c>
      <c r="AD210" s="141"/>
      <c r="AE210" s="141">
        <v>13</v>
      </c>
      <c r="AF210" s="141">
        <f t="shared" si="32"/>
        <v>0</v>
      </c>
      <c r="AG210" s="141">
        <f t="shared" si="33"/>
        <v>4</v>
      </c>
      <c r="AH210" s="141">
        <f t="shared" si="39"/>
        <v>0</v>
      </c>
    </row>
    <row r="211" spans="1:34" x14ac:dyDescent="0.25">
      <c r="A211" s="141">
        <v>14</v>
      </c>
      <c r="B211" s="141"/>
      <c r="C211" s="141"/>
      <c r="D211" s="141">
        <f t="shared" si="34"/>
        <v>0</v>
      </c>
      <c r="F211" s="141">
        <v>14</v>
      </c>
      <c r="G211" s="141"/>
      <c r="H211" s="141"/>
      <c r="I211" s="141">
        <f t="shared" si="35"/>
        <v>0</v>
      </c>
      <c r="K211" s="141">
        <v>14</v>
      </c>
      <c r="L211" s="141">
        <v>5</v>
      </c>
      <c r="M211" s="141">
        <v>0</v>
      </c>
      <c r="N211" s="141">
        <f t="shared" si="36"/>
        <v>5</v>
      </c>
      <c r="P211" s="141">
        <v>14</v>
      </c>
      <c r="Q211" s="141">
        <v>0</v>
      </c>
      <c r="R211" s="141">
        <v>0</v>
      </c>
      <c r="S211" s="329">
        <f t="shared" si="37"/>
        <v>0</v>
      </c>
      <c r="T211" s="332"/>
      <c r="U211" s="331">
        <v>14</v>
      </c>
      <c r="V211" s="141"/>
      <c r="W211" s="141"/>
      <c r="X211" s="141">
        <f t="shared" si="40"/>
        <v>0</v>
      </c>
      <c r="Z211" s="141">
        <v>14</v>
      </c>
      <c r="AA211" s="141"/>
      <c r="AB211" s="141"/>
      <c r="AC211" s="141">
        <f t="shared" si="38"/>
        <v>0</v>
      </c>
      <c r="AD211" s="141"/>
      <c r="AE211" s="141">
        <v>14</v>
      </c>
      <c r="AF211" s="141">
        <f t="shared" si="32"/>
        <v>5</v>
      </c>
      <c r="AG211" s="141">
        <f t="shared" si="33"/>
        <v>0</v>
      </c>
      <c r="AH211" s="141">
        <f t="shared" si="39"/>
        <v>5</v>
      </c>
    </row>
    <row r="212" spans="1:34" x14ac:dyDescent="0.25">
      <c r="A212" s="141">
        <v>15</v>
      </c>
      <c r="B212" s="141"/>
      <c r="C212" s="141"/>
      <c r="D212" s="141">
        <f t="shared" si="34"/>
        <v>0</v>
      </c>
      <c r="F212" s="141">
        <v>15</v>
      </c>
      <c r="G212" s="141"/>
      <c r="H212" s="141"/>
      <c r="I212" s="141">
        <f t="shared" si="35"/>
        <v>0</v>
      </c>
      <c r="K212" s="141">
        <v>15</v>
      </c>
      <c r="L212" s="141">
        <v>6</v>
      </c>
      <c r="M212" s="141">
        <v>1</v>
      </c>
      <c r="N212" s="141">
        <f t="shared" si="36"/>
        <v>10</v>
      </c>
      <c r="P212" s="141">
        <v>15</v>
      </c>
      <c r="Q212" s="141">
        <v>0</v>
      </c>
      <c r="R212" s="141">
        <v>0</v>
      </c>
      <c r="S212" s="329">
        <f t="shared" si="37"/>
        <v>0</v>
      </c>
      <c r="T212" s="332"/>
      <c r="U212" s="331">
        <v>15</v>
      </c>
      <c r="V212" s="141"/>
      <c r="W212" s="141"/>
      <c r="X212" s="141">
        <f t="shared" si="40"/>
        <v>0</v>
      </c>
      <c r="Z212" s="141">
        <v>15</v>
      </c>
      <c r="AA212" s="141"/>
      <c r="AB212" s="141"/>
      <c r="AC212" s="141">
        <f t="shared" si="38"/>
        <v>0</v>
      </c>
      <c r="AD212" s="141"/>
      <c r="AE212" s="141">
        <v>15</v>
      </c>
      <c r="AF212" s="141">
        <f t="shared" si="32"/>
        <v>6</v>
      </c>
      <c r="AG212" s="141">
        <f t="shared" si="33"/>
        <v>1</v>
      </c>
      <c r="AH212" s="141">
        <f t="shared" si="39"/>
        <v>10</v>
      </c>
    </row>
    <row r="213" spans="1:34" x14ac:dyDescent="0.25">
      <c r="A213" s="141">
        <v>16</v>
      </c>
      <c r="B213" s="141"/>
      <c r="C213" s="141"/>
      <c r="D213" s="141">
        <f t="shared" si="34"/>
        <v>0</v>
      </c>
      <c r="F213" s="141">
        <v>16</v>
      </c>
      <c r="G213" s="141"/>
      <c r="H213" s="141"/>
      <c r="I213" s="141">
        <f t="shared" si="35"/>
        <v>0</v>
      </c>
      <c r="K213" s="141">
        <v>16</v>
      </c>
      <c r="L213" s="141">
        <v>1</v>
      </c>
      <c r="M213" s="141">
        <v>9</v>
      </c>
      <c r="N213" s="141">
        <f t="shared" si="36"/>
        <v>2</v>
      </c>
      <c r="P213" s="141">
        <v>16</v>
      </c>
      <c r="Q213" s="141">
        <v>0</v>
      </c>
      <c r="R213" s="141">
        <v>0</v>
      </c>
      <c r="S213" s="329">
        <f t="shared" si="37"/>
        <v>0</v>
      </c>
      <c r="T213" s="332"/>
      <c r="U213" s="331">
        <v>16</v>
      </c>
      <c r="V213" s="141"/>
      <c r="W213" s="141"/>
      <c r="X213" s="141">
        <f t="shared" si="40"/>
        <v>0</v>
      </c>
      <c r="Z213" s="141">
        <v>16</v>
      </c>
      <c r="AA213" s="141"/>
      <c r="AB213" s="141"/>
      <c r="AC213" s="141">
        <f t="shared" si="38"/>
        <v>0</v>
      </c>
      <c r="AD213" s="141"/>
      <c r="AE213" s="141">
        <v>16</v>
      </c>
      <c r="AF213" s="141">
        <f t="shared" si="32"/>
        <v>1</v>
      </c>
      <c r="AG213" s="141">
        <f t="shared" si="33"/>
        <v>9</v>
      </c>
      <c r="AH213" s="141">
        <f t="shared" si="39"/>
        <v>2</v>
      </c>
    </row>
    <row r="214" spans="1:34" x14ac:dyDescent="0.25">
      <c r="A214" s="141">
        <v>17</v>
      </c>
      <c r="B214" s="141"/>
      <c r="C214" s="141"/>
      <c r="D214" s="141">
        <f t="shared" si="34"/>
        <v>0</v>
      </c>
      <c r="F214" s="141">
        <v>17</v>
      </c>
      <c r="G214" s="141"/>
      <c r="H214" s="141"/>
      <c r="I214" s="141">
        <f t="shared" si="35"/>
        <v>0</v>
      </c>
      <c r="K214" s="141">
        <v>17</v>
      </c>
      <c r="L214" s="141">
        <v>1</v>
      </c>
      <c r="M214" s="141">
        <v>1</v>
      </c>
      <c r="N214" s="141">
        <f t="shared" si="36"/>
        <v>2</v>
      </c>
      <c r="P214" s="141">
        <v>17</v>
      </c>
      <c r="Q214" s="141">
        <v>2</v>
      </c>
      <c r="R214" s="141">
        <v>0</v>
      </c>
      <c r="S214" s="329">
        <f t="shared" si="37"/>
        <v>2</v>
      </c>
      <c r="T214" s="332"/>
      <c r="U214" s="331">
        <v>17</v>
      </c>
      <c r="V214" s="141"/>
      <c r="W214" s="141"/>
      <c r="X214" s="141">
        <f t="shared" si="40"/>
        <v>0</v>
      </c>
      <c r="Z214" s="141">
        <v>17</v>
      </c>
      <c r="AA214" s="141"/>
      <c r="AB214" s="141"/>
      <c r="AC214" s="141">
        <f t="shared" si="38"/>
        <v>0</v>
      </c>
      <c r="AD214" s="141"/>
      <c r="AE214" s="141">
        <v>17</v>
      </c>
      <c r="AF214" s="141">
        <f t="shared" si="32"/>
        <v>3</v>
      </c>
      <c r="AG214" s="141">
        <f t="shared" si="33"/>
        <v>1</v>
      </c>
      <c r="AH214" s="141">
        <f t="shared" si="39"/>
        <v>4</v>
      </c>
    </row>
    <row r="215" spans="1:34" x14ac:dyDescent="0.25">
      <c r="A215" s="141">
        <v>18</v>
      </c>
      <c r="B215" s="141"/>
      <c r="C215" s="141"/>
      <c r="D215" s="141">
        <f t="shared" si="34"/>
        <v>0</v>
      </c>
      <c r="F215" s="141">
        <v>18</v>
      </c>
      <c r="G215" s="141"/>
      <c r="H215" s="141"/>
      <c r="I215" s="141">
        <f t="shared" si="35"/>
        <v>0</v>
      </c>
      <c r="K215" s="141">
        <v>18</v>
      </c>
      <c r="L215" s="141">
        <v>2</v>
      </c>
      <c r="M215" s="141">
        <v>2</v>
      </c>
      <c r="N215" s="141">
        <f t="shared" si="36"/>
        <v>2</v>
      </c>
      <c r="P215" s="141">
        <v>18</v>
      </c>
      <c r="Q215" s="141">
        <v>0</v>
      </c>
      <c r="R215" s="141">
        <v>0</v>
      </c>
      <c r="S215" s="329">
        <f t="shared" si="37"/>
        <v>2</v>
      </c>
      <c r="T215" s="332"/>
      <c r="U215" s="331">
        <v>18</v>
      </c>
      <c r="V215" s="141"/>
      <c r="W215" s="141"/>
      <c r="X215" s="141">
        <f t="shared" si="40"/>
        <v>0</v>
      </c>
      <c r="Z215" s="141">
        <v>18</v>
      </c>
      <c r="AA215" s="141"/>
      <c r="AB215" s="141"/>
      <c r="AC215" s="141">
        <f t="shared" si="38"/>
        <v>0</v>
      </c>
      <c r="AD215" s="141"/>
      <c r="AE215" s="141">
        <v>18</v>
      </c>
      <c r="AF215" s="141">
        <f t="shared" si="32"/>
        <v>2</v>
      </c>
      <c r="AG215" s="141">
        <f t="shared" si="33"/>
        <v>2</v>
      </c>
      <c r="AH215" s="141">
        <f t="shared" si="39"/>
        <v>4</v>
      </c>
    </row>
    <row r="216" spans="1:34" x14ac:dyDescent="0.25">
      <c r="A216" s="141">
        <v>19</v>
      </c>
      <c r="B216" s="141"/>
      <c r="C216" s="141"/>
      <c r="D216" s="141">
        <f t="shared" si="34"/>
        <v>0</v>
      </c>
      <c r="F216" s="141">
        <v>19</v>
      </c>
      <c r="G216" s="141"/>
      <c r="H216" s="141"/>
      <c r="I216" s="141">
        <f t="shared" si="35"/>
        <v>0</v>
      </c>
      <c r="K216" s="141">
        <v>19</v>
      </c>
      <c r="L216" s="141">
        <v>0</v>
      </c>
      <c r="M216" s="141">
        <v>1</v>
      </c>
      <c r="N216" s="141">
        <f t="shared" si="36"/>
        <v>1</v>
      </c>
      <c r="P216" s="141">
        <v>19</v>
      </c>
      <c r="Q216" s="141">
        <v>0</v>
      </c>
      <c r="R216" s="141">
        <v>0</v>
      </c>
      <c r="S216" s="329">
        <f t="shared" si="37"/>
        <v>2</v>
      </c>
      <c r="T216" s="332"/>
      <c r="U216" s="331">
        <v>19</v>
      </c>
      <c r="V216" s="141"/>
      <c r="W216" s="141"/>
      <c r="X216" s="141">
        <f>T217</f>
        <v>0</v>
      </c>
      <c r="Z216" s="141">
        <v>19</v>
      </c>
      <c r="AA216" s="141"/>
      <c r="AB216" s="141"/>
      <c r="AC216" s="141">
        <f t="shared" si="38"/>
        <v>0</v>
      </c>
      <c r="AD216" s="141"/>
      <c r="AE216" s="141">
        <v>19</v>
      </c>
      <c r="AF216" s="141">
        <f t="shared" si="32"/>
        <v>0</v>
      </c>
      <c r="AG216" s="141">
        <f t="shared" si="33"/>
        <v>1</v>
      </c>
      <c r="AH216" s="141">
        <f t="shared" si="39"/>
        <v>3</v>
      </c>
    </row>
    <row r="217" spans="1:34" x14ac:dyDescent="0.25">
      <c r="A217" s="141">
        <v>20</v>
      </c>
      <c r="B217" s="141">
        <v>2</v>
      </c>
      <c r="C217" s="141">
        <v>0</v>
      </c>
      <c r="D217" s="141">
        <f t="shared" si="34"/>
        <v>2</v>
      </c>
      <c r="F217" s="141">
        <v>20</v>
      </c>
      <c r="G217" s="141"/>
      <c r="H217" s="141"/>
      <c r="I217" s="141">
        <f t="shared" si="35"/>
        <v>0</v>
      </c>
      <c r="K217" s="141">
        <v>20</v>
      </c>
      <c r="L217" s="141">
        <v>0</v>
      </c>
      <c r="M217" s="141">
        <v>0</v>
      </c>
      <c r="N217" s="141">
        <f t="shared" si="36"/>
        <v>1</v>
      </c>
      <c r="P217" s="141">
        <v>20</v>
      </c>
      <c r="Q217" s="141">
        <v>0</v>
      </c>
      <c r="R217" s="141">
        <v>2</v>
      </c>
      <c r="S217" s="329">
        <f t="shared" si="37"/>
        <v>0</v>
      </c>
      <c r="T217" s="332"/>
      <c r="U217" s="331">
        <v>20</v>
      </c>
      <c r="V217" s="141"/>
      <c r="W217" s="141"/>
      <c r="X217" s="141">
        <f t="shared" ref="X217:X226" si="41">SUM(X216+V217+-W217)</f>
        <v>0</v>
      </c>
      <c r="Z217" s="141">
        <v>20</v>
      </c>
      <c r="AA217" s="141"/>
      <c r="AB217" s="141"/>
      <c r="AC217" s="141">
        <f t="shared" si="38"/>
        <v>0</v>
      </c>
      <c r="AD217" s="141"/>
      <c r="AE217" s="141">
        <v>20</v>
      </c>
      <c r="AF217" s="141">
        <f t="shared" si="32"/>
        <v>2</v>
      </c>
      <c r="AG217" s="141">
        <f t="shared" si="33"/>
        <v>2</v>
      </c>
      <c r="AH217" s="141">
        <f t="shared" si="39"/>
        <v>3</v>
      </c>
    </row>
    <row r="218" spans="1:34" x14ac:dyDescent="0.25">
      <c r="A218" s="141">
        <v>21</v>
      </c>
      <c r="B218" s="141">
        <v>5</v>
      </c>
      <c r="C218" s="141">
        <v>0</v>
      </c>
      <c r="D218" s="141">
        <f t="shared" si="34"/>
        <v>7</v>
      </c>
      <c r="F218" s="141">
        <v>21</v>
      </c>
      <c r="G218" s="141"/>
      <c r="H218" s="141"/>
      <c r="I218" s="141">
        <f t="shared" si="35"/>
        <v>0</v>
      </c>
      <c r="K218" s="141">
        <v>21</v>
      </c>
      <c r="L218" s="141">
        <v>0</v>
      </c>
      <c r="M218" s="141">
        <v>0</v>
      </c>
      <c r="N218" s="141">
        <f t="shared" si="36"/>
        <v>1</v>
      </c>
      <c r="P218" s="141">
        <v>21</v>
      </c>
      <c r="Q218" s="141">
        <v>0</v>
      </c>
      <c r="R218" s="141">
        <v>0</v>
      </c>
      <c r="S218" s="329">
        <f t="shared" si="37"/>
        <v>0</v>
      </c>
      <c r="T218" s="332"/>
      <c r="U218" s="331">
        <v>21</v>
      </c>
      <c r="V218" s="141"/>
      <c r="W218" s="141"/>
      <c r="X218" s="141">
        <f t="shared" si="41"/>
        <v>0</v>
      </c>
      <c r="Z218" s="141">
        <v>21</v>
      </c>
      <c r="AA218" s="141"/>
      <c r="AB218" s="141"/>
      <c r="AC218" s="141">
        <f t="shared" si="38"/>
        <v>0</v>
      </c>
      <c r="AD218" s="141"/>
      <c r="AE218" s="141">
        <v>21</v>
      </c>
      <c r="AF218" s="141">
        <f t="shared" si="32"/>
        <v>5</v>
      </c>
      <c r="AG218" s="141">
        <f t="shared" si="33"/>
        <v>0</v>
      </c>
      <c r="AH218" s="141">
        <f t="shared" si="39"/>
        <v>8</v>
      </c>
    </row>
    <row r="219" spans="1:34" x14ac:dyDescent="0.25">
      <c r="A219" s="141">
        <v>22</v>
      </c>
      <c r="B219" s="141">
        <v>0</v>
      </c>
      <c r="C219" s="141">
        <v>6</v>
      </c>
      <c r="D219" s="141">
        <f t="shared" si="34"/>
        <v>1</v>
      </c>
      <c r="F219" s="141">
        <v>22</v>
      </c>
      <c r="G219" s="141"/>
      <c r="H219" s="141"/>
      <c r="I219" s="141">
        <f t="shared" si="35"/>
        <v>0</v>
      </c>
      <c r="K219" s="141">
        <v>22</v>
      </c>
      <c r="L219" s="141">
        <v>0</v>
      </c>
      <c r="M219" s="141">
        <v>0</v>
      </c>
      <c r="N219" s="141">
        <f t="shared" si="36"/>
        <v>1</v>
      </c>
      <c r="P219" s="141">
        <v>22</v>
      </c>
      <c r="Q219" s="141">
        <v>0</v>
      </c>
      <c r="R219" s="141">
        <v>0</v>
      </c>
      <c r="S219" s="329">
        <f t="shared" si="37"/>
        <v>0</v>
      </c>
      <c r="T219" s="332"/>
      <c r="U219" s="331">
        <v>22</v>
      </c>
      <c r="V219" s="141"/>
      <c r="W219" s="141"/>
      <c r="X219" s="141">
        <f t="shared" si="41"/>
        <v>0</v>
      </c>
      <c r="Z219" s="141">
        <v>22</v>
      </c>
      <c r="AA219" s="141"/>
      <c r="AB219" s="141"/>
      <c r="AC219" s="141">
        <f t="shared" si="38"/>
        <v>0</v>
      </c>
      <c r="AD219" s="141"/>
      <c r="AE219" s="141">
        <v>22</v>
      </c>
      <c r="AF219" s="141">
        <f t="shared" si="32"/>
        <v>0</v>
      </c>
      <c r="AG219" s="141">
        <f t="shared" si="33"/>
        <v>6</v>
      </c>
      <c r="AH219" s="141">
        <f t="shared" si="39"/>
        <v>2</v>
      </c>
    </row>
    <row r="220" spans="1:34" x14ac:dyDescent="0.25">
      <c r="A220" s="141">
        <v>23</v>
      </c>
      <c r="B220" s="346">
        <v>5</v>
      </c>
      <c r="C220" s="141">
        <v>1</v>
      </c>
      <c r="D220" s="141">
        <f t="shared" si="34"/>
        <v>5</v>
      </c>
      <c r="F220" s="141">
        <v>23</v>
      </c>
      <c r="G220" s="141"/>
      <c r="H220" s="141"/>
      <c r="I220" s="141">
        <f t="shared" si="35"/>
        <v>0</v>
      </c>
      <c r="K220" s="141">
        <v>23</v>
      </c>
      <c r="L220" s="141">
        <v>0</v>
      </c>
      <c r="M220" s="141">
        <v>0</v>
      </c>
      <c r="N220" s="141">
        <f t="shared" si="36"/>
        <v>1</v>
      </c>
      <c r="P220" s="141">
        <v>23</v>
      </c>
      <c r="Q220" s="141">
        <v>2</v>
      </c>
      <c r="R220" s="141">
        <v>0</v>
      </c>
      <c r="S220" s="329">
        <f t="shared" si="37"/>
        <v>2</v>
      </c>
      <c r="T220" s="332"/>
      <c r="U220" s="331">
        <v>23</v>
      </c>
      <c r="V220" s="141"/>
      <c r="W220" s="141"/>
      <c r="X220" s="141">
        <f t="shared" si="41"/>
        <v>0</v>
      </c>
      <c r="Z220" s="141">
        <v>23</v>
      </c>
      <c r="AA220" s="141"/>
      <c r="AB220" s="141"/>
      <c r="AC220" s="141">
        <f t="shared" si="38"/>
        <v>0</v>
      </c>
      <c r="AD220" s="141"/>
      <c r="AE220" s="141">
        <v>23</v>
      </c>
      <c r="AF220" s="141">
        <f t="shared" si="32"/>
        <v>7</v>
      </c>
      <c r="AG220" s="141">
        <f t="shared" si="33"/>
        <v>1</v>
      </c>
      <c r="AH220" s="141">
        <f t="shared" si="39"/>
        <v>8</v>
      </c>
    </row>
    <row r="221" spans="1:34" x14ac:dyDescent="0.25">
      <c r="A221" s="141">
        <v>24</v>
      </c>
      <c r="B221" s="141">
        <v>3</v>
      </c>
      <c r="C221" s="141">
        <v>2</v>
      </c>
      <c r="D221" s="141">
        <f t="shared" si="34"/>
        <v>6</v>
      </c>
      <c r="F221" s="141">
        <v>24</v>
      </c>
      <c r="G221" s="141"/>
      <c r="H221" s="141"/>
      <c r="I221" s="141">
        <f t="shared" si="35"/>
        <v>0</v>
      </c>
      <c r="K221" s="141">
        <v>24</v>
      </c>
      <c r="L221" s="141">
        <v>0</v>
      </c>
      <c r="M221" s="141">
        <v>0</v>
      </c>
      <c r="N221" s="141">
        <f t="shared" si="36"/>
        <v>1</v>
      </c>
      <c r="P221" s="141">
        <v>24</v>
      </c>
      <c r="Q221" s="141">
        <v>0</v>
      </c>
      <c r="R221" s="141">
        <v>0</v>
      </c>
      <c r="S221" s="329">
        <f t="shared" si="37"/>
        <v>2</v>
      </c>
      <c r="T221" s="332"/>
      <c r="U221" s="331">
        <v>24</v>
      </c>
      <c r="V221" s="141"/>
      <c r="W221" s="141"/>
      <c r="X221" s="141">
        <f t="shared" si="41"/>
        <v>0</v>
      </c>
      <c r="Z221" s="141">
        <v>24</v>
      </c>
      <c r="AA221" s="141"/>
      <c r="AB221" s="141"/>
      <c r="AC221" s="141">
        <f t="shared" si="38"/>
        <v>0</v>
      </c>
      <c r="AD221" s="141"/>
      <c r="AE221" s="141">
        <v>24</v>
      </c>
      <c r="AF221" s="141">
        <f t="shared" si="32"/>
        <v>3</v>
      </c>
      <c r="AG221" s="141">
        <f t="shared" si="33"/>
        <v>2</v>
      </c>
      <c r="AH221" s="141">
        <f t="shared" si="39"/>
        <v>9</v>
      </c>
    </row>
    <row r="222" spans="1:34" x14ac:dyDescent="0.25">
      <c r="A222" s="141">
        <v>25</v>
      </c>
      <c r="B222" s="141">
        <v>2</v>
      </c>
      <c r="C222" s="141">
        <v>2</v>
      </c>
      <c r="D222" s="141">
        <f t="shared" si="34"/>
        <v>6</v>
      </c>
      <c r="F222" s="141">
        <v>25</v>
      </c>
      <c r="G222" s="141"/>
      <c r="H222" s="141"/>
      <c r="I222" s="141">
        <f t="shared" si="35"/>
        <v>0</v>
      </c>
      <c r="K222" s="141">
        <v>25</v>
      </c>
      <c r="L222" s="141">
        <v>0</v>
      </c>
      <c r="M222" s="141">
        <v>0</v>
      </c>
      <c r="N222" s="141">
        <f t="shared" si="36"/>
        <v>1</v>
      </c>
      <c r="P222" s="141">
        <v>25</v>
      </c>
      <c r="Q222" s="141">
        <v>0</v>
      </c>
      <c r="R222" s="141">
        <v>0</v>
      </c>
      <c r="S222" s="329">
        <f t="shared" si="37"/>
        <v>2</v>
      </c>
      <c r="T222" s="332"/>
      <c r="U222" s="331">
        <v>25</v>
      </c>
      <c r="V222" s="141"/>
      <c r="W222" s="141"/>
      <c r="X222" s="141">
        <f t="shared" si="41"/>
        <v>0</v>
      </c>
      <c r="Z222" s="141">
        <v>25</v>
      </c>
      <c r="AA222" s="141"/>
      <c r="AB222" s="141"/>
      <c r="AC222" s="141">
        <f t="shared" si="38"/>
        <v>0</v>
      </c>
      <c r="AD222" s="141"/>
      <c r="AE222" s="141">
        <v>25</v>
      </c>
      <c r="AF222" s="141">
        <f t="shared" si="32"/>
        <v>2</v>
      </c>
      <c r="AG222" s="141">
        <f t="shared" si="33"/>
        <v>2</v>
      </c>
      <c r="AH222" s="141">
        <f t="shared" si="39"/>
        <v>9</v>
      </c>
    </row>
    <row r="223" spans="1:34" x14ac:dyDescent="0.25">
      <c r="A223" s="141">
        <v>26</v>
      </c>
      <c r="B223" s="141">
        <v>0</v>
      </c>
      <c r="C223" s="141">
        <v>2</v>
      </c>
      <c r="D223" s="141">
        <f t="shared" si="34"/>
        <v>4</v>
      </c>
      <c r="F223" s="141">
        <v>26</v>
      </c>
      <c r="G223" s="141"/>
      <c r="H223" s="141"/>
      <c r="I223" s="141">
        <f t="shared" si="35"/>
        <v>0</v>
      </c>
      <c r="K223" s="141">
        <v>26</v>
      </c>
      <c r="L223" s="141">
        <v>0</v>
      </c>
      <c r="M223" s="141">
        <v>0</v>
      </c>
      <c r="N223" s="141">
        <f t="shared" si="36"/>
        <v>1</v>
      </c>
      <c r="P223" s="141">
        <v>26</v>
      </c>
      <c r="Q223" s="141">
        <v>0</v>
      </c>
      <c r="R223" s="141">
        <v>2</v>
      </c>
      <c r="S223" s="329">
        <f t="shared" si="37"/>
        <v>0</v>
      </c>
      <c r="T223" s="332"/>
      <c r="U223" s="331">
        <v>26</v>
      </c>
      <c r="V223" s="141"/>
      <c r="W223" s="141"/>
      <c r="X223" s="141">
        <f t="shared" si="41"/>
        <v>0</v>
      </c>
      <c r="Z223" s="141">
        <v>26</v>
      </c>
      <c r="AA223" s="141"/>
      <c r="AB223" s="141"/>
      <c r="AC223" s="141">
        <f t="shared" si="38"/>
        <v>0</v>
      </c>
      <c r="AD223" s="141"/>
      <c r="AE223" s="141">
        <v>26</v>
      </c>
      <c r="AF223" s="141">
        <f t="shared" si="32"/>
        <v>0</v>
      </c>
      <c r="AG223" s="141">
        <f t="shared" si="33"/>
        <v>4</v>
      </c>
      <c r="AH223" s="141">
        <f t="shared" si="39"/>
        <v>5</v>
      </c>
    </row>
    <row r="224" spans="1:34" x14ac:dyDescent="0.25">
      <c r="A224" s="141">
        <v>27</v>
      </c>
      <c r="B224" s="141">
        <v>0</v>
      </c>
      <c r="C224" s="141">
        <v>3</v>
      </c>
      <c r="D224" s="141">
        <f t="shared" si="34"/>
        <v>1</v>
      </c>
      <c r="E224" s="144"/>
      <c r="F224" s="141">
        <v>27</v>
      </c>
      <c r="G224" s="141"/>
      <c r="H224" s="141"/>
      <c r="I224" s="141">
        <f t="shared" si="35"/>
        <v>0</v>
      </c>
      <c r="K224" s="141">
        <v>27</v>
      </c>
      <c r="L224" s="141">
        <v>0</v>
      </c>
      <c r="M224" s="141">
        <v>0</v>
      </c>
      <c r="N224" s="141">
        <f t="shared" si="36"/>
        <v>1</v>
      </c>
      <c r="P224" s="141">
        <v>27</v>
      </c>
      <c r="Q224" s="141">
        <v>0</v>
      </c>
      <c r="R224" s="141">
        <v>0</v>
      </c>
      <c r="S224" s="329">
        <f t="shared" si="37"/>
        <v>0</v>
      </c>
      <c r="T224" s="332"/>
      <c r="U224" s="331">
        <v>27</v>
      </c>
      <c r="V224" s="141"/>
      <c r="W224" s="141"/>
      <c r="X224" s="141">
        <f t="shared" si="41"/>
        <v>0</v>
      </c>
      <c r="Z224" s="141">
        <v>27</v>
      </c>
      <c r="AA224" s="141"/>
      <c r="AB224" s="141"/>
      <c r="AC224" s="141">
        <f t="shared" si="38"/>
        <v>0</v>
      </c>
      <c r="AD224" s="141"/>
      <c r="AE224" s="141">
        <v>27</v>
      </c>
      <c r="AF224" s="141">
        <f t="shared" si="32"/>
        <v>0</v>
      </c>
      <c r="AG224" s="141">
        <f t="shared" si="33"/>
        <v>3</v>
      </c>
      <c r="AH224" s="141">
        <f t="shared" si="39"/>
        <v>2</v>
      </c>
    </row>
    <row r="225" spans="1:34" x14ac:dyDescent="0.25">
      <c r="A225" s="141">
        <v>28</v>
      </c>
      <c r="B225" s="141">
        <v>5</v>
      </c>
      <c r="C225" s="141">
        <v>0</v>
      </c>
      <c r="D225" s="141">
        <f t="shared" si="34"/>
        <v>6</v>
      </c>
      <c r="F225" s="141">
        <v>28</v>
      </c>
      <c r="G225" s="141"/>
      <c r="H225" s="141"/>
      <c r="I225" s="141">
        <f t="shared" si="35"/>
        <v>0</v>
      </c>
      <c r="K225" s="141">
        <v>28</v>
      </c>
      <c r="L225" s="141">
        <v>0</v>
      </c>
      <c r="M225" s="141">
        <v>0</v>
      </c>
      <c r="N225" s="141">
        <f t="shared" si="36"/>
        <v>1</v>
      </c>
      <c r="P225" s="141">
        <v>28</v>
      </c>
      <c r="Q225" s="141">
        <v>0</v>
      </c>
      <c r="R225" s="141">
        <v>0</v>
      </c>
      <c r="S225" s="329">
        <f t="shared" si="37"/>
        <v>0</v>
      </c>
      <c r="T225" s="332"/>
      <c r="U225" s="331">
        <v>28</v>
      </c>
      <c r="V225" s="141"/>
      <c r="W225" s="141"/>
      <c r="X225" s="141">
        <f t="shared" si="41"/>
        <v>0</v>
      </c>
      <c r="Z225" s="141">
        <v>28</v>
      </c>
      <c r="AA225" s="141"/>
      <c r="AB225" s="141"/>
      <c r="AC225" s="141">
        <f t="shared" si="38"/>
        <v>0</v>
      </c>
      <c r="AD225" s="141"/>
      <c r="AE225" s="141">
        <v>28</v>
      </c>
      <c r="AF225" s="141">
        <f t="shared" si="32"/>
        <v>5</v>
      </c>
      <c r="AG225" s="141">
        <f t="shared" si="33"/>
        <v>0</v>
      </c>
      <c r="AH225" s="141">
        <f t="shared" si="39"/>
        <v>7</v>
      </c>
    </row>
    <row r="226" spans="1:34" x14ac:dyDescent="0.25">
      <c r="A226" s="141">
        <v>29</v>
      </c>
      <c r="B226" s="141">
        <v>3</v>
      </c>
      <c r="C226" s="141">
        <v>0</v>
      </c>
      <c r="D226" s="141">
        <f t="shared" si="34"/>
        <v>9</v>
      </c>
      <c r="F226" s="141">
        <v>29</v>
      </c>
      <c r="G226" s="141"/>
      <c r="H226" s="141"/>
      <c r="I226" s="141">
        <f t="shared" si="35"/>
        <v>0</v>
      </c>
      <c r="K226" s="141">
        <v>29</v>
      </c>
      <c r="L226" s="141">
        <v>0</v>
      </c>
      <c r="M226" s="141">
        <v>1</v>
      </c>
      <c r="N226" s="141">
        <f t="shared" si="36"/>
        <v>0</v>
      </c>
      <c r="P226" s="141">
        <v>29</v>
      </c>
      <c r="Q226" s="141">
        <v>0</v>
      </c>
      <c r="R226" s="141">
        <v>0</v>
      </c>
      <c r="S226" s="329">
        <f t="shared" si="37"/>
        <v>0</v>
      </c>
      <c r="T226" s="332"/>
      <c r="U226" s="331">
        <v>29</v>
      </c>
      <c r="V226" s="141"/>
      <c r="W226" s="141"/>
      <c r="X226" s="141">
        <f t="shared" si="41"/>
        <v>0</v>
      </c>
      <c r="Z226" s="141">
        <v>29</v>
      </c>
      <c r="AA226" s="141"/>
      <c r="AB226" s="141"/>
      <c r="AC226" s="141">
        <f t="shared" si="38"/>
        <v>0</v>
      </c>
      <c r="AD226" s="141"/>
      <c r="AE226" s="141">
        <v>29</v>
      </c>
      <c r="AF226" s="141">
        <f t="shared" si="32"/>
        <v>3</v>
      </c>
      <c r="AG226" s="141">
        <f t="shared" si="33"/>
        <v>1</v>
      </c>
      <c r="AH226" s="141">
        <f t="shared" si="39"/>
        <v>9</v>
      </c>
    </row>
    <row r="227" spans="1:34" x14ac:dyDescent="0.25">
      <c r="A227" s="141">
        <v>30</v>
      </c>
      <c r="B227" s="141">
        <v>5</v>
      </c>
      <c r="C227" s="141">
        <v>4</v>
      </c>
      <c r="D227" s="141">
        <f>SUM(D226+B227+-C227)</f>
        <v>10</v>
      </c>
      <c r="F227" s="141">
        <v>30</v>
      </c>
      <c r="G227" s="141"/>
      <c r="H227" s="141"/>
      <c r="I227" s="141">
        <f>SUM(I226+G227+-H227)</f>
        <v>0</v>
      </c>
      <c r="K227" s="141">
        <v>30</v>
      </c>
      <c r="L227" s="141">
        <v>0</v>
      </c>
      <c r="M227" s="141">
        <v>0</v>
      </c>
      <c r="N227" s="141">
        <f>SUM(N226+L227+-M227)</f>
        <v>0</v>
      </c>
      <c r="P227" s="141">
        <v>30</v>
      </c>
      <c r="Q227" s="141">
        <v>2</v>
      </c>
      <c r="R227" s="141">
        <v>0</v>
      </c>
      <c r="S227" s="329">
        <f>SUM(S226+Q227+-R227)</f>
        <v>2</v>
      </c>
      <c r="T227" s="332"/>
      <c r="U227" s="331">
        <v>30</v>
      </c>
      <c r="V227" s="141"/>
      <c r="W227" s="141"/>
      <c r="X227" s="141">
        <f>SUM(X226+V227+-W227)</f>
        <v>0</v>
      </c>
      <c r="Z227" s="141">
        <v>30</v>
      </c>
      <c r="AA227" s="141"/>
      <c r="AB227" s="141"/>
      <c r="AC227" s="141">
        <f>SUM(AC226+AA227+-AB227)</f>
        <v>0</v>
      </c>
      <c r="AD227" s="141"/>
      <c r="AE227" s="141">
        <v>30</v>
      </c>
      <c r="AF227" s="141">
        <f t="shared" si="32"/>
        <v>7</v>
      </c>
      <c r="AG227" s="141">
        <f t="shared" si="33"/>
        <v>4</v>
      </c>
      <c r="AH227" s="141">
        <f>SUM(AH226+AF227+-AG227)</f>
        <v>12</v>
      </c>
    </row>
    <row r="228" spans="1:34" x14ac:dyDescent="0.25">
      <c r="A228" s="141">
        <v>31</v>
      </c>
      <c r="B228" s="141">
        <v>6</v>
      </c>
      <c r="C228" s="141">
        <v>7</v>
      </c>
      <c r="D228" s="141">
        <f>SUM(D227+B228+-C228)</f>
        <v>9</v>
      </c>
      <c r="F228" s="141">
        <v>31</v>
      </c>
      <c r="G228" s="141"/>
      <c r="H228" s="141"/>
      <c r="I228" s="141">
        <f>SUM(I227+G228+-H228)</f>
        <v>0</v>
      </c>
      <c r="K228" s="141">
        <v>31</v>
      </c>
      <c r="L228" s="141">
        <v>0</v>
      </c>
      <c r="M228" s="141">
        <v>0</v>
      </c>
      <c r="N228" s="141">
        <f>SUM(N227+L228+-M228)</f>
        <v>0</v>
      </c>
      <c r="P228" s="141">
        <v>31</v>
      </c>
      <c r="Q228" s="141">
        <v>0</v>
      </c>
      <c r="R228" s="141">
        <v>2</v>
      </c>
      <c r="S228" s="329">
        <f>SUM(S227+Q228+-R228)</f>
        <v>0</v>
      </c>
      <c r="T228" s="332"/>
      <c r="U228" s="331">
        <v>31</v>
      </c>
      <c r="V228" s="141"/>
      <c r="W228" s="141"/>
      <c r="X228" s="141">
        <f>SUM(X227+V228+-W228)</f>
        <v>0</v>
      </c>
      <c r="Z228" s="141">
        <v>31</v>
      </c>
      <c r="AA228" s="141"/>
      <c r="AB228" s="141"/>
      <c r="AC228" s="141">
        <f>SUM(AC227+AA228+-AB228)</f>
        <v>0</v>
      </c>
      <c r="AD228" s="141"/>
      <c r="AE228" s="141">
        <v>31</v>
      </c>
      <c r="AF228" s="141">
        <f t="shared" si="32"/>
        <v>6</v>
      </c>
      <c r="AG228" s="141">
        <f t="shared" si="33"/>
        <v>9</v>
      </c>
      <c r="AH228" s="141">
        <f>SUM(AH227+AF228+-AG228)</f>
        <v>9</v>
      </c>
    </row>
    <row r="229" spans="1:34" x14ac:dyDescent="0.25">
      <c r="A229" s="140" t="s">
        <v>2114</v>
      </c>
      <c r="B229" s="140">
        <f>SUM(B198:B228)</f>
        <v>36</v>
      </c>
      <c r="C229" s="140">
        <f>SUM(C198:C228)</f>
        <v>27</v>
      </c>
      <c r="D229" s="141"/>
      <c r="F229" s="140" t="s">
        <v>2114</v>
      </c>
      <c r="G229" s="140">
        <f>SUM(G198:G227)</f>
        <v>0</v>
      </c>
      <c r="H229" s="140">
        <f>SUM(H198:H227)</f>
        <v>0</v>
      </c>
      <c r="I229" s="140"/>
      <c r="K229" s="140" t="s">
        <v>2114</v>
      </c>
      <c r="L229" s="140">
        <f>SUM(L198:L228)</f>
        <v>42</v>
      </c>
      <c r="M229" s="140">
        <f>SUM(M198:M228)</f>
        <v>43</v>
      </c>
      <c r="N229" s="141"/>
      <c r="P229" s="140" t="s">
        <v>2114</v>
      </c>
      <c r="Q229" s="140">
        <f>SUM(Q198:Q228)</f>
        <v>6</v>
      </c>
      <c r="R229" s="140">
        <f>SUM(R198:R228)</f>
        <v>8</v>
      </c>
      <c r="S229" s="329"/>
      <c r="T229" s="332"/>
      <c r="U229" s="330" t="s">
        <v>2114</v>
      </c>
      <c r="V229" s="140">
        <f>SUM(V198:V227)</f>
        <v>0</v>
      </c>
      <c r="W229" s="140">
        <f>SUM(W198:W227)</f>
        <v>0</v>
      </c>
      <c r="X229" s="141"/>
      <c r="Z229" s="140" t="s">
        <v>2114</v>
      </c>
      <c r="AA229" s="140">
        <f>SUM(AA198:AA227)</f>
        <v>0</v>
      </c>
      <c r="AB229" s="140">
        <f>SUM(AB198:AB227)</f>
        <v>0</v>
      </c>
      <c r="AC229" s="141"/>
      <c r="AD229" s="140"/>
      <c r="AE229" s="140" t="s">
        <v>2114</v>
      </c>
      <c r="AF229" s="141">
        <f>SUM(AF198:AF227)</f>
        <v>78</v>
      </c>
      <c r="AG229" s="141">
        <f>SUM(AG198:AG227)</f>
        <v>69</v>
      </c>
      <c r="AH229" s="141"/>
    </row>
    <row r="230" spans="1:34" x14ac:dyDescent="0.25">
      <c r="T230" s="332"/>
    </row>
    <row r="231" spans="1:34" s="358" customFormat="1" ht="20.25" x14ac:dyDescent="0.3">
      <c r="A231" s="357" t="s">
        <v>2119</v>
      </c>
      <c r="B231" s="357">
        <f>SUM(B192+B229)</f>
        <v>1967</v>
      </c>
      <c r="C231" s="357">
        <f>SUM(C192+C229)</f>
        <v>1958</v>
      </c>
      <c r="D231" s="357"/>
      <c r="E231" s="357"/>
      <c r="F231" s="357"/>
      <c r="G231" s="357">
        <f>SUM(G192+G229)</f>
        <v>66</v>
      </c>
      <c r="H231" s="357">
        <f>SUM(H192+H229)</f>
        <v>66</v>
      </c>
      <c r="I231" s="357"/>
      <c r="J231" s="357"/>
      <c r="K231" s="357"/>
      <c r="L231" s="357">
        <f>SUM(L192+L229)</f>
        <v>424</v>
      </c>
      <c r="M231" s="357">
        <f>SUM(M192+M229)</f>
        <v>424</v>
      </c>
      <c r="N231" s="357"/>
      <c r="O231" s="357"/>
      <c r="P231" s="357"/>
      <c r="Q231" s="357">
        <f>SUM(Q192+Q229)</f>
        <v>115</v>
      </c>
      <c r="R231" s="357">
        <f>SUM(R192+R229)</f>
        <v>115</v>
      </c>
      <c r="S231" s="357"/>
      <c r="T231" s="357"/>
      <c r="U231" s="357"/>
      <c r="V231" s="357">
        <f>SUM(V192+V229)</f>
        <v>290</v>
      </c>
      <c r="W231" s="357">
        <f>SUM(W192+W229)</f>
        <v>290</v>
      </c>
      <c r="X231" s="357"/>
      <c r="Y231" s="357"/>
      <c r="Z231" s="357"/>
      <c r="AA231" s="357">
        <f>SUM(AA192+AA229)</f>
        <v>228</v>
      </c>
      <c r="AB231" s="357">
        <f>SUM(AB192+AB229)</f>
        <v>228</v>
      </c>
      <c r="AC231" s="357"/>
      <c r="AD231" s="357"/>
      <c r="AE231" s="357"/>
      <c r="AF231" s="357">
        <f>SUM(AF192+AF229)</f>
        <v>3088</v>
      </c>
      <c r="AG231" s="357">
        <f>SUM(AG192+AG229)</f>
        <v>3076</v>
      </c>
      <c r="AH231" s="357"/>
    </row>
    <row r="234" spans="1:34" x14ac:dyDescent="0.25">
      <c r="A234" s="2407" t="s">
        <v>2105</v>
      </c>
      <c r="B234" s="2407"/>
      <c r="C234" s="2407"/>
      <c r="D234" s="2407"/>
      <c r="F234" s="2407" t="s">
        <v>4513</v>
      </c>
      <c r="G234" s="2407"/>
      <c r="H234" s="2407"/>
      <c r="I234" s="2407"/>
      <c r="K234" s="2407" t="s">
        <v>2107</v>
      </c>
      <c r="L234" s="2407"/>
      <c r="M234" s="2407"/>
      <c r="N234" s="2407"/>
      <c r="P234" s="2407" t="s">
        <v>2108</v>
      </c>
      <c r="Q234" s="2407"/>
      <c r="R234" s="2407"/>
      <c r="S234" s="2407"/>
      <c r="T234" s="447"/>
      <c r="U234" s="2407" t="s">
        <v>3455</v>
      </c>
      <c r="V234" s="2407"/>
      <c r="W234" s="2407"/>
      <c r="X234" s="2407"/>
      <c r="Z234" s="2407"/>
      <c r="AA234" s="2407"/>
      <c r="AB234" s="2407"/>
      <c r="AC234" s="2407"/>
      <c r="AD234" s="447"/>
      <c r="AE234" s="2407" t="s">
        <v>1244</v>
      </c>
      <c r="AF234" s="2407"/>
      <c r="AG234" s="2407"/>
      <c r="AH234" s="2407"/>
    </row>
    <row r="235" spans="1:34" x14ac:dyDescent="0.25">
      <c r="A235" s="2405" t="s">
        <v>2109</v>
      </c>
      <c r="B235" s="2405"/>
      <c r="C235" s="137">
        <v>9</v>
      </c>
      <c r="D235" s="138" t="s">
        <v>4386</v>
      </c>
      <c r="F235" s="2406" t="s">
        <v>2109</v>
      </c>
      <c r="G235" s="2406"/>
      <c r="H235" s="134">
        <v>0</v>
      </c>
      <c r="K235" s="2406" t="s">
        <v>2109</v>
      </c>
      <c r="L235" s="2406"/>
      <c r="M235" s="322">
        <v>0</v>
      </c>
      <c r="P235" s="2406" t="s">
        <v>2109</v>
      </c>
      <c r="Q235" s="2406"/>
      <c r="R235" s="322">
        <v>0</v>
      </c>
      <c r="T235" s="332"/>
      <c r="U235" s="2406" t="s">
        <v>2109</v>
      </c>
      <c r="V235" s="2406"/>
      <c r="W235" s="322">
        <v>0</v>
      </c>
      <c r="Z235" s="2406" t="s">
        <v>2109</v>
      </c>
      <c r="AA235" s="2406"/>
      <c r="AB235" s="322">
        <v>0</v>
      </c>
      <c r="AE235" s="2406" t="s">
        <v>2109</v>
      </c>
      <c r="AF235" s="2406"/>
      <c r="AG235" s="322">
        <f>SUM(C235+H235+M235+R235+W235+AB235)</f>
        <v>9</v>
      </c>
    </row>
    <row r="236" spans="1:34" x14ac:dyDescent="0.25">
      <c r="A236" s="140" t="s">
        <v>15</v>
      </c>
      <c r="B236" s="140" t="s">
        <v>2111</v>
      </c>
      <c r="C236" s="140" t="s">
        <v>2112</v>
      </c>
      <c r="D236" s="140" t="s">
        <v>2113</v>
      </c>
      <c r="F236" s="140" t="s">
        <v>15</v>
      </c>
      <c r="G236" s="140" t="s">
        <v>2111</v>
      </c>
      <c r="H236" s="140" t="s">
        <v>2112</v>
      </c>
      <c r="I236" s="140" t="s">
        <v>2113</v>
      </c>
      <c r="K236" s="140" t="s">
        <v>15</v>
      </c>
      <c r="L236" s="140" t="s">
        <v>2111</v>
      </c>
      <c r="M236" s="140" t="s">
        <v>2112</v>
      </c>
      <c r="N236" s="140" t="s">
        <v>2113</v>
      </c>
      <c r="P236" s="140" t="s">
        <v>15</v>
      </c>
      <c r="Q236" s="140" t="s">
        <v>2111</v>
      </c>
      <c r="R236" s="140" t="s">
        <v>2112</v>
      </c>
      <c r="S236" s="328" t="s">
        <v>2113</v>
      </c>
      <c r="T236" s="333"/>
      <c r="U236" s="330" t="s">
        <v>15</v>
      </c>
      <c r="V236" s="140" t="s">
        <v>2111</v>
      </c>
      <c r="W236" s="140" t="s">
        <v>2112</v>
      </c>
      <c r="X236" s="140" t="s">
        <v>2113</v>
      </c>
      <c r="Z236" s="140" t="s">
        <v>15</v>
      </c>
      <c r="AA236" s="140" t="s">
        <v>2111</v>
      </c>
      <c r="AB236" s="140" t="s">
        <v>2112</v>
      </c>
      <c r="AC236" s="140" t="s">
        <v>2113</v>
      </c>
      <c r="AD236" s="140"/>
      <c r="AE236" s="140" t="s">
        <v>15</v>
      </c>
      <c r="AF236" s="140" t="s">
        <v>2111</v>
      </c>
      <c r="AG236" s="140" t="s">
        <v>2112</v>
      </c>
      <c r="AH236" s="140" t="s">
        <v>2113</v>
      </c>
    </row>
    <row r="237" spans="1:34" x14ac:dyDescent="0.25">
      <c r="A237" s="141">
        <v>1</v>
      </c>
      <c r="B237" s="141">
        <v>2</v>
      </c>
      <c r="C237" s="141">
        <v>5</v>
      </c>
      <c r="D237" s="141">
        <f>SUM(C235+B237-C237)</f>
        <v>6</v>
      </c>
      <c r="F237" s="141">
        <v>1</v>
      </c>
      <c r="G237" s="141"/>
      <c r="H237" s="141"/>
      <c r="I237" s="141">
        <f>SUM(H235+G237-H237)</f>
        <v>0</v>
      </c>
      <c r="K237" s="141">
        <v>1</v>
      </c>
      <c r="L237" s="141">
        <v>0</v>
      </c>
      <c r="M237" s="141">
        <v>0</v>
      </c>
      <c r="N237" s="141">
        <f>SUM(M235+L237-M237)</f>
        <v>0</v>
      </c>
      <c r="P237" s="141">
        <v>1</v>
      </c>
      <c r="Q237" s="141">
        <v>0</v>
      </c>
      <c r="R237" s="141">
        <v>0</v>
      </c>
      <c r="S237" s="329">
        <f>SUM(R235+Q237-R237)</f>
        <v>0</v>
      </c>
      <c r="T237" s="332"/>
      <c r="U237" s="331">
        <v>1</v>
      </c>
      <c r="V237" s="141"/>
      <c r="W237" s="141"/>
      <c r="X237" s="141">
        <f>SUM(W235+V237-W237)</f>
        <v>0</v>
      </c>
      <c r="Z237" s="141">
        <v>1</v>
      </c>
      <c r="AA237" s="141"/>
      <c r="AB237" s="141"/>
      <c r="AC237" s="141">
        <f>SUM(AB235+AA237-AB237)</f>
        <v>0</v>
      </c>
      <c r="AD237" s="141"/>
      <c r="AE237" s="141">
        <v>1</v>
      </c>
      <c r="AF237" s="141">
        <f>SUM(B237+G237+L237+Q237+V237+AA237)</f>
        <v>2</v>
      </c>
      <c r="AG237" s="141">
        <f>SUM(C237+H237+M237+R237+W237+AB237)</f>
        <v>5</v>
      </c>
      <c r="AH237" s="141">
        <f>SUM(AG235+AF237-AG237)</f>
        <v>6</v>
      </c>
    </row>
    <row r="238" spans="1:34" x14ac:dyDescent="0.25">
      <c r="A238" s="141">
        <v>2</v>
      </c>
      <c r="B238" s="141">
        <v>5</v>
      </c>
      <c r="C238" s="141">
        <v>1</v>
      </c>
      <c r="D238" s="141">
        <f>SUM(D237+B238+-C238)</f>
        <v>10</v>
      </c>
      <c r="F238" s="141">
        <v>2</v>
      </c>
      <c r="G238" s="141"/>
      <c r="H238" s="141"/>
      <c r="I238" s="141">
        <f>SUM(I237+G238+-H238)</f>
        <v>0</v>
      </c>
      <c r="K238" s="141">
        <v>2</v>
      </c>
      <c r="L238" s="141">
        <v>0</v>
      </c>
      <c r="M238" s="141">
        <v>0</v>
      </c>
      <c r="N238" s="141">
        <f>SUM(N237+L238+-M238)</f>
        <v>0</v>
      </c>
      <c r="P238" s="141">
        <v>2</v>
      </c>
      <c r="Q238" s="141">
        <v>0</v>
      </c>
      <c r="R238" s="141">
        <v>0</v>
      </c>
      <c r="S238" s="329">
        <f>SUM(S237+Q238+-R238)</f>
        <v>0</v>
      </c>
      <c r="T238" s="332"/>
      <c r="U238" s="331">
        <v>2</v>
      </c>
      <c r="V238" s="141"/>
      <c r="W238" s="141"/>
      <c r="X238" s="141">
        <f>SUM(X237+V238+-W238)</f>
        <v>0</v>
      </c>
      <c r="Z238" s="141">
        <v>2</v>
      </c>
      <c r="AA238" s="141"/>
      <c r="AB238" s="141"/>
      <c r="AC238" s="141">
        <f>SUM(AC237+AA238+-AB238)</f>
        <v>0</v>
      </c>
      <c r="AD238" s="141"/>
      <c r="AE238" s="141">
        <v>2</v>
      </c>
      <c r="AF238" s="141">
        <f t="shared" ref="AF238:AF267" si="42">SUM(B238+G238+L238+Q238+V238+AA238)</f>
        <v>5</v>
      </c>
      <c r="AG238" s="141">
        <f t="shared" ref="AG238:AG267" si="43">SUM(C238+H238+M238+R238+W238+AB238)</f>
        <v>1</v>
      </c>
      <c r="AH238" s="141">
        <f>SUM(AH237+AF238+-AG238)</f>
        <v>10</v>
      </c>
    </row>
    <row r="239" spans="1:34" x14ac:dyDescent="0.25">
      <c r="A239" s="141">
        <v>3</v>
      </c>
      <c r="B239" s="141">
        <v>2</v>
      </c>
      <c r="C239" s="141">
        <v>3</v>
      </c>
      <c r="D239" s="141">
        <f t="shared" ref="D239:D265" si="44">SUM(D238+B239+-C239)</f>
        <v>9</v>
      </c>
      <c r="F239" s="141">
        <v>3</v>
      </c>
      <c r="G239" s="141"/>
      <c r="H239" s="141"/>
      <c r="I239" s="141">
        <f t="shared" ref="I239:I265" si="45">SUM(I238+G239+-H239)</f>
        <v>0</v>
      </c>
      <c r="K239" s="141">
        <v>3</v>
      </c>
      <c r="L239" s="141">
        <v>0</v>
      </c>
      <c r="M239" s="141">
        <v>0</v>
      </c>
      <c r="N239" s="141">
        <f t="shared" ref="N239:N265" si="46">SUM(N238+L239+-M239)</f>
        <v>0</v>
      </c>
      <c r="P239" s="141">
        <v>3</v>
      </c>
      <c r="Q239" s="141">
        <v>0</v>
      </c>
      <c r="R239" s="141">
        <v>0</v>
      </c>
      <c r="S239" s="329">
        <f t="shared" ref="S239:S265" si="47">SUM(S238+Q239+-R239)</f>
        <v>0</v>
      </c>
      <c r="T239" s="332"/>
      <c r="U239" s="331">
        <v>3</v>
      </c>
      <c r="V239" s="141"/>
      <c r="W239" s="141"/>
      <c r="X239" s="141">
        <f>SUM(X238+V239+-W239)</f>
        <v>0</v>
      </c>
      <c r="Z239" s="141">
        <v>3</v>
      </c>
      <c r="AA239" s="141"/>
      <c r="AB239" s="141"/>
      <c r="AC239" s="141">
        <f t="shared" ref="AC239:AC265" si="48">SUM(AC238+AA239+-AB239)</f>
        <v>0</v>
      </c>
      <c r="AD239" s="141"/>
      <c r="AE239" s="141">
        <v>3</v>
      </c>
      <c r="AF239" s="141">
        <f t="shared" si="42"/>
        <v>2</v>
      </c>
      <c r="AG239" s="141">
        <f t="shared" si="43"/>
        <v>3</v>
      </c>
      <c r="AH239" s="141">
        <f t="shared" ref="AH239:AH265" si="49">SUM(AH238+AF239+-AG239)</f>
        <v>9</v>
      </c>
    </row>
    <row r="240" spans="1:34" x14ac:dyDescent="0.25">
      <c r="A240" s="141">
        <v>4</v>
      </c>
      <c r="B240" s="141">
        <v>4</v>
      </c>
      <c r="C240" s="141">
        <v>0</v>
      </c>
      <c r="D240" s="141">
        <f t="shared" si="44"/>
        <v>13</v>
      </c>
      <c r="F240" s="141">
        <v>4</v>
      </c>
      <c r="G240" s="141"/>
      <c r="H240" s="141"/>
      <c r="I240" s="141">
        <f t="shared" si="45"/>
        <v>0</v>
      </c>
      <c r="K240" s="141">
        <v>4</v>
      </c>
      <c r="L240" s="141">
        <v>0</v>
      </c>
      <c r="M240" s="141">
        <v>0</v>
      </c>
      <c r="N240" s="141">
        <f t="shared" si="46"/>
        <v>0</v>
      </c>
      <c r="P240" s="141">
        <v>4</v>
      </c>
      <c r="Q240" s="141">
        <v>2</v>
      </c>
      <c r="R240" s="141">
        <v>0</v>
      </c>
      <c r="S240" s="329">
        <f t="shared" si="47"/>
        <v>2</v>
      </c>
      <c r="T240" s="332"/>
      <c r="U240" s="331">
        <v>4</v>
      </c>
      <c r="V240" s="141"/>
      <c r="W240" s="141"/>
      <c r="X240" s="141">
        <f t="shared" ref="X240:X254" si="50">SUM(X239+V240+-W240)</f>
        <v>0</v>
      </c>
      <c r="Z240" s="141">
        <v>4</v>
      </c>
      <c r="AA240" s="141"/>
      <c r="AB240" s="141"/>
      <c r="AC240" s="141">
        <f t="shared" si="48"/>
        <v>0</v>
      </c>
      <c r="AD240" s="141"/>
      <c r="AE240" s="141">
        <v>4</v>
      </c>
      <c r="AF240" s="141">
        <f t="shared" si="42"/>
        <v>6</v>
      </c>
      <c r="AG240" s="141">
        <f t="shared" si="43"/>
        <v>0</v>
      </c>
      <c r="AH240" s="141">
        <f t="shared" si="49"/>
        <v>15</v>
      </c>
    </row>
    <row r="241" spans="1:34" x14ac:dyDescent="0.25">
      <c r="A241" s="141">
        <v>5</v>
      </c>
      <c r="B241" s="141">
        <v>2</v>
      </c>
      <c r="C241" s="141">
        <v>4</v>
      </c>
      <c r="D241" s="141">
        <f t="shared" si="44"/>
        <v>11</v>
      </c>
      <c r="F241" s="141">
        <v>5</v>
      </c>
      <c r="G241" s="141"/>
      <c r="H241" s="141"/>
      <c r="I241" s="141">
        <f t="shared" si="45"/>
        <v>0</v>
      </c>
      <c r="K241" s="141">
        <v>5</v>
      </c>
      <c r="L241" s="141">
        <v>0</v>
      </c>
      <c r="M241" s="141">
        <v>0</v>
      </c>
      <c r="N241" s="141">
        <f t="shared" si="46"/>
        <v>0</v>
      </c>
      <c r="P241" s="141">
        <v>5</v>
      </c>
      <c r="Q241" s="141">
        <v>0</v>
      </c>
      <c r="R241" s="141">
        <v>2</v>
      </c>
      <c r="S241" s="329">
        <f t="shared" si="47"/>
        <v>0</v>
      </c>
      <c r="T241" s="332"/>
      <c r="U241" s="331">
        <v>5</v>
      </c>
      <c r="V241" s="141"/>
      <c r="W241" s="141"/>
      <c r="X241" s="141">
        <f t="shared" si="50"/>
        <v>0</v>
      </c>
      <c r="Z241" s="141">
        <v>5</v>
      </c>
      <c r="AA241" s="141"/>
      <c r="AB241" s="141"/>
      <c r="AC241" s="141">
        <f t="shared" si="48"/>
        <v>0</v>
      </c>
      <c r="AD241" s="141"/>
      <c r="AE241" s="141">
        <v>5</v>
      </c>
      <c r="AF241" s="141">
        <f t="shared" si="42"/>
        <v>2</v>
      </c>
      <c r="AG241" s="141">
        <f t="shared" si="43"/>
        <v>6</v>
      </c>
      <c r="AH241" s="141">
        <f t="shared" si="49"/>
        <v>11</v>
      </c>
    </row>
    <row r="242" spans="1:34" x14ac:dyDescent="0.25">
      <c r="A242" s="141">
        <v>6</v>
      </c>
      <c r="B242" s="141">
        <v>6</v>
      </c>
      <c r="C242" s="141">
        <v>1</v>
      </c>
      <c r="D242" s="141">
        <f t="shared" si="44"/>
        <v>16</v>
      </c>
      <c r="F242" s="141">
        <v>6</v>
      </c>
      <c r="G242" s="141"/>
      <c r="H242" s="141"/>
      <c r="I242" s="141">
        <f t="shared" si="45"/>
        <v>0</v>
      </c>
      <c r="K242" s="141">
        <v>6</v>
      </c>
      <c r="L242" s="141">
        <v>0</v>
      </c>
      <c r="M242" s="141">
        <v>0</v>
      </c>
      <c r="N242" s="141">
        <f t="shared" si="46"/>
        <v>0</v>
      </c>
      <c r="P242" s="141">
        <v>6</v>
      </c>
      <c r="Q242" s="141">
        <v>2</v>
      </c>
      <c r="R242" s="141">
        <v>0</v>
      </c>
      <c r="S242" s="329">
        <f t="shared" si="47"/>
        <v>2</v>
      </c>
      <c r="T242" s="332"/>
      <c r="U242" s="331">
        <v>6</v>
      </c>
      <c r="V242" s="141"/>
      <c r="W242" s="141"/>
      <c r="X242" s="141">
        <f t="shared" si="50"/>
        <v>0</v>
      </c>
      <c r="Z242" s="141">
        <v>6</v>
      </c>
      <c r="AA242" s="141"/>
      <c r="AB242" s="141"/>
      <c r="AC242" s="141">
        <f t="shared" si="48"/>
        <v>0</v>
      </c>
      <c r="AD242" s="141"/>
      <c r="AE242" s="141">
        <v>6</v>
      </c>
      <c r="AF242" s="141">
        <f t="shared" si="42"/>
        <v>8</v>
      </c>
      <c r="AG242" s="141">
        <f t="shared" si="43"/>
        <v>1</v>
      </c>
      <c r="AH242" s="141">
        <f t="shared" si="49"/>
        <v>18</v>
      </c>
    </row>
    <row r="243" spans="1:34" x14ac:dyDescent="0.25">
      <c r="A243" s="141">
        <v>7</v>
      </c>
      <c r="B243" s="141">
        <v>2</v>
      </c>
      <c r="C243" s="141">
        <v>7</v>
      </c>
      <c r="D243" s="141">
        <f t="shared" si="44"/>
        <v>11</v>
      </c>
      <c r="F243" s="141">
        <v>7</v>
      </c>
      <c r="G243" s="141"/>
      <c r="H243" s="141"/>
      <c r="I243" s="141">
        <f t="shared" si="45"/>
        <v>0</v>
      </c>
      <c r="K243" s="141">
        <v>7</v>
      </c>
      <c r="L243" s="141">
        <v>0</v>
      </c>
      <c r="M243" s="141">
        <v>0</v>
      </c>
      <c r="N243" s="141">
        <f t="shared" si="46"/>
        <v>0</v>
      </c>
      <c r="P243" s="141">
        <v>7</v>
      </c>
      <c r="Q243" s="141">
        <v>0</v>
      </c>
      <c r="R243" s="141">
        <v>0</v>
      </c>
      <c r="S243" s="329">
        <f t="shared" si="47"/>
        <v>2</v>
      </c>
      <c r="T243" s="332"/>
      <c r="U243" s="331">
        <v>7</v>
      </c>
      <c r="V243" s="141"/>
      <c r="W243" s="141"/>
      <c r="X243" s="141">
        <f t="shared" si="50"/>
        <v>0</v>
      </c>
      <c r="Z243" s="141">
        <v>7</v>
      </c>
      <c r="AA243" s="141"/>
      <c r="AB243" s="141"/>
      <c r="AC243" s="141">
        <f t="shared" si="48"/>
        <v>0</v>
      </c>
      <c r="AD243" s="141"/>
      <c r="AE243" s="141">
        <v>7</v>
      </c>
      <c r="AF243" s="141">
        <f t="shared" si="42"/>
        <v>2</v>
      </c>
      <c r="AG243" s="141">
        <f t="shared" si="43"/>
        <v>7</v>
      </c>
      <c r="AH243" s="141">
        <f t="shared" si="49"/>
        <v>13</v>
      </c>
    </row>
    <row r="244" spans="1:34" x14ac:dyDescent="0.25">
      <c r="A244" s="141">
        <v>8</v>
      </c>
      <c r="B244" s="141">
        <v>4</v>
      </c>
      <c r="C244" s="141">
        <v>4</v>
      </c>
      <c r="D244" s="141">
        <f t="shared" si="44"/>
        <v>11</v>
      </c>
      <c r="F244" s="141">
        <v>8</v>
      </c>
      <c r="G244" s="141"/>
      <c r="H244" s="141"/>
      <c r="I244" s="141">
        <f t="shared" si="45"/>
        <v>0</v>
      </c>
      <c r="K244" s="141">
        <v>8</v>
      </c>
      <c r="L244" s="141">
        <v>0</v>
      </c>
      <c r="M244" s="141">
        <v>0</v>
      </c>
      <c r="N244" s="141">
        <f t="shared" si="46"/>
        <v>0</v>
      </c>
      <c r="P244" s="141">
        <v>8</v>
      </c>
      <c r="Q244" s="141">
        <v>0</v>
      </c>
      <c r="R244" s="141">
        <v>2</v>
      </c>
      <c r="S244" s="329">
        <f t="shared" si="47"/>
        <v>0</v>
      </c>
      <c r="T244" s="332"/>
      <c r="U244" s="331">
        <v>8</v>
      </c>
      <c r="V244" s="141"/>
      <c r="W244" s="141"/>
      <c r="X244" s="141">
        <f t="shared" si="50"/>
        <v>0</v>
      </c>
      <c r="Z244" s="141">
        <v>8</v>
      </c>
      <c r="AA244" s="141"/>
      <c r="AB244" s="141"/>
      <c r="AC244" s="141">
        <f t="shared" si="48"/>
        <v>0</v>
      </c>
      <c r="AD244" s="141"/>
      <c r="AE244" s="141">
        <v>8</v>
      </c>
      <c r="AF244" s="141">
        <f t="shared" si="42"/>
        <v>4</v>
      </c>
      <c r="AG244" s="141">
        <f t="shared" si="43"/>
        <v>6</v>
      </c>
      <c r="AH244" s="141">
        <f t="shared" si="49"/>
        <v>11</v>
      </c>
    </row>
    <row r="245" spans="1:34" x14ac:dyDescent="0.25">
      <c r="A245" s="141">
        <v>9</v>
      </c>
      <c r="B245" s="141">
        <v>2</v>
      </c>
      <c r="C245" s="141">
        <v>0</v>
      </c>
      <c r="D245" s="141">
        <f t="shared" si="44"/>
        <v>13</v>
      </c>
      <c r="F245" s="141">
        <v>9</v>
      </c>
      <c r="G245" s="141"/>
      <c r="H245" s="141"/>
      <c r="I245" s="141">
        <f t="shared" si="45"/>
        <v>0</v>
      </c>
      <c r="K245" s="141">
        <v>9</v>
      </c>
      <c r="L245" s="141">
        <v>0</v>
      </c>
      <c r="M245" s="141">
        <v>0</v>
      </c>
      <c r="N245" s="141">
        <f t="shared" si="46"/>
        <v>0</v>
      </c>
      <c r="P245" s="141">
        <v>9</v>
      </c>
      <c r="Q245" s="141">
        <v>0</v>
      </c>
      <c r="R245" s="141">
        <v>0</v>
      </c>
      <c r="S245" s="329">
        <f t="shared" si="47"/>
        <v>0</v>
      </c>
      <c r="T245" s="332"/>
      <c r="U245" s="331">
        <v>9</v>
      </c>
      <c r="V245" s="141"/>
      <c r="W245" s="141"/>
      <c r="X245" s="141">
        <f t="shared" si="50"/>
        <v>0</v>
      </c>
      <c r="Z245" s="141">
        <v>9</v>
      </c>
      <c r="AA245" s="141"/>
      <c r="AB245" s="141"/>
      <c r="AC245" s="141">
        <f t="shared" si="48"/>
        <v>0</v>
      </c>
      <c r="AD245" s="141"/>
      <c r="AE245" s="141">
        <v>9</v>
      </c>
      <c r="AF245" s="141">
        <f t="shared" si="42"/>
        <v>2</v>
      </c>
      <c r="AG245" s="141">
        <f t="shared" si="43"/>
        <v>0</v>
      </c>
      <c r="AH245" s="141">
        <f t="shared" si="49"/>
        <v>13</v>
      </c>
    </row>
    <row r="246" spans="1:34" x14ac:dyDescent="0.25">
      <c r="A246" s="141">
        <v>10</v>
      </c>
      <c r="B246" s="141">
        <v>1</v>
      </c>
      <c r="C246" s="141">
        <v>6</v>
      </c>
      <c r="D246" s="141">
        <f t="shared" si="44"/>
        <v>8</v>
      </c>
      <c r="F246" s="141">
        <v>10</v>
      </c>
      <c r="G246" s="141"/>
      <c r="H246" s="141"/>
      <c r="I246" s="141">
        <f t="shared" si="45"/>
        <v>0</v>
      </c>
      <c r="K246" s="141">
        <v>10</v>
      </c>
      <c r="L246" s="141">
        <v>0</v>
      </c>
      <c r="M246" s="141">
        <v>0</v>
      </c>
      <c r="N246" s="141">
        <f t="shared" si="46"/>
        <v>0</v>
      </c>
      <c r="P246" s="141">
        <v>10</v>
      </c>
      <c r="Q246" s="141">
        <v>0</v>
      </c>
      <c r="R246" s="141">
        <v>0</v>
      </c>
      <c r="S246" s="329">
        <f t="shared" si="47"/>
        <v>0</v>
      </c>
      <c r="T246" s="332"/>
      <c r="U246" s="331">
        <v>10</v>
      </c>
      <c r="V246" s="141"/>
      <c r="W246" s="141"/>
      <c r="X246" s="141">
        <f t="shared" si="50"/>
        <v>0</v>
      </c>
      <c r="Z246" s="141">
        <v>10</v>
      </c>
      <c r="AA246" s="141"/>
      <c r="AB246" s="141"/>
      <c r="AC246" s="141">
        <f t="shared" si="48"/>
        <v>0</v>
      </c>
      <c r="AD246" s="141"/>
      <c r="AE246" s="141">
        <v>10</v>
      </c>
      <c r="AF246" s="141">
        <f t="shared" si="42"/>
        <v>1</v>
      </c>
      <c r="AG246" s="141">
        <f t="shared" si="43"/>
        <v>6</v>
      </c>
      <c r="AH246" s="141">
        <f t="shared" si="49"/>
        <v>8</v>
      </c>
    </row>
    <row r="247" spans="1:34" x14ac:dyDescent="0.25">
      <c r="A247" s="141">
        <v>11</v>
      </c>
      <c r="B247" s="141">
        <v>7</v>
      </c>
      <c r="C247" s="141">
        <v>2</v>
      </c>
      <c r="D247" s="141">
        <f t="shared" si="44"/>
        <v>13</v>
      </c>
      <c r="F247" s="141">
        <v>11</v>
      </c>
      <c r="G247" s="141"/>
      <c r="H247" s="141"/>
      <c r="I247" s="141">
        <f t="shared" si="45"/>
        <v>0</v>
      </c>
      <c r="K247" s="141">
        <v>11</v>
      </c>
      <c r="L247" s="141">
        <v>0</v>
      </c>
      <c r="M247" s="141">
        <v>0</v>
      </c>
      <c r="N247" s="141">
        <f t="shared" si="46"/>
        <v>0</v>
      </c>
      <c r="P247" s="141">
        <v>11</v>
      </c>
      <c r="Q247" s="141">
        <v>2</v>
      </c>
      <c r="R247" s="141">
        <v>0</v>
      </c>
      <c r="S247" s="329">
        <f t="shared" si="47"/>
        <v>2</v>
      </c>
      <c r="T247" s="332"/>
      <c r="U247" s="331">
        <v>11</v>
      </c>
      <c r="V247" s="141"/>
      <c r="W247" s="141"/>
      <c r="X247" s="141">
        <f t="shared" si="50"/>
        <v>0</v>
      </c>
      <c r="Z247" s="141">
        <v>11</v>
      </c>
      <c r="AA247" s="141"/>
      <c r="AB247" s="141"/>
      <c r="AC247" s="141">
        <f t="shared" si="48"/>
        <v>0</v>
      </c>
      <c r="AD247" s="141"/>
      <c r="AE247" s="141">
        <v>11</v>
      </c>
      <c r="AF247" s="141">
        <f t="shared" si="42"/>
        <v>9</v>
      </c>
      <c r="AG247" s="141">
        <f t="shared" si="43"/>
        <v>2</v>
      </c>
      <c r="AH247" s="141">
        <f t="shared" si="49"/>
        <v>15</v>
      </c>
    </row>
    <row r="248" spans="1:34" x14ac:dyDescent="0.25">
      <c r="A248" s="141">
        <v>12</v>
      </c>
      <c r="B248" s="141">
        <v>4</v>
      </c>
      <c r="C248" s="141">
        <v>6</v>
      </c>
      <c r="D248" s="141">
        <f t="shared" si="44"/>
        <v>11</v>
      </c>
      <c r="F248" s="141">
        <v>12</v>
      </c>
      <c r="G248" s="141"/>
      <c r="H248" s="141"/>
      <c r="I248" s="141">
        <f t="shared" si="45"/>
        <v>0</v>
      </c>
      <c r="K248" s="141">
        <v>12</v>
      </c>
      <c r="L248" s="141">
        <v>0</v>
      </c>
      <c r="M248" s="141">
        <v>0</v>
      </c>
      <c r="N248" s="141">
        <f t="shared" si="46"/>
        <v>0</v>
      </c>
      <c r="P248" s="141">
        <v>12</v>
      </c>
      <c r="Q248" s="141">
        <v>0</v>
      </c>
      <c r="R248" s="141">
        <v>2</v>
      </c>
      <c r="S248" s="329">
        <f t="shared" si="47"/>
        <v>0</v>
      </c>
      <c r="T248" s="332"/>
      <c r="U248" s="331">
        <v>12</v>
      </c>
      <c r="V248" s="141"/>
      <c r="W248" s="141"/>
      <c r="X248" s="141">
        <f t="shared" si="50"/>
        <v>0</v>
      </c>
      <c r="Z248" s="141">
        <v>12</v>
      </c>
      <c r="AA248" s="141"/>
      <c r="AB248" s="141"/>
      <c r="AC248" s="141">
        <f t="shared" si="48"/>
        <v>0</v>
      </c>
      <c r="AD248" s="141"/>
      <c r="AE248" s="141">
        <v>12</v>
      </c>
      <c r="AF248" s="141">
        <f t="shared" si="42"/>
        <v>4</v>
      </c>
      <c r="AG248" s="141">
        <f t="shared" si="43"/>
        <v>8</v>
      </c>
      <c r="AH248" s="141">
        <f t="shared" si="49"/>
        <v>11</v>
      </c>
    </row>
    <row r="249" spans="1:34" x14ac:dyDescent="0.25">
      <c r="A249" s="141">
        <v>13</v>
      </c>
      <c r="B249" s="141">
        <v>7</v>
      </c>
      <c r="C249" s="141">
        <v>1</v>
      </c>
      <c r="D249" s="141">
        <f t="shared" si="44"/>
        <v>17</v>
      </c>
      <c r="F249" s="141">
        <v>13</v>
      </c>
      <c r="G249" s="141"/>
      <c r="H249" s="141"/>
      <c r="I249" s="141">
        <f t="shared" si="45"/>
        <v>0</v>
      </c>
      <c r="K249" s="141">
        <v>13</v>
      </c>
      <c r="L249" s="141">
        <v>0</v>
      </c>
      <c r="M249" s="141">
        <v>0</v>
      </c>
      <c r="N249" s="141">
        <f t="shared" si="46"/>
        <v>0</v>
      </c>
      <c r="P249" s="141">
        <v>13</v>
      </c>
      <c r="Q249" s="141">
        <v>0</v>
      </c>
      <c r="R249" s="141">
        <v>0</v>
      </c>
      <c r="S249" s="329">
        <f t="shared" si="47"/>
        <v>0</v>
      </c>
      <c r="T249" s="332"/>
      <c r="U249" s="331">
        <v>13</v>
      </c>
      <c r="V249" s="141"/>
      <c r="W249" s="141"/>
      <c r="X249" s="141">
        <f t="shared" si="50"/>
        <v>0</v>
      </c>
      <c r="Z249" s="141">
        <v>13</v>
      </c>
      <c r="AA249" s="115"/>
      <c r="AB249" s="115"/>
      <c r="AC249" s="115">
        <f t="shared" si="48"/>
        <v>0</v>
      </c>
      <c r="AD249" s="141"/>
      <c r="AE249" s="141">
        <v>13</v>
      </c>
      <c r="AF249" s="141">
        <f t="shared" si="42"/>
        <v>7</v>
      </c>
      <c r="AG249" s="141">
        <f t="shared" si="43"/>
        <v>1</v>
      </c>
      <c r="AH249" s="141">
        <f t="shared" si="49"/>
        <v>17</v>
      </c>
    </row>
    <row r="250" spans="1:34" x14ac:dyDescent="0.25">
      <c r="A250" s="141">
        <v>14</v>
      </c>
      <c r="B250" s="141">
        <v>3</v>
      </c>
      <c r="C250" s="141">
        <v>5</v>
      </c>
      <c r="D250" s="141">
        <f t="shared" si="44"/>
        <v>15</v>
      </c>
      <c r="F250" s="141">
        <v>14</v>
      </c>
      <c r="G250" s="141">
        <v>7</v>
      </c>
      <c r="H250" s="141">
        <v>0</v>
      </c>
      <c r="I250" s="141">
        <f t="shared" si="45"/>
        <v>7</v>
      </c>
      <c r="K250" s="141">
        <v>14</v>
      </c>
      <c r="L250" s="141">
        <v>0</v>
      </c>
      <c r="M250" s="141">
        <v>0</v>
      </c>
      <c r="N250" s="141">
        <f t="shared" si="46"/>
        <v>0</v>
      </c>
      <c r="P250" s="141">
        <v>14</v>
      </c>
      <c r="Q250" s="141">
        <v>4</v>
      </c>
      <c r="R250" s="141">
        <v>0</v>
      </c>
      <c r="S250" s="329">
        <f t="shared" si="47"/>
        <v>4</v>
      </c>
      <c r="T250" s="332"/>
      <c r="U250" s="331">
        <v>14</v>
      </c>
      <c r="V250" s="141"/>
      <c r="W250" s="141"/>
      <c r="X250" s="141">
        <f t="shared" si="50"/>
        <v>0</v>
      </c>
      <c r="Z250" s="141">
        <v>14</v>
      </c>
      <c r="AA250" s="141"/>
      <c r="AB250" s="141"/>
      <c r="AC250" s="141">
        <f t="shared" si="48"/>
        <v>0</v>
      </c>
      <c r="AD250" s="141"/>
      <c r="AE250" s="141">
        <v>14</v>
      </c>
      <c r="AF250" s="141">
        <f t="shared" si="42"/>
        <v>14</v>
      </c>
      <c r="AG250" s="141">
        <f t="shared" si="43"/>
        <v>5</v>
      </c>
      <c r="AH250" s="141">
        <f t="shared" si="49"/>
        <v>26</v>
      </c>
    </row>
    <row r="251" spans="1:34" x14ac:dyDescent="0.25">
      <c r="A251" s="141">
        <v>15</v>
      </c>
      <c r="B251" s="141">
        <v>2</v>
      </c>
      <c r="C251" s="141">
        <v>9</v>
      </c>
      <c r="D251" s="141">
        <f t="shared" si="44"/>
        <v>8</v>
      </c>
      <c r="F251" s="141">
        <v>15</v>
      </c>
      <c r="G251" s="141">
        <v>3</v>
      </c>
      <c r="H251" s="141">
        <v>0</v>
      </c>
      <c r="I251" s="141">
        <f t="shared" si="45"/>
        <v>10</v>
      </c>
      <c r="K251" s="141">
        <v>15</v>
      </c>
      <c r="L251" s="141">
        <v>0</v>
      </c>
      <c r="M251" s="141">
        <v>0</v>
      </c>
      <c r="N251" s="141">
        <f t="shared" si="46"/>
        <v>0</v>
      </c>
      <c r="P251" s="141">
        <v>15</v>
      </c>
      <c r="Q251" s="141">
        <v>2</v>
      </c>
      <c r="R251" s="141">
        <v>0</v>
      </c>
      <c r="S251" s="329">
        <f t="shared" si="47"/>
        <v>6</v>
      </c>
      <c r="T251" s="332"/>
      <c r="U251" s="331">
        <v>15</v>
      </c>
      <c r="V251" s="141"/>
      <c r="W251" s="141"/>
      <c r="X251" s="141">
        <f t="shared" si="50"/>
        <v>0</v>
      </c>
      <c r="Z251" s="141">
        <v>15</v>
      </c>
      <c r="AA251" s="141"/>
      <c r="AB251" s="141"/>
      <c r="AC251" s="141">
        <f t="shared" si="48"/>
        <v>0</v>
      </c>
      <c r="AD251" s="141"/>
      <c r="AE251" s="141">
        <v>15</v>
      </c>
      <c r="AF251" s="141">
        <f t="shared" si="42"/>
        <v>7</v>
      </c>
      <c r="AG251" s="141">
        <f t="shared" si="43"/>
        <v>9</v>
      </c>
      <c r="AH251" s="141">
        <f t="shared" si="49"/>
        <v>24</v>
      </c>
    </row>
    <row r="252" spans="1:34" x14ac:dyDescent="0.25">
      <c r="A252" s="141">
        <v>16</v>
      </c>
      <c r="B252" s="141">
        <v>3</v>
      </c>
      <c r="C252" s="141">
        <v>3</v>
      </c>
      <c r="D252" s="141">
        <f t="shared" si="44"/>
        <v>8</v>
      </c>
      <c r="F252" s="141">
        <v>16</v>
      </c>
      <c r="G252" s="141">
        <v>3</v>
      </c>
      <c r="H252" s="141">
        <v>1</v>
      </c>
      <c r="I252" s="141">
        <f t="shared" si="45"/>
        <v>12</v>
      </c>
      <c r="K252" s="141">
        <v>16</v>
      </c>
      <c r="L252" s="141">
        <v>0</v>
      </c>
      <c r="M252" s="141">
        <v>0</v>
      </c>
      <c r="N252" s="141">
        <f t="shared" si="46"/>
        <v>0</v>
      </c>
      <c r="P252" s="141">
        <v>16</v>
      </c>
      <c r="Q252" s="141">
        <v>0</v>
      </c>
      <c r="R252" s="141">
        <v>4</v>
      </c>
      <c r="S252" s="329">
        <f t="shared" si="47"/>
        <v>2</v>
      </c>
      <c r="T252" s="332"/>
      <c r="U252" s="331">
        <v>16</v>
      </c>
      <c r="V252" s="141"/>
      <c r="W252" s="141"/>
      <c r="X252" s="141">
        <f t="shared" si="50"/>
        <v>0</v>
      </c>
      <c r="Z252" s="141">
        <v>16</v>
      </c>
      <c r="AA252" s="141"/>
      <c r="AB252" s="141"/>
      <c r="AC252" s="141">
        <f t="shared" si="48"/>
        <v>0</v>
      </c>
      <c r="AD252" s="141"/>
      <c r="AE252" s="141">
        <v>16</v>
      </c>
      <c r="AF252" s="141">
        <f t="shared" si="42"/>
        <v>6</v>
      </c>
      <c r="AG252" s="141">
        <f t="shared" si="43"/>
        <v>8</v>
      </c>
      <c r="AH252" s="141">
        <f t="shared" si="49"/>
        <v>22</v>
      </c>
    </row>
    <row r="253" spans="1:34" x14ac:dyDescent="0.25">
      <c r="A253" s="141">
        <v>17</v>
      </c>
      <c r="B253" s="141">
        <v>6</v>
      </c>
      <c r="C253" s="141">
        <v>3</v>
      </c>
      <c r="D253" s="141">
        <f t="shared" si="44"/>
        <v>11</v>
      </c>
      <c r="F253" s="141">
        <v>17</v>
      </c>
      <c r="G253" s="141">
        <v>1</v>
      </c>
      <c r="H253" s="141">
        <v>10</v>
      </c>
      <c r="I253" s="141">
        <f t="shared" si="45"/>
        <v>3</v>
      </c>
      <c r="K253" s="141">
        <v>17</v>
      </c>
      <c r="L253" s="141">
        <v>0</v>
      </c>
      <c r="M253" s="141">
        <v>0</v>
      </c>
      <c r="N253" s="141">
        <f t="shared" si="46"/>
        <v>0</v>
      </c>
      <c r="P253" s="141">
        <v>17</v>
      </c>
      <c r="Q253" s="141">
        <v>0</v>
      </c>
      <c r="R253" s="141">
        <v>2</v>
      </c>
      <c r="S253" s="329">
        <f t="shared" si="47"/>
        <v>0</v>
      </c>
      <c r="T253" s="332"/>
      <c r="U253" s="331">
        <v>17</v>
      </c>
      <c r="V253" s="141"/>
      <c r="W253" s="141"/>
      <c r="X253" s="141">
        <f t="shared" si="50"/>
        <v>0</v>
      </c>
      <c r="Z253" s="141">
        <v>17</v>
      </c>
      <c r="AA253" s="141"/>
      <c r="AB253" s="141"/>
      <c r="AC253" s="141">
        <f t="shared" si="48"/>
        <v>0</v>
      </c>
      <c r="AD253" s="141"/>
      <c r="AE253" s="141">
        <v>17</v>
      </c>
      <c r="AF253" s="141">
        <f t="shared" si="42"/>
        <v>7</v>
      </c>
      <c r="AG253" s="141">
        <f t="shared" si="43"/>
        <v>15</v>
      </c>
      <c r="AH253" s="141">
        <f t="shared" si="49"/>
        <v>14</v>
      </c>
    </row>
    <row r="254" spans="1:34" x14ac:dyDescent="0.25">
      <c r="A254" s="141">
        <v>18</v>
      </c>
      <c r="B254" s="141">
        <v>2</v>
      </c>
      <c r="C254" s="141">
        <v>3</v>
      </c>
      <c r="D254" s="141">
        <f t="shared" si="44"/>
        <v>10</v>
      </c>
      <c r="F254" s="141">
        <v>18</v>
      </c>
      <c r="G254" s="141">
        <v>4</v>
      </c>
      <c r="H254" s="141">
        <v>2</v>
      </c>
      <c r="I254" s="141">
        <f t="shared" si="45"/>
        <v>5</v>
      </c>
      <c r="K254" s="141">
        <v>18</v>
      </c>
      <c r="L254" s="141">
        <v>0</v>
      </c>
      <c r="M254" s="141">
        <v>0</v>
      </c>
      <c r="N254" s="141">
        <f t="shared" si="46"/>
        <v>0</v>
      </c>
      <c r="P254" s="141">
        <v>18</v>
      </c>
      <c r="Q254" s="141">
        <v>2</v>
      </c>
      <c r="R254" s="141">
        <v>0</v>
      </c>
      <c r="S254" s="329">
        <f t="shared" si="47"/>
        <v>2</v>
      </c>
      <c r="T254" s="332"/>
      <c r="U254" s="331">
        <v>18</v>
      </c>
      <c r="V254" s="141"/>
      <c r="W254" s="141"/>
      <c r="X254" s="141">
        <f t="shared" si="50"/>
        <v>0</v>
      </c>
      <c r="Z254" s="141">
        <v>18</v>
      </c>
      <c r="AA254" s="141"/>
      <c r="AB254" s="141"/>
      <c r="AC254" s="141">
        <f t="shared" si="48"/>
        <v>0</v>
      </c>
      <c r="AD254" s="141"/>
      <c r="AE254" s="141">
        <v>18</v>
      </c>
      <c r="AF254" s="141">
        <f t="shared" si="42"/>
        <v>8</v>
      </c>
      <c r="AG254" s="141">
        <f t="shared" si="43"/>
        <v>5</v>
      </c>
      <c r="AH254" s="141">
        <f t="shared" si="49"/>
        <v>17</v>
      </c>
    </row>
    <row r="255" spans="1:34" x14ac:dyDescent="0.25">
      <c r="A255" s="141">
        <v>19</v>
      </c>
      <c r="B255" s="141">
        <v>2</v>
      </c>
      <c r="C255" s="141">
        <v>5</v>
      </c>
      <c r="D255" s="141">
        <f t="shared" si="44"/>
        <v>7</v>
      </c>
      <c r="F255" s="141">
        <v>19</v>
      </c>
      <c r="G255" s="141">
        <v>5</v>
      </c>
      <c r="H255" s="141">
        <v>2</v>
      </c>
      <c r="I255" s="141">
        <f t="shared" si="45"/>
        <v>8</v>
      </c>
      <c r="K255" s="141">
        <v>19</v>
      </c>
      <c r="L255" s="141">
        <v>0</v>
      </c>
      <c r="M255" s="141">
        <v>0</v>
      </c>
      <c r="N255" s="141">
        <f t="shared" si="46"/>
        <v>0</v>
      </c>
      <c r="P255" s="141">
        <v>19</v>
      </c>
      <c r="Q255" s="141">
        <v>2</v>
      </c>
      <c r="R255" s="141">
        <v>2</v>
      </c>
      <c r="S255" s="329">
        <f t="shared" si="47"/>
        <v>2</v>
      </c>
      <c r="T255" s="332"/>
      <c r="U255" s="331">
        <v>19</v>
      </c>
      <c r="V255" s="141"/>
      <c r="W255" s="141"/>
      <c r="X255" s="141">
        <f>T256</f>
        <v>0</v>
      </c>
      <c r="Z255" s="141">
        <v>19</v>
      </c>
      <c r="AA255" s="141"/>
      <c r="AB255" s="141"/>
      <c r="AC255" s="141">
        <f t="shared" si="48"/>
        <v>0</v>
      </c>
      <c r="AD255" s="141"/>
      <c r="AE255" s="141">
        <v>19</v>
      </c>
      <c r="AF255" s="141">
        <f t="shared" si="42"/>
        <v>9</v>
      </c>
      <c r="AG255" s="141">
        <f t="shared" si="43"/>
        <v>9</v>
      </c>
      <c r="AH255" s="141">
        <f t="shared" si="49"/>
        <v>17</v>
      </c>
    </row>
    <row r="256" spans="1:34" x14ac:dyDescent="0.25">
      <c r="A256" s="141">
        <v>20</v>
      </c>
      <c r="B256" s="141">
        <v>8</v>
      </c>
      <c r="C256" s="141">
        <v>3</v>
      </c>
      <c r="D256" s="141">
        <f t="shared" si="44"/>
        <v>12</v>
      </c>
      <c r="F256" s="141">
        <v>20</v>
      </c>
      <c r="G256" s="141">
        <v>6</v>
      </c>
      <c r="H256" s="141">
        <v>3</v>
      </c>
      <c r="I256" s="141">
        <f t="shared" si="45"/>
        <v>11</v>
      </c>
      <c r="K256" s="141">
        <v>20</v>
      </c>
      <c r="L256" s="141">
        <v>0</v>
      </c>
      <c r="M256" s="141">
        <v>0</v>
      </c>
      <c r="N256" s="141">
        <f t="shared" si="46"/>
        <v>0</v>
      </c>
      <c r="P256" s="141">
        <v>20</v>
      </c>
      <c r="Q256" s="141">
        <v>5</v>
      </c>
      <c r="R256" s="141">
        <v>0</v>
      </c>
      <c r="S256" s="329">
        <f t="shared" si="47"/>
        <v>7</v>
      </c>
      <c r="T256" s="332"/>
      <c r="U256" s="331">
        <v>20</v>
      </c>
      <c r="V256" s="141"/>
      <c r="W256" s="141"/>
      <c r="X256" s="141">
        <f t="shared" ref="X256:X265" si="51">SUM(X255+V256+-W256)</f>
        <v>0</v>
      </c>
      <c r="Z256" s="141">
        <v>20</v>
      </c>
      <c r="AA256" s="141"/>
      <c r="AB256" s="141"/>
      <c r="AC256" s="141">
        <f t="shared" si="48"/>
        <v>0</v>
      </c>
      <c r="AD256" s="141"/>
      <c r="AE256" s="141">
        <v>20</v>
      </c>
      <c r="AF256" s="141">
        <f t="shared" si="42"/>
        <v>19</v>
      </c>
      <c r="AG256" s="141">
        <f t="shared" si="43"/>
        <v>6</v>
      </c>
      <c r="AH256" s="141">
        <f t="shared" si="49"/>
        <v>30</v>
      </c>
    </row>
    <row r="257" spans="1:34" x14ac:dyDescent="0.25">
      <c r="A257" s="141">
        <v>21</v>
      </c>
      <c r="B257" s="141">
        <v>4</v>
      </c>
      <c r="C257" s="141">
        <v>2</v>
      </c>
      <c r="D257" s="141">
        <f t="shared" si="44"/>
        <v>14</v>
      </c>
      <c r="F257" s="141">
        <v>21</v>
      </c>
      <c r="G257" s="141">
        <v>3</v>
      </c>
      <c r="H257" s="141">
        <v>5</v>
      </c>
      <c r="I257" s="141">
        <f t="shared" si="45"/>
        <v>9</v>
      </c>
      <c r="K257" s="141">
        <v>21</v>
      </c>
      <c r="L257" s="141">
        <v>0</v>
      </c>
      <c r="M257" s="141">
        <v>0</v>
      </c>
      <c r="N257" s="141">
        <f t="shared" si="46"/>
        <v>0</v>
      </c>
      <c r="P257" s="141">
        <v>21</v>
      </c>
      <c r="Q257" s="141">
        <v>3</v>
      </c>
      <c r="R257" s="141">
        <v>0</v>
      </c>
      <c r="S257" s="329">
        <f t="shared" si="47"/>
        <v>10</v>
      </c>
      <c r="T257" s="332"/>
      <c r="U257" s="331">
        <v>21</v>
      </c>
      <c r="V257" s="141"/>
      <c r="W257" s="141"/>
      <c r="X257" s="141">
        <f t="shared" si="51"/>
        <v>0</v>
      </c>
      <c r="Z257" s="141">
        <v>21</v>
      </c>
      <c r="AA257" s="141"/>
      <c r="AB257" s="141"/>
      <c r="AC257" s="141">
        <f t="shared" si="48"/>
        <v>0</v>
      </c>
      <c r="AD257" s="141"/>
      <c r="AE257" s="141">
        <v>21</v>
      </c>
      <c r="AF257" s="141">
        <f t="shared" si="42"/>
        <v>10</v>
      </c>
      <c r="AG257" s="141">
        <f t="shared" si="43"/>
        <v>7</v>
      </c>
      <c r="AH257" s="141">
        <f t="shared" si="49"/>
        <v>33</v>
      </c>
    </row>
    <row r="258" spans="1:34" x14ac:dyDescent="0.25">
      <c r="A258" s="141">
        <v>22</v>
      </c>
      <c r="B258" s="141">
        <v>0</v>
      </c>
      <c r="C258" s="141">
        <v>11</v>
      </c>
      <c r="D258" s="141">
        <f t="shared" si="44"/>
        <v>3</v>
      </c>
      <c r="F258" s="141">
        <v>22</v>
      </c>
      <c r="G258" s="141">
        <v>4</v>
      </c>
      <c r="H258" s="141">
        <v>4</v>
      </c>
      <c r="I258" s="141">
        <f t="shared" si="45"/>
        <v>9</v>
      </c>
      <c r="K258" s="141">
        <v>22</v>
      </c>
      <c r="L258" s="141">
        <v>0</v>
      </c>
      <c r="M258" s="141">
        <v>0</v>
      </c>
      <c r="N258" s="141">
        <f t="shared" si="46"/>
        <v>0</v>
      </c>
      <c r="P258" s="141">
        <v>22</v>
      </c>
      <c r="Q258" s="141">
        <v>7</v>
      </c>
      <c r="R258" s="141">
        <v>0</v>
      </c>
      <c r="S258" s="329">
        <f t="shared" si="47"/>
        <v>17</v>
      </c>
      <c r="T258" s="332"/>
      <c r="U258" s="331">
        <v>22</v>
      </c>
      <c r="V258" s="141"/>
      <c r="W258" s="141"/>
      <c r="X258" s="141">
        <f t="shared" si="51"/>
        <v>0</v>
      </c>
      <c r="Z258" s="141">
        <v>22</v>
      </c>
      <c r="AA258" s="141"/>
      <c r="AB258" s="141"/>
      <c r="AC258" s="141">
        <f t="shared" si="48"/>
        <v>0</v>
      </c>
      <c r="AD258" s="141"/>
      <c r="AE258" s="141">
        <v>22</v>
      </c>
      <c r="AF258" s="141">
        <f t="shared" si="42"/>
        <v>11</v>
      </c>
      <c r="AG258" s="141">
        <f t="shared" si="43"/>
        <v>15</v>
      </c>
      <c r="AH258" s="141">
        <f t="shared" si="49"/>
        <v>29</v>
      </c>
    </row>
    <row r="259" spans="1:34" x14ac:dyDescent="0.25">
      <c r="A259" s="141">
        <v>23</v>
      </c>
      <c r="B259" s="346">
        <v>1</v>
      </c>
      <c r="C259" s="141">
        <v>1</v>
      </c>
      <c r="D259" s="141">
        <f t="shared" si="44"/>
        <v>3</v>
      </c>
      <c r="F259" s="141">
        <v>23</v>
      </c>
      <c r="G259" s="141">
        <v>0</v>
      </c>
      <c r="H259" s="141">
        <v>3</v>
      </c>
      <c r="I259" s="141">
        <f t="shared" si="45"/>
        <v>6</v>
      </c>
      <c r="K259" s="141">
        <v>23</v>
      </c>
      <c r="L259" s="141">
        <v>0</v>
      </c>
      <c r="M259" s="141">
        <v>0</v>
      </c>
      <c r="N259" s="141">
        <f t="shared" si="46"/>
        <v>0</v>
      </c>
      <c r="P259" s="141">
        <v>23</v>
      </c>
      <c r="Q259" s="141">
        <v>0</v>
      </c>
      <c r="R259" s="141">
        <v>0</v>
      </c>
      <c r="S259" s="329">
        <f t="shared" si="47"/>
        <v>17</v>
      </c>
      <c r="T259" s="332"/>
      <c r="U259" s="331">
        <v>23</v>
      </c>
      <c r="V259" s="141"/>
      <c r="W259" s="141"/>
      <c r="X259" s="141">
        <f t="shared" si="51"/>
        <v>0</v>
      </c>
      <c r="Z259" s="141">
        <v>23</v>
      </c>
      <c r="AA259" s="141"/>
      <c r="AB259" s="141"/>
      <c r="AC259" s="141">
        <f t="shared" si="48"/>
        <v>0</v>
      </c>
      <c r="AD259" s="141"/>
      <c r="AE259" s="141">
        <v>23</v>
      </c>
      <c r="AF259" s="141">
        <f t="shared" si="42"/>
        <v>1</v>
      </c>
      <c r="AG259" s="141">
        <f t="shared" si="43"/>
        <v>4</v>
      </c>
      <c r="AH259" s="141">
        <f t="shared" si="49"/>
        <v>26</v>
      </c>
    </row>
    <row r="260" spans="1:34" x14ac:dyDescent="0.25">
      <c r="A260" s="141">
        <v>24</v>
      </c>
      <c r="B260" s="141">
        <v>2</v>
      </c>
      <c r="C260" s="141">
        <v>1</v>
      </c>
      <c r="D260" s="141">
        <f t="shared" si="44"/>
        <v>4</v>
      </c>
      <c r="F260" s="141">
        <v>24</v>
      </c>
      <c r="G260" s="141">
        <v>0</v>
      </c>
      <c r="H260" s="141">
        <v>2</v>
      </c>
      <c r="I260" s="141">
        <f t="shared" si="45"/>
        <v>4</v>
      </c>
      <c r="K260" s="141">
        <v>24</v>
      </c>
      <c r="L260" s="141">
        <v>0</v>
      </c>
      <c r="M260" s="141">
        <v>0</v>
      </c>
      <c r="N260" s="141">
        <f t="shared" si="46"/>
        <v>0</v>
      </c>
      <c r="P260" s="141">
        <v>24</v>
      </c>
      <c r="Q260" s="141">
        <v>0</v>
      </c>
      <c r="R260" s="141">
        <v>0</v>
      </c>
      <c r="S260" s="329">
        <f t="shared" si="47"/>
        <v>17</v>
      </c>
      <c r="T260" s="332"/>
      <c r="U260" s="331">
        <v>24</v>
      </c>
      <c r="V260" s="141"/>
      <c r="W260" s="141"/>
      <c r="X260" s="141">
        <f t="shared" si="51"/>
        <v>0</v>
      </c>
      <c r="Z260" s="141">
        <v>24</v>
      </c>
      <c r="AA260" s="141"/>
      <c r="AB260" s="141"/>
      <c r="AC260" s="141">
        <f t="shared" si="48"/>
        <v>0</v>
      </c>
      <c r="AD260" s="141"/>
      <c r="AE260" s="141">
        <v>24</v>
      </c>
      <c r="AF260" s="141">
        <f t="shared" si="42"/>
        <v>2</v>
      </c>
      <c r="AG260" s="141">
        <f t="shared" si="43"/>
        <v>3</v>
      </c>
      <c r="AH260" s="141">
        <f t="shared" si="49"/>
        <v>25</v>
      </c>
    </row>
    <row r="261" spans="1:34" x14ac:dyDescent="0.25">
      <c r="A261" s="141">
        <v>25</v>
      </c>
      <c r="B261" s="141">
        <v>2</v>
      </c>
      <c r="C261" s="141">
        <v>3</v>
      </c>
      <c r="D261" s="141">
        <f t="shared" si="44"/>
        <v>3</v>
      </c>
      <c r="F261" s="141">
        <v>25</v>
      </c>
      <c r="G261" s="141">
        <v>0</v>
      </c>
      <c r="H261" s="141">
        <v>4</v>
      </c>
      <c r="I261" s="141">
        <f t="shared" si="45"/>
        <v>0</v>
      </c>
      <c r="K261" s="141">
        <v>25</v>
      </c>
      <c r="L261" s="141">
        <v>0</v>
      </c>
      <c r="M261" s="141">
        <v>0</v>
      </c>
      <c r="N261" s="141">
        <f t="shared" si="46"/>
        <v>0</v>
      </c>
      <c r="P261" s="141">
        <v>25</v>
      </c>
      <c r="Q261" s="141">
        <v>0</v>
      </c>
      <c r="R261" s="141">
        <v>17</v>
      </c>
      <c r="S261" s="329">
        <f t="shared" si="47"/>
        <v>0</v>
      </c>
      <c r="T261" s="332"/>
      <c r="U261" s="331">
        <v>25</v>
      </c>
      <c r="V261" s="141"/>
      <c r="W261" s="141"/>
      <c r="X261" s="141">
        <f t="shared" si="51"/>
        <v>0</v>
      </c>
      <c r="Z261" s="141">
        <v>25</v>
      </c>
      <c r="AA261" s="141"/>
      <c r="AB261" s="141"/>
      <c r="AC261" s="141">
        <f t="shared" si="48"/>
        <v>0</v>
      </c>
      <c r="AD261" s="141"/>
      <c r="AE261" s="141">
        <v>25</v>
      </c>
      <c r="AF261" s="141">
        <f t="shared" si="42"/>
        <v>2</v>
      </c>
      <c r="AG261" s="141">
        <f t="shared" si="43"/>
        <v>24</v>
      </c>
      <c r="AH261" s="141">
        <f t="shared" si="49"/>
        <v>3</v>
      </c>
    </row>
    <row r="262" spans="1:34" x14ac:dyDescent="0.25">
      <c r="A262" s="141">
        <v>26</v>
      </c>
      <c r="B262" s="141">
        <v>3</v>
      </c>
      <c r="C262" s="141">
        <v>1</v>
      </c>
      <c r="D262" s="141">
        <f t="shared" si="44"/>
        <v>5</v>
      </c>
      <c r="F262" s="141">
        <v>26</v>
      </c>
      <c r="G262" s="141">
        <v>1</v>
      </c>
      <c r="H262" s="141">
        <v>0</v>
      </c>
      <c r="I262" s="141">
        <f t="shared" si="45"/>
        <v>1</v>
      </c>
      <c r="K262" s="141">
        <v>26</v>
      </c>
      <c r="L262" s="141">
        <v>0</v>
      </c>
      <c r="M262" s="141">
        <v>0</v>
      </c>
      <c r="N262" s="141">
        <f t="shared" si="46"/>
        <v>0</v>
      </c>
      <c r="P262" s="141">
        <v>26</v>
      </c>
      <c r="Q262" s="141">
        <v>0</v>
      </c>
      <c r="R262" s="141">
        <v>0</v>
      </c>
      <c r="S262" s="329">
        <f t="shared" si="47"/>
        <v>0</v>
      </c>
      <c r="T262" s="332"/>
      <c r="U262" s="331">
        <v>26</v>
      </c>
      <c r="V262" s="141"/>
      <c r="W262" s="141"/>
      <c r="X262" s="141">
        <f t="shared" si="51"/>
        <v>0</v>
      </c>
      <c r="Z262" s="141">
        <v>26</v>
      </c>
      <c r="AA262" s="141"/>
      <c r="AB262" s="141"/>
      <c r="AC262" s="141">
        <f t="shared" si="48"/>
        <v>0</v>
      </c>
      <c r="AD262" s="141"/>
      <c r="AE262" s="141">
        <v>26</v>
      </c>
      <c r="AF262" s="141">
        <f t="shared" si="42"/>
        <v>4</v>
      </c>
      <c r="AG262" s="141">
        <f t="shared" si="43"/>
        <v>1</v>
      </c>
      <c r="AH262" s="141">
        <f t="shared" si="49"/>
        <v>6</v>
      </c>
    </row>
    <row r="263" spans="1:34" x14ac:dyDescent="0.25">
      <c r="A263" s="141">
        <v>27</v>
      </c>
      <c r="B263" s="141">
        <v>0</v>
      </c>
      <c r="C263" s="141">
        <v>3</v>
      </c>
      <c r="D263" s="141">
        <f t="shared" si="44"/>
        <v>2</v>
      </c>
      <c r="E263" s="144"/>
      <c r="F263" s="141">
        <v>27</v>
      </c>
      <c r="G263" s="141">
        <v>6</v>
      </c>
      <c r="H263" s="141">
        <v>3</v>
      </c>
      <c r="I263" s="141">
        <f t="shared" si="45"/>
        <v>4</v>
      </c>
      <c r="K263" s="141">
        <v>27</v>
      </c>
      <c r="L263" s="141">
        <v>0</v>
      </c>
      <c r="M263" s="141">
        <v>0</v>
      </c>
      <c r="N263" s="141">
        <f t="shared" si="46"/>
        <v>0</v>
      </c>
      <c r="P263" s="141">
        <v>27</v>
      </c>
      <c r="Q263" s="141">
        <v>0</v>
      </c>
      <c r="R263" s="141">
        <v>0</v>
      </c>
      <c r="S263" s="329">
        <f t="shared" si="47"/>
        <v>0</v>
      </c>
      <c r="T263" s="332"/>
      <c r="U263" s="331">
        <v>27</v>
      </c>
      <c r="V263" s="141"/>
      <c r="W263" s="141"/>
      <c r="X263" s="141">
        <f t="shared" si="51"/>
        <v>0</v>
      </c>
      <c r="Z263" s="141">
        <v>27</v>
      </c>
      <c r="AA263" s="141"/>
      <c r="AB263" s="141"/>
      <c r="AC263" s="141">
        <f t="shared" si="48"/>
        <v>0</v>
      </c>
      <c r="AD263" s="141"/>
      <c r="AE263" s="141">
        <v>27</v>
      </c>
      <c r="AF263" s="141">
        <f t="shared" si="42"/>
        <v>6</v>
      </c>
      <c r="AG263" s="141">
        <f t="shared" si="43"/>
        <v>6</v>
      </c>
      <c r="AH263" s="141">
        <f t="shared" si="49"/>
        <v>6</v>
      </c>
    </row>
    <row r="264" spans="1:34" x14ac:dyDescent="0.25">
      <c r="A264" s="141">
        <v>28</v>
      </c>
      <c r="B264" s="141">
        <v>2</v>
      </c>
      <c r="C264" s="141">
        <v>1</v>
      </c>
      <c r="D264" s="141">
        <f t="shared" si="44"/>
        <v>3</v>
      </c>
      <c r="F264" s="141">
        <v>28</v>
      </c>
      <c r="G264" s="141">
        <v>4</v>
      </c>
      <c r="H264" s="141">
        <v>4</v>
      </c>
      <c r="I264" s="141">
        <f t="shared" si="45"/>
        <v>4</v>
      </c>
      <c r="K264" s="141">
        <v>28</v>
      </c>
      <c r="L264" s="141">
        <v>0</v>
      </c>
      <c r="M264" s="141">
        <v>0</v>
      </c>
      <c r="N264" s="141">
        <f t="shared" si="46"/>
        <v>0</v>
      </c>
      <c r="P264" s="141">
        <v>28</v>
      </c>
      <c r="Q264" s="141">
        <v>0</v>
      </c>
      <c r="R264" s="141">
        <v>0</v>
      </c>
      <c r="S264" s="329">
        <f t="shared" si="47"/>
        <v>0</v>
      </c>
      <c r="T264" s="332"/>
      <c r="U264" s="331">
        <v>28</v>
      </c>
      <c r="V264" s="141"/>
      <c r="W264" s="141"/>
      <c r="X264" s="141">
        <f t="shared" si="51"/>
        <v>0</v>
      </c>
      <c r="Z264" s="141">
        <v>28</v>
      </c>
      <c r="AA264" s="141"/>
      <c r="AB264" s="141"/>
      <c r="AC264" s="141">
        <f t="shared" si="48"/>
        <v>0</v>
      </c>
      <c r="AD264" s="141"/>
      <c r="AE264" s="141">
        <v>28</v>
      </c>
      <c r="AF264" s="141">
        <f t="shared" si="42"/>
        <v>6</v>
      </c>
      <c r="AG264" s="141">
        <f t="shared" si="43"/>
        <v>5</v>
      </c>
      <c r="AH264" s="141">
        <f t="shared" si="49"/>
        <v>7</v>
      </c>
    </row>
    <row r="265" spans="1:34" x14ac:dyDescent="0.25">
      <c r="A265" s="141">
        <v>29</v>
      </c>
      <c r="B265" s="141">
        <v>1</v>
      </c>
      <c r="C265" s="141">
        <v>2</v>
      </c>
      <c r="D265" s="141">
        <f t="shared" si="44"/>
        <v>2</v>
      </c>
      <c r="F265" s="141">
        <v>29</v>
      </c>
      <c r="G265" s="141">
        <v>3</v>
      </c>
      <c r="H265" s="141">
        <v>3</v>
      </c>
      <c r="I265" s="141">
        <f t="shared" si="45"/>
        <v>4</v>
      </c>
      <c r="K265" s="141">
        <v>29</v>
      </c>
      <c r="L265" s="141">
        <v>0</v>
      </c>
      <c r="M265" s="141">
        <v>0</v>
      </c>
      <c r="N265" s="141">
        <f t="shared" si="46"/>
        <v>0</v>
      </c>
      <c r="P265" s="141">
        <v>29</v>
      </c>
      <c r="Q265" s="141">
        <v>4</v>
      </c>
      <c r="R265" s="141">
        <v>0</v>
      </c>
      <c r="S265" s="329">
        <f t="shared" si="47"/>
        <v>4</v>
      </c>
      <c r="T265" s="332"/>
      <c r="U265" s="331">
        <v>29</v>
      </c>
      <c r="V265" s="141"/>
      <c r="W265" s="141"/>
      <c r="X265" s="141">
        <f t="shared" si="51"/>
        <v>0</v>
      </c>
      <c r="Z265" s="141">
        <v>29</v>
      </c>
      <c r="AA265" s="141"/>
      <c r="AB265" s="141"/>
      <c r="AC265" s="141">
        <f t="shared" si="48"/>
        <v>0</v>
      </c>
      <c r="AD265" s="141"/>
      <c r="AE265" s="141">
        <v>29</v>
      </c>
      <c r="AF265" s="141">
        <f t="shared" si="42"/>
        <v>8</v>
      </c>
      <c r="AG265" s="141">
        <f t="shared" si="43"/>
        <v>5</v>
      </c>
      <c r="AH265" s="141">
        <f t="shared" si="49"/>
        <v>10</v>
      </c>
    </row>
    <row r="266" spans="1:34" x14ac:dyDescent="0.25">
      <c r="A266" s="141">
        <v>30</v>
      </c>
      <c r="B266" s="141">
        <v>3</v>
      </c>
      <c r="C266" s="141">
        <v>0</v>
      </c>
      <c r="D266" s="141">
        <f>SUM(D265+B266+-C266)</f>
        <v>5</v>
      </c>
      <c r="F266" s="141">
        <v>30</v>
      </c>
      <c r="G266" s="141">
        <v>0</v>
      </c>
      <c r="H266" s="141">
        <v>3</v>
      </c>
      <c r="I266" s="141">
        <f>SUM(I265+G266+-H266)</f>
        <v>1</v>
      </c>
      <c r="K266" s="141">
        <v>30</v>
      </c>
      <c r="L266" s="141">
        <v>0</v>
      </c>
      <c r="M266" s="141">
        <v>0</v>
      </c>
      <c r="N266" s="141">
        <f>SUM(N265+L266+-M266)</f>
        <v>0</v>
      </c>
      <c r="P266" s="141">
        <v>30</v>
      </c>
      <c r="Q266" s="141">
        <v>3</v>
      </c>
      <c r="R266" s="141">
        <v>1</v>
      </c>
      <c r="S266" s="329">
        <f>SUM(S265+Q266+-R266)</f>
        <v>6</v>
      </c>
      <c r="T266" s="332"/>
      <c r="U266" s="331">
        <v>30</v>
      </c>
      <c r="V266" s="141"/>
      <c r="W266" s="141"/>
      <c r="X266" s="141">
        <f>SUM(X265+V266+-W266)</f>
        <v>0</v>
      </c>
      <c r="Z266" s="141">
        <v>30</v>
      </c>
      <c r="AA266" s="141"/>
      <c r="AB266" s="141"/>
      <c r="AC266" s="141">
        <f>SUM(AC265+AA266+-AB266)</f>
        <v>0</v>
      </c>
      <c r="AD266" s="141"/>
      <c r="AE266" s="141">
        <v>30</v>
      </c>
      <c r="AF266" s="141">
        <f t="shared" si="42"/>
        <v>6</v>
      </c>
      <c r="AG266" s="141">
        <f t="shared" si="43"/>
        <v>4</v>
      </c>
      <c r="AH266" s="141">
        <f>SUM(AH265+AF266+-AG266)</f>
        <v>12</v>
      </c>
    </row>
    <row r="267" spans="1:34" x14ac:dyDescent="0.25">
      <c r="A267" s="141">
        <v>31</v>
      </c>
      <c r="B267" s="141"/>
      <c r="C267" s="141">
        <v>3</v>
      </c>
      <c r="D267" s="141">
        <f>SUM(D266+B267+-C267)</f>
        <v>2</v>
      </c>
      <c r="F267" s="141">
        <v>31</v>
      </c>
      <c r="G267" s="141">
        <v>1</v>
      </c>
      <c r="H267" s="141">
        <v>1</v>
      </c>
      <c r="I267" s="141">
        <f>SUM(I266+G267+-H267)</f>
        <v>1</v>
      </c>
      <c r="K267" s="141">
        <v>31</v>
      </c>
      <c r="L267" s="141">
        <v>0</v>
      </c>
      <c r="M267" s="141">
        <v>0</v>
      </c>
      <c r="N267" s="141">
        <f>SUM(N266+L267+-M267)</f>
        <v>0</v>
      </c>
      <c r="P267" s="141">
        <v>31</v>
      </c>
      <c r="Q267" s="141"/>
      <c r="R267" s="141"/>
      <c r="S267" s="329">
        <f>SUM(S266+Q267+-R267)</f>
        <v>6</v>
      </c>
      <c r="T267" s="332"/>
      <c r="U267" s="331">
        <v>31</v>
      </c>
      <c r="V267" s="141"/>
      <c r="W267" s="141"/>
      <c r="X267" s="141">
        <f>SUM(X266+V267+-W267)</f>
        <v>0</v>
      </c>
      <c r="Z267" s="141">
        <v>31</v>
      </c>
      <c r="AA267" s="141"/>
      <c r="AB267" s="141"/>
      <c r="AC267" s="141">
        <f>SUM(AC266+AA267+-AB267)</f>
        <v>0</v>
      </c>
      <c r="AD267" s="141"/>
      <c r="AE267" s="141">
        <v>31</v>
      </c>
      <c r="AF267" s="141">
        <f t="shared" si="42"/>
        <v>1</v>
      </c>
      <c r="AG267" s="141">
        <f t="shared" si="43"/>
        <v>4</v>
      </c>
      <c r="AH267" s="141">
        <f>SUM(AH266+AF267+-AG267)</f>
        <v>9</v>
      </c>
    </row>
    <row r="268" spans="1:34" x14ac:dyDescent="0.25">
      <c r="A268" s="140" t="s">
        <v>2114</v>
      </c>
      <c r="B268" s="140">
        <f>SUM(B237:B267)</f>
        <v>92</v>
      </c>
      <c r="C268" s="140">
        <f>SUM(C237:C267)</f>
        <v>99</v>
      </c>
      <c r="D268" s="141"/>
      <c r="F268" s="140" t="s">
        <v>2114</v>
      </c>
      <c r="G268" s="140">
        <f>SUM(G237:G267)</f>
        <v>51</v>
      </c>
      <c r="H268" s="140">
        <f>SUM(H237:H267)</f>
        <v>50</v>
      </c>
      <c r="I268" s="140"/>
      <c r="K268" s="140" t="s">
        <v>2114</v>
      </c>
      <c r="L268" s="140">
        <f>SUM(L237:L267)</f>
        <v>0</v>
      </c>
      <c r="M268" s="140">
        <f>SUM(M237:M267)</f>
        <v>0</v>
      </c>
      <c r="N268" s="141"/>
      <c r="P268" s="140" t="s">
        <v>2114</v>
      </c>
      <c r="Q268" s="140">
        <f>SUM(Q237:Q267)</f>
        <v>38</v>
      </c>
      <c r="R268" s="140">
        <f>SUM(R237:R267)</f>
        <v>32</v>
      </c>
      <c r="S268" s="329">
        <v>2</v>
      </c>
      <c r="T268" s="332"/>
      <c r="U268" s="330" t="s">
        <v>2114</v>
      </c>
      <c r="V268" s="140">
        <f>SUM(V237:V266)</f>
        <v>0</v>
      </c>
      <c r="W268" s="140">
        <f>SUM(W237:W266)</f>
        <v>0</v>
      </c>
      <c r="X268" s="141"/>
      <c r="Z268" s="140" t="s">
        <v>2114</v>
      </c>
      <c r="AA268" s="140">
        <f>SUM(AA237:AA266)</f>
        <v>0</v>
      </c>
      <c r="AB268" s="140">
        <f>SUM(AB237:AB266)</f>
        <v>0</v>
      </c>
      <c r="AC268" s="141"/>
      <c r="AD268" s="140"/>
      <c r="AE268" s="140" t="s">
        <v>2114</v>
      </c>
      <c r="AF268" s="141">
        <f>SUM(AF237:AF266)</f>
        <v>180</v>
      </c>
      <c r="AG268" s="141">
        <f>SUM(AG237:AG266)</f>
        <v>177</v>
      </c>
      <c r="AH268" s="141"/>
    </row>
    <row r="269" spans="1:34" x14ac:dyDescent="0.25">
      <c r="T269" s="332"/>
    </row>
    <row r="270" spans="1:34" ht="20.25" x14ac:dyDescent="0.25">
      <c r="A270" s="357" t="s">
        <v>2119</v>
      </c>
      <c r="B270" s="357">
        <f>SUM(B231+B268)</f>
        <v>2059</v>
      </c>
      <c r="C270" s="357">
        <f>SUM(C231+C268)</f>
        <v>2057</v>
      </c>
      <c r="D270" s="357"/>
      <c r="E270" s="357"/>
      <c r="F270" s="357"/>
      <c r="G270" s="357">
        <f>SUM(G231+G268)</f>
        <v>117</v>
      </c>
      <c r="H270" s="357">
        <f>SUM(H231+H268)</f>
        <v>116</v>
      </c>
      <c r="I270" s="357"/>
      <c r="J270" s="357"/>
      <c r="K270" s="357"/>
      <c r="L270" s="357">
        <f>SUM(L231+L268)</f>
        <v>424</v>
      </c>
      <c r="M270" s="357">
        <f>SUM(M231+M268)</f>
        <v>424</v>
      </c>
      <c r="N270" s="357"/>
      <c r="O270" s="357"/>
      <c r="P270" s="357"/>
      <c r="Q270" s="357">
        <f>SUM(Q231+Q268)</f>
        <v>153</v>
      </c>
      <c r="R270" s="357">
        <f>SUM(R231+R268)</f>
        <v>147</v>
      </c>
      <c r="S270" s="357"/>
      <c r="T270" s="357"/>
      <c r="U270" s="357"/>
      <c r="V270" s="357">
        <f>SUM(V231+V268)</f>
        <v>290</v>
      </c>
      <c r="W270" s="357">
        <f>SUM(W231+W268)</f>
        <v>290</v>
      </c>
      <c r="X270" s="357"/>
      <c r="Y270" s="357"/>
      <c r="Z270" s="357"/>
      <c r="AA270" s="357">
        <f>SUM(AA231+AA268)</f>
        <v>228</v>
      </c>
      <c r="AB270" s="357">
        <f>SUM(AB231+AB268)</f>
        <v>228</v>
      </c>
      <c r="AC270" s="357"/>
      <c r="AD270" s="357"/>
      <c r="AE270" s="357"/>
      <c r="AF270" s="357">
        <f>SUM(AF231+AF268)</f>
        <v>3268</v>
      </c>
      <c r="AG270" s="357">
        <f>SUM(AG231+AG268)</f>
        <v>3253</v>
      </c>
      <c r="AH270" s="357"/>
    </row>
    <row r="273" spans="1:34" x14ac:dyDescent="0.25">
      <c r="A273" s="2407" t="s">
        <v>2105</v>
      </c>
      <c r="B273" s="2407"/>
      <c r="C273" s="2407"/>
      <c r="D273" s="2407"/>
      <c r="F273" s="2407" t="s">
        <v>4513</v>
      </c>
      <c r="G273" s="2407"/>
      <c r="H273" s="2407"/>
      <c r="I273" s="2407"/>
      <c r="K273" s="2407" t="s">
        <v>2107</v>
      </c>
      <c r="L273" s="2407"/>
      <c r="M273" s="2407"/>
      <c r="N273" s="2407"/>
      <c r="P273" s="2407" t="s">
        <v>2108</v>
      </c>
      <c r="Q273" s="2407"/>
      <c r="R273" s="2407"/>
      <c r="S273" s="2407"/>
      <c r="T273" s="707"/>
      <c r="U273" s="2407" t="s">
        <v>3455</v>
      </c>
      <c r="V273" s="2407"/>
      <c r="W273" s="2407"/>
      <c r="X273" s="2407"/>
      <c r="Z273" s="2407"/>
      <c r="AA273" s="2407"/>
      <c r="AB273" s="2407"/>
      <c r="AC273" s="2407"/>
      <c r="AD273" s="707"/>
      <c r="AE273" s="2407" t="s">
        <v>1244</v>
      </c>
      <c r="AF273" s="2407"/>
      <c r="AG273" s="2407"/>
      <c r="AH273" s="2407"/>
    </row>
    <row r="274" spans="1:34" x14ac:dyDescent="0.25">
      <c r="A274" s="2405" t="s">
        <v>2109</v>
      </c>
      <c r="B274" s="2405"/>
      <c r="C274" s="137">
        <v>2</v>
      </c>
      <c r="D274" s="138" t="s">
        <v>4590</v>
      </c>
      <c r="F274" s="2406" t="s">
        <v>2109</v>
      </c>
      <c r="G274" s="2406"/>
      <c r="H274" s="134">
        <v>1</v>
      </c>
      <c r="K274" s="2406" t="s">
        <v>2109</v>
      </c>
      <c r="L274" s="2406"/>
      <c r="M274" s="322">
        <v>0</v>
      </c>
      <c r="P274" s="2406" t="s">
        <v>2109</v>
      </c>
      <c r="Q274" s="2406"/>
      <c r="R274" s="322">
        <v>2</v>
      </c>
      <c r="T274" s="332"/>
      <c r="U274" s="2406" t="s">
        <v>2109</v>
      </c>
      <c r="V274" s="2406"/>
      <c r="W274" s="322">
        <v>0</v>
      </c>
      <c r="Z274" s="2406" t="s">
        <v>2109</v>
      </c>
      <c r="AA274" s="2406"/>
      <c r="AB274" s="322">
        <v>0</v>
      </c>
      <c r="AE274" s="2406" t="s">
        <v>2109</v>
      </c>
      <c r="AF274" s="2406"/>
      <c r="AG274" s="322">
        <f>SUM(C274+H274+M274+R274+W274+AB274)</f>
        <v>5</v>
      </c>
    </row>
    <row r="275" spans="1:34" x14ac:dyDescent="0.25">
      <c r="A275" s="140" t="s">
        <v>15</v>
      </c>
      <c r="B275" s="140" t="s">
        <v>2111</v>
      </c>
      <c r="C275" s="140" t="s">
        <v>2112</v>
      </c>
      <c r="D275" s="140" t="s">
        <v>2113</v>
      </c>
      <c r="F275" s="140" t="s">
        <v>15</v>
      </c>
      <c r="G275" s="140" t="s">
        <v>2111</v>
      </c>
      <c r="H275" s="140" t="s">
        <v>2112</v>
      </c>
      <c r="I275" s="140" t="s">
        <v>2113</v>
      </c>
      <c r="K275" s="140" t="s">
        <v>15</v>
      </c>
      <c r="L275" s="140" t="s">
        <v>2111</v>
      </c>
      <c r="M275" s="140" t="s">
        <v>2112</v>
      </c>
      <c r="N275" s="140" t="s">
        <v>2113</v>
      </c>
      <c r="P275" s="140" t="s">
        <v>15</v>
      </c>
      <c r="Q275" s="140" t="s">
        <v>2111</v>
      </c>
      <c r="R275" s="140" t="s">
        <v>2112</v>
      </c>
      <c r="S275" s="140" t="s">
        <v>2113</v>
      </c>
      <c r="T275" s="333"/>
      <c r="U275" s="140" t="s">
        <v>15</v>
      </c>
      <c r="V275" s="140" t="s">
        <v>2111</v>
      </c>
      <c r="W275" s="140" t="s">
        <v>2112</v>
      </c>
      <c r="X275" s="140" t="s">
        <v>2113</v>
      </c>
      <c r="Z275" s="140" t="s">
        <v>15</v>
      </c>
      <c r="AA275" s="140" t="s">
        <v>2111</v>
      </c>
      <c r="AB275" s="140" t="s">
        <v>2112</v>
      </c>
      <c r="AC275" s="140" t="s">
        <v>2113</v>
      </c>
      <c r="AD275" s="140"/>
      <c r="AE275" s="140" t="s">
        <v>15</v>
      </c>
      <c r="AF275" s="140" t="s">
        <v>2111</v>
      </c>
      <c r="AG275" s="140" t="s">
        <v>2112</v>
      </c>
      <c r="AH275" s="140" t="s">
        <v>2113</v>
      </c>
    </row>
    <row r="276" spans="1:34" x14ac:dyDescent="0.25">
      <c r="A276" s="141">
        <v>1</v>
      </c>
      <c r="B276" s="141">
        <v>0</v>
      </c>
      <c r="C276" s="141">
        <v>0</v>
      </c>
      <c r="D276" s="141">
        <f>SUM(C274+B276-C276)</f>
        <v>2</v>
      </c>
      <c r="F276" s="141">
        <v>1</v>
      </c>
      <c r="G276" s="141">
        <v>8</v>
      </c>
      <c r="H276" s="141">
        <v>0</v>
      </c>
      <c r="I276" s="141">
        <f>SUM(H274+G276-H276)</f>
        <v>9</v>
      </c>
      <c r="K276" s="141">
        <v>1</v>
      </c>
      <c r="L276" s="141">
        <v>0</v>
      </c>
      <c r="M276" s="141">
        <v>0</v>
      </c>
      <c r="N276" s="141">
        <f>SUM(M274+L276-M276)</f>
        <v>0</v>
      </c>
      <c r="P276" s="141">
        <v>1</v>
      </c>
      <c r="Q276" s="141">
        <v>2</v>
      </c>
      <c r="R276" s="141">
        <v>2</v>
      </c>
      <c r="S276" s="141">
        <f>SUM(R274+Q276-R276)</f>
        <v>2</v>
      </c>
      <c r="T276" s="332"/>
      <c r="U276" s="141">
        <v>1</v>
      </c>
      <c r="V276" s="141"/>
      <c r="W276" s="141"/>
      <c r="X276" s="141">
        <f>SUM(W274+V276-W276)</f>
        <v>0</v>
      </c>
      <c r="Z276" s="141">
        <v>1</v>
      </c>
      <c r="AA276" s="141"/>
      <c r="AB276" s="141"/>
      <c r="AC276" s="141">
        <f>SUM(AB274+AA276-AB276)</f>
        <v>0</v>
      </c>
      <c r="AD276" s="141"/>
      <c r="AE276" s="141">
        <v>1</v>
      </c>
      <c r="AF276" s="141">
        <f>SUM(B276+G276+L276+Q276+V276+AA276)</f>
        <v>10</v>
      </c>
      <c r="AG276" s="141">
        <f>SUM(C276+H276+M276+R276+W276+AB276)</f>
        <v>2</v>
      </c>
      <c r="AH276" s="141">
        <f>SUM(AG274+AF276-AG276)</f>
        <v>13</v>
      </c>
    </row>
    <row r="277" spans="1:34" x14ac:dyDescent="0.25">
      <c r="A277" s="141">
        <v>2</v>
      </c>
      <c r="B277" s="141">
        <v>5</v>
      </c>
      <c r="C277" s="141">
        <v>0</v>
      </c>
      <c r="D277" s="141">
        <f>SUM(D276+B277+-C277)</f>
        <v>7</v>
      </c>
      <c r="F277" s="141">
        <v>2</v>
      </c>
      <c r="G277" s="141">
        <v>2</v>
      </c>
      <c r="H277" s="141">
        <v>0</v>
      </c>
      <c r="I277" s="141">
        <f>SUM(I276+G277+-H277)</f>
        <v>11</v>
      </c>
      <c r="K277" s="141">
        <v>2</v>
      </c>
      <c r="L277" s="141">
        <v>0</v>
      </c>
      <c r="M277" s="141">
        <v>0</v>
      </c>
      <c r="N277" s="141">
        <f>SUM(N276+L277+-M277)</f>
        <v>0</v>
      </c>
      <c r="P277" s="141">
        <v>2</v>
      </c>
      <c r="Q277" s="141">
        <v>4</v>
      </c>
      <c r="R277" s="141">
        <v>2</v>
      </c>
      <c r="S277" s="141">
        <f>SUM(S276+Q277+-R277)</f>
        <v>4</v>
      </c>
      <c r="T277" s="332"/>
      <c r="U277" s="141">
        <v>2</v>
      </c>
      <c r="V277" s="141"/>
      <c r="W277" s="141"/>
      <c r="X277" s="141">
        <f>SUM(X276+V277+-W277)</f>
        <v>0</v>
      </c>
      <c r="Z277" s="141">
        <v>2</v>
      </c>
      <c r="AA277" s="141"/>
      <c r="AB277" s="141"/>
      <c r="AC277" s="141">
        <f>SUM(AC276+AA277+-AB277)</f>
        <v>0</v>
      </c>
      <c r="AD277" s="141"/>
      <c r="AE277" s="141">
        <v>2</v>
      </c>
      <c r="AF277" s="141">
        <f t="shared" ref="AF277:AF306" si="52">SUM(B277+G277+L277+Q277+V277+AA277)</f>
        <v>11</v>
      </c>
      <c r="AG277" s="141">
        <f t="shared" ref="AG277:AG306" si="53">SUM(C277+H277+M277+R277+W277+AB277)</f>
        <v>2</v>
      </c>
      <c r="AH277" s="141">
        <f>SUM(AH276+AF277+-AG277)</f>
        <v>22</v>
      </c>
    </row>
    <row r="278" spans="1:34" x14ac:dyDescent="0.25">
      <c r="A278" s="141">
        <v>3</v>
      </c>
      <c r="B278" s="141">
        <v>2</v>
      </c>
      <c r="C278" s="141">
        <v>2</v>
      </c>
      <c r="D278" s="141">
        <f t="shared" ref="D278:D304" si="54">SUM(D277+B278+-C278)</f>
        <v>7</v>
      </c>
      <c r="F278" s="141">
        <v>3</v>
      </c>
      <c r="G278" s="141">
        <v>2</v>
      </c>
      <c r="H278" s="141">
        <v>11</v>
      </c>
      <c r="I278" s="141">
        <f t="shared" ref="I278:I304" si="55">SUM(I277+G278+-H278)</f>
        <v>2</v>
      </c>
      <c r="K278" s="141">
        <v>3</v>
      </c>
      <c r="L278" s="141">
        <v>0</v>
      </c>
      <c r="M278" s="141">
        <v>0</v>
      </c>
      <c r="N278" s="141">
        <f t="shared" ref="N278:N304" si="56">SUM(N277+L278+-M278)</f>
        <v>0</v>
      </c>
      <c r="P278" s="141">
        <v>3</v>
      </c>
      <c r="Q278" s="141">
        <v>0</v>
      </c>
      <c r="R278" s="141">
        <v>2</v>
      </c>
      <c r="S278" s="141">
        <f t="shared" ref="S278:S304" si="57">SUM(S277+Q278+-R278)</f>
        <v>2</v>
      </c>
      <c r="T278" s="332"/>
      <c r="U278" s="141">
        <v>3</v>
      </c>
      <c r="V278" s="141"/>
      <c r="W278" s="141"/>
      <c r="X278" s="141">
        <f>SUM(X277+V278+-W278)</f>
        <v>0</v>
      </c>
      <c r="Z278" s="141">
        <v>3</v>
      </c>
      <c r="AA278" s="141"/>
      <c r="AB278" s="141"/>
      <c r="AC278" s="141">
        <f t="shared" ref="AC278:AC304" si="58">SUM(AC277+AA278+-AB278)</f>
        <v>0</v>
      </c>
      <c r="AD278" s="141"/>
      <c r="AE278" s="141">
        <v>3</v>
      </c>
      <c r="AF278" s="141">
        <f t="shared" si="52"/>
        <v>4</v>
      </c>
      <c r="AG278" s="141">
        <f t="shared" si="53"/>
        <v>15</v>
      </c>
      <c r="AH278" s="141">
        <f t="shared" ref="AH278:AH304" si="59">SUM(AH277+AF278+-AG278)</f>
        <v>11</v>
      </c>
    </row>
    <row r="279" spans="1:34" x14ac:dyDescent="0.25">
      <c r="A279" s="141">
        <v>4</v>
      </c>
      <c r="B279" s="141">
        <v>2</v>
      </c>
      <c r="C279" s="141">
        <v>3</v>
      </c>
      <c r="D279" s="141">
        <f t="shared" si="54"/>
        <v>6</v>
      </c>
      <c r="F279" s="141">
        <v>4</v>
      </c>
      <c r="G279" s="141">
        <v>3</v>
      </c>
      <c r="H279" s="141">
        <v>2</v>
      </c>
      <c r="I279" s="141">
        <f t="shared" si="55"/>
        <v>3</v>
      </c>
      <c r="K279" s="141">
        <v>4</v>
      </c>
      <c r="L279" s="141">
        <v>0</v>
      </c>
      <c r="M279" s="141">
        <v>0</v>
      </c>
      <c r="N279" s="141">
        <f t="shared" si="56"/>
        <v>0</v>
      </c>
      <c r="P279" s="141">
        <v>4</v>
      </c>
      <c r="Q279" s="141">
        <v>3</v>
      </c>
      <c r="R279" s="141">
        <v>2</v>
      </c>
      <c r="S279" s="141">
        <f t="shared" si="57"/>
        <v>3</v>
      </c>
      <c r="T279" s="332"/>
      <c r="U279" s="141">
        <v>4</v>
      </c>
      <c r="V279" s="141"/>
      <c r="W279" s="141"/>
      <c r="X279" s="141">
        <f t="shared" ref="X279:X293" si="60">SUM(X278+V279+-W279)</f>
        <v>0</v>
      </c>
      <c r="Z279" s="141">
        <v>4</v>
      </c>
      <c r="AA279" s="141"/>
      <c r="AB279" s="141"/>
      <c r="AC279" s="141">
        <f t="shared" si="58"/>
        <v>0</v>
      </c>
      <c r="AD279" s="141"/>
      <c r="AE279" s="141">
        <v>4</v>
      </c>
      <c r="AF279" s="141">
        <f t="shared" si="52"/>
        <v>8</v>
      </c>
      <c r="AG279" s="141">
        <f t="shared" si="53"/>
        <v>7</v>
      </c>
      <c r="AH279" s="141">
        <f t="shared" si="59"/>
        <v>12</v>
      </c>
    </row>
    <row r="280" spans="1:34" x14ac:dyDescent="0.25">
      <c r="A280" s="141">
        <v>5</v>
      </c>
      <c r="B280" s="141">
        <v>1</v>
      </c>
      <c r="C280" s="141">
        <v>0</v>
      </c>
      <c r="D280" s="141">
        <f t="shared" si="54"/>
        <v>7</v>
      </c>
      <c r="F280" s="141">
        <v>5</v>
      </c>
      <c r="G280" s="141">
        <v>3</v>
      </c>
      <c r="H280" s="141">
        <v>0</v>
      </c>
      <c r="I280" s="141">
        <f t="shared" si="55"/>
        <v>6</v>
      </c>
      <c r="K280" s="141">
        <v>5</v>
      </c>
      <c r="L280" s="141">
        <v>0</v>
      </c>
      <c r="M280" s="141">
        <v>0</v>
      </c>
      <c r="N280" s="141">
        <f t="shared" si="56"/>
        <v>0</v>
      </c>
      <c r="P280" s="141">
        <v>5</v>
      </c>
      <c r="Q280" s="141">
        <v>2</v>
      </c>
      <c r="R280" s="141">
        <v>2</v>
      </c>
      <c r="S280" s="141">
        <f t="shared" si="57"/>
        <v>3</v>
      </c>
      <c r="T280" s="332"/>
      <c r="U280" s="141">
        <v>5</v>
      </c>
      <c r="V280" s="141"/>
      <c r="W280" s="141"/>
      <c r="X280" s="141">
        <f t="shared" si="60"/>
        <v>0</v>
      </c>
      <c r="Z280" s="141">
        <v>5</v>
      </c>
      <c r="AA280" s="141"/>
      <c r="AB280" s="141"/>
      <c r="AC280" s="141">
        <f t="shared" si="58"/>
        <v>0</v>
      </c>
      <c r="AD280" s="141"/>
      <c r="AE280" s="141">
        <v>5</v>
      </c>
      <c r="AF280" s="141">
        <f t="shared" si="52"/>
        <v>6</v>
      </c>
      <c r="AG280" s="141">
        <f t="shared" si="53"/>
        <v>2</v>
      </c>
      <c r="AH280" s="141">
        <f t="shared" si="59"/>
        <v>16</v>
      </c>
    </row>
    <row r="281" spans="1:34" x14ac:dyDescent="0.25">
      <c r="A281" s="141">
        <v>6</v>
      </c>
      <c r="B281" s="141">
        <v>2</v>
      </c>
      <c r="C281" s="141">
        <v>2</v>
      </c>
      <c r="D281" s="141">
        <f t="shared" si="54"/>
        <v>7</v>
      </c>
      <c r="F281" s="141">
        <v>6</v>
      </c>
      <c r="G281" s="141">
        <v>2</v>
      </c>
      <c r="H281" s="141">
        <v>0</v>
      </c>
      <c r="I281" s="141">
        <f t="shared" si="55"/>
        <v>8</v>
      </c>
      <c r="K281" s="141">
        <v>6</v>
      </c>
      <c r="L281" s="141">
        <v>0</v>
      </c>
      <c r="M281" s="141">
        <v>0</v>
      </c>
      <c r="N281" s="141">
        <f t="shared" si="56"/>
        <v>0</v>
      </c>
      <c r="P281" s="141">
        <v>6</v>
      </c>
      <c r="Q281" s="141">
        <v>0</v>
      </c>
      <c r="R281" s="141">
        <v>3</v>
      </c>
      <c r="S281" s="141">
        <f t="shared" si="57"/>
        <v>0</v>
      </c>
      <c r="T281" s="332"/>
      <c r="U281" s="141">
        <v>6</v>
      </c>
      <c r="V281" s="141"/>
      <c r="W281" s="141"/>
      <c r="X281" s="141">
        <f t="shared" si="60"/>
        <v>0</v>
      </c>
      <c r="Z281" s="141">
        <v>6</v>
      </c>
      <c r="AA281" s="141"/>
      <c r="AB281" s="141"/>
      <c r="AC281" s="141">
        <f t="shared" si="58"/>
        <v>0</v>
      </c>
      <c r="AD281" s="141"/>
      <c r="AE281" s="141">
        <v>6</v>
      </c>
      <c r="AF281" s="141">
        <f t="shared" si="52"/>
        <v>4</v>
      </c>
      <c r="AG281" s="141">
        <f t="shared" si="53"/>
        <v>5</v>
      </c>
      <c r="AH281" s="141">
        <f t="shared" si="59"/>
        <v>15</v>
      </c>
    </row>
    <row r="282" spans="1:34" x14ac:dyDescent="0.25">
      <c r="A282" s="141">
        <v>7</v>
      </c>
      <c r="B282" s="141">
        <v>0</v>
      </c>
      <c r="C282" s="141">
        <v>4</v>
      </c>
      <c r="D282" s="141">
        <f t="shared" si="54"/>
        <v>3</v>
      </c>
      <c r="F282" s="141">
        <v>7</v>
      </c>
      <c r="G282" s="141">
        <v>5</v>
      </c>
      <c r="H282" s="141">
        <v>7</v>
      </c>
      <c r="I282" s="141">
        <f t="shared" si="55"/>
        <v>6</v>
      </c>
      <c r="K282" s="141">
        <v>7</v>
      </c>
      <c r="L282" s="141">
        <v>0</v>
      </c>
      <c r="M282" s="141">
        <v>0</v>
      </c>
      <c r="N282" s="141">
        <f t="shared" si="56"/>
        <v>0</v>
      </c>
      <c r="P282" s="141">
        <v>7</v>
      </c>
      <c r="Q282" s="141">
        <v>0</v>
      </c>
      <c r="R282" s="141">
        <v>0</v>
      </c>
      <c r="S282" s="141">
        <f t="shared" si="57"/>
        <v>0</v>
      </c>
      <c r="T282" s="332"/>
      <c r="U282" s="141">
        <v>7</v>
      </c>
      <c r="V282" s="141"/>
      <c r="W282" s="141"/>
      <c r="X282" s="141">
        <f t="shared" si="60"/>
        <v>0</v>
      </c>
      <c r="Z282" s="141">
        <v>7</v>
      </c>
      <c r="AA282" s="141"/>
      <c r="AB282" s="141"/>
      <c r="AC282" s="141">
        <f t="shared" si="58"/>
        <v>0</v>
      </c>
      <c r="AD282" s="141"/>
      <c r="AE282" s="141">
        <v>7</v>
      </c>
      <c r="AF282" s="141">
        <f t="shared" si="52"/>
        <v>5</v>
      </c>
      <c r="AG282" s="141">
        <f t="shared" si="53"/>
        <v>11</v>
      </c>
      <c r="AH282" s="141">
        <f t="shared" si="59"/>
        <v>9</v>
      </c>
    </row>
    <row r="283" spans="1:34" x14ac:dyDescent="0.25">
      <c r="A283" s="141">
        <v>8</v>
      </c>
      <c r="B283" s="141">
        <v>2</v>
      </c>
      <c r="C283" s="141">
        <v>3</v>
      </c>
      <c r="D283" s="141">
        <f t="shared" si="54"/>
        <v>2</v>
      </c>
      <c r="F283" s="141">
        <v>8</v>
      </c>
      <c r="G283" s="141">
        <v>7</v>
      </c>
      <c r="H283" s="141">
        <v>1</v>
      </c>
      <c r="I283" s="141">
        <f t="shared" si="55"/>
        <v>12</v>
      </c>
      <c r="K283" s="141">
        <v>8</v>
      </c>
      <c r="L283" s="141">
        <v>0</v>
      </c>
      <c r="M283" s="141">
        <v>0</v>
      </c>
      <c r="N283" s="141">
        <f t="shared" si="56"/>
        <v>0</v>
      </c>
      <c r="P283" s="141">
        <v>8</v>
      </c>
      <c r="Q283" s="141">
        <v>0</v>
      </c>
      <c r="R283" s="141">
        <v>0</v>
      </c>
      <c r="S283" s="141">
        <f t="shared" si="57"/>
        <v>0</v>
      </c>
      <c r="T283" s="332"/>
      <c r="U283" s="141">
        <v>8</v>
      </c>
      <c r="V283" s="141"/>
      <c r="W283" s="141"/>
      <c r="X283" s="141">
        <f t="shared" si="60"/>
        <v>0</v>
      </c>
      <c r="Z283" s="141">
        <v>8</v>
      </c>
      <c r="AA283" s="141"/>
      <c r="AB283" s="141"/>
      <c r="AC283" s="141">
        <f t="shared" si="58"/>
        <v>0</v>
      </c>
      <c r="AD283" s="141"/>
      <c r="AE283" s="141">
        <v>8</v>
      </c>
      <c r="AF283" s="141">
        <f t="shared" si="52"/>
        <v>9</v>
      </c>
      <c r="AG283" s="141">
        <f t="shared" si="53"/>
        <v>4</v>
      </c>
      <c r="AH283" s="141">
        <f t="shared" si="59"/>
        <v>14</v>
      </c>
    </row>
    <row r="284" spans="1:34" x14ac:dyDescent="0.25">
      <c r="A284" s="141">
        <v>9</v>
      </c>
      <c r="B284" s="141">
        <v>2</v>
      </c>
      <c r="C284" s="141">
        <v>2</v>
      </c>
      <c r="D284" s="141">
        <f t="shared" si="54"/>
        <v>2</v>
      </c>
      <c r="F284" s="141">
        <v>9</v>
      </c>
      <c r="G284" s="141">
        <v>6</v>
      </c>
      <c r="H284" s="141">
        <v>9</v>
      </c>
      <c r="I284" s="141">
        <f t="shared" si="55"/>
        <v>9</v>
      </c>
      <c r="K284" s="141">
        <v>9</v>
      </c>
      <c r="L284" s="141">
        <v>0</v>
      </c>
      <c r="M284" s="141">
        <v>0</v>
      </c>
      <c r="N284" s="141">
        <f t="shared" si="56"/>
        <v>0</v>
      </c>
      <c r="P284" s="141">
        <v>9</v>
      </c>
      <c r="Q284" s="141">
        <v>0</v>
      </c>
      <c r="R284" s="141">
        <v>0</v>
      </c>
      <c r="S284" s="141">
        <f t="shared" si="57"/>
        <v>0</v>
      </c>
      <c r="T284" s="332"/>
      <c r="U284" s="141">
        <v>9</v>
      </c>
      <c r="V284" s="141"/>
      <c r="W284" s="141"/>
      <c r="X284" s="141">
        <f t="shared" si="60"/>
        <v>0</v>
      </c>
      <c r="Z284" s="141">
        <v>9</v>
      </c>
      <c r="AA284" s="141"/>
      <c r="AB284" s="141"/>
      <c r="AC284" s="141">
        <f t="shared" si="58"/>
        <v>0</v>
      </c>
      <c r="AD284" s="141"/>
      <c r="AE284" s="141">
        <v>9</v>
      </c>
      <c r="AF284" s="141">
        <f t="shared" si="52"/>
        <v>8</v>
      </c>
      <c r="AG284" s="141">
        <f t="shared" si="53"/>
        <v>11</v>
      </c>
      <c r="AH284" s="141">
        <f t="shared" si="59"/>
        <v>11</v>
      </c>
    </row>
    <row r="285" spans="1:34" x14ac:dyDescent="0.25">
      <c r="A285" s="141">
        <v>10</v>
      </c>
      <c r="B285" s="141">
        <v>2</v>
      </c>
      <c r="C285" s="141">
        <v>0</v>
      </c>
      <c r="D285" s="141">
        <f t="shared" si="54"/>
        <v>4</v>
      </c>
      <c r="F285" s="141">
        <v>10</v>
      </c>
      <c r="G285" s="141">
        <v>4</v>
      </c>
      <c r="H285" s="141">
        <v>6</v>
      </c>
      <c r="I285" s="141">
        <f t="shared" si="55"/>
        <v>7</v>
      </c>
      <c r="K285" s="141">
        <v>10</v>
      </c>
      <c r="L285" s="141">
        <v>0</v>
      </c>
      <c r="M285" s="141">
        <v>0</v>
      </c>
      <c r="N285" s="141">
        <f t="shared" si="56"/>
        <v>0</v>
      </c>
      <c r="P285" s="141">
        <v>10</v>
      </c>
      <c r="Q285" s="141">
        <v>0</v>
      </c>
      <c r="R285" s="141">
        <v>0</v>
      </c>
      <c r="S285" s="141">
        <f t="shared" si="57"/>
        <v>0</v>
      </c>
      <c r="T285" s="332"/>
      <c r="U285" s="141">
        <v>10</v>
      </c>
      <c r="V285" s="141"/>
      <c r="W285" s="141"/>
      <c r="X285" s="141">
        <f t="shared" si="60"/>
        <v>0</v>
      </c>
      <c r="Z285" s="141">
        <v>10</v>
      </c>
      <c r="AA285" s="141"/>
      <c r="AB285" s="141"/>
      <c r="AC285" s="141">
        <f t="shared" si="58"/>
        <v>0</v>
      </c>
      <c r="AD285" s="141"/>
      <c r="AE285" s="141">
        <v>10</v>
      </c>
      <c r="AF285" s="141">
        <f t="shared" si="52"/>
        <v>6</v>
      </c>
      <c r="AG285" s="141">
        <f t="shared" si="53"/>
        <v>6</v>
      </c>
      <c r="AH285" s="141">
        <f t="shared" si="59"/>
        <v>11</v>
      </c>
    </row>
    <row r="286" spans="1:34" x14ac:dyDescent="0.25">
      <c r="A286" s="141">
        <v>11</v>
      </c>
      <c r="B286" s="141">
        <v>3</v>
      </c>
      <c r="C286" s="141">
        <v>3</v>
      </c>
      <c r="D286" s="141">
        <f t="shared" si="54"/>
        <v>4</v>
      </c>
      <c r="F286" s="141">
        <v>11</v>
      </c>
      <c r="G286" s="141">
        <v>1</v>
      </c>
      <c r="H286" s="141">
        <v>5</v>
      </c>
      <c r="I286" s="141">
        <f t="shared" si="55"/>
        <v>3</v>
      </c>
      <c r="K286" s="141">
        <v>11</v>
      </c>
      <c r="L286" s="141">
        <v>0</v>
      </c>
      <c r="M286" s="141">
        <v>0</v>
      </c>
      <c r="N286" s="141">
        <f t="shared" si="56"/>
        <v>0</v>
      </c>
      <c r="P286" s="141">
        <v>11</v>
      </c>
      <c r="Q286" s="141">
        <v>0</v>
      </c>
      <c r="R286" s="141">
        <v>0</v>
      </c>
      <c r="S286" s="141">
        <f t="shared" si="57"/>
        <v>0</v>
      </c>
      <c r="T286" s="332"/>
      <c r="U286" s="141">
        <v>11</v>
      </c>
      <c r="V286" s="141"/>
      <c r="W286" s="141"/>
      <c r="X286" s="141">
        <f t="shared" si="60"/>
        <v>0</v>
      </c>
      <c r="Z286" s="141">
        <v>11</v>
      </c>
      <c r="AA286" s="141"/>
      <c r="AB286" s="141"/>
      <c r="AC286" s="141">
        <f t="shared" si="58"/>
        <v>0</v>
      </c>
      <c r="AD286" s="141"/>
      <c r="AE286" s="141">
        <v>11</v>
      </c>
      <c r="AF286" s="141">
        <f t="shared" si="52"/>
        <v>4</v>
      </c>
      <c r="AG286" s="141">
        <f t="shared" si="53"/>
        <v>8</v>
      </c>
      <c r="AH286" s="141">
        <f t="shared" si="59"/>
        <v>7</v>
      </c>
    </row>
    <row r="287" spans="1:34" x14ac:dyDescent="0.25">
      <c r="A287" s="141">
        <v>12</v>
      </c>
      <c r="B287" s="141">
        <v>0</v>
      </c>
      <c r="C287" s="141">
        <v>3</v>
      </c>
      <c r="D287" s="141">
        <f t="shared" si="54"/>
        <v>1</v>
      </c>
      <c r="F287" s="141">
        <v>12</v>
      </c>
      <c r="G287" s="141">
        <v>5</v>
      </c>
      <c r="H287" s="141">
        <v>2</v>
      </c>
      <c r="I287" s="141">
        <f t="shared" si="55"/>
        <v>6</v>
      </c>
      <c r="K287" s="141">
        <v>12</v>
      </c>
      <c r="L287" s="141">
        <v>0</v>
      </c>
      <c r="M287" s="141">
        <v>0</v>
      </c>
      <c r="N287" s="141">
        <f t="shared" si="56"/>
        <v>0</v>
      </c>
      <c r="P287" s="141">
        <v>12</v>
      </c>
      <c r="Q287" s="141">
        <v>8</v>
      </c>
      <c r="R287" s="141">
        <v>6</v>
      </c>
      <c r="S287" s="141">
        <f t="shared" si="57"/>
        <v>2</v>
      </c>
      <c r="T287" s="332"/>
      <c r="U287" s="141">
        <v>12</v>
      </c>
      <c r="V287" s="141"/>
      <c r="W287" s="141"/>
      <c r="X287" s="141">
        <f t="shared" si="60"/>
        <v>0</v>
      </c>
      <c r="Z287" s="141">
        <v>12</v>
      </c>
      <c r="AA287" s="141"/>
      <c r="AB287" s="141"/>
      <c r="AC287" s="141">
        <f t="shared" si="58"/>
        <v>0</v>
      </c>
      <c r="AD287" s="141"/>
      <c r="AE287" s="141">
        <v>12</v>
      </c>
      <c r="AF287" s="141">
        <f t="shared" si="52"/>
        <v>13</v>
      </c>
      <c r="AG287" s="141">
        <f t="shared" si="53"/>
        <v>11</v>
      </c>
      <c r="AH287" s="141">
        <f t="shared" si="59"/>
        <v>9</v>
      </c>
    </row>
    <row r="288" spans="1:34" x14ac:dyDescent="0.25">
      <c r="A288" s="141">
        <v>13</v>
      </c>
      <c r="B288" s="141">
        <v>5</v>
      </c>
      <c r="C288" s="141">
        <v>1</v>
      </c>
      <c r="D288" s="141">
        <f t="shared" si="54"/>
        <v>5</v>
      </c>
      <c r="F288" s="141">
        <v>13</v>
      </c>
      <c r="G288" s="141">
        <v>5</v>
      </c>
      <c r="H288" s="141">
        <v>4</v>
      </c>
      <c r="I288" s="141">
        <f t="shared" si="55"/>
        <v>7</v>
      </c>
      <c r="K288" s="141">
        <v>13</v>
      </c>
      <c r="L288" s="141">
        <v>0</v>
      </c>
      <c r="M288" s="141">
        <v>0</v>
      </c>
      <c r="N288" s="141">
        <f t="shared" si="56"/>
        <v>0</v>
      </c>
      <c r="P288" s="141">
        <v>13</v>
      </c>
      <c r="Q288" s="141">
        <v>2</v>
      </c>
      <c r="R288" s="141">
        <v>0</v>
      </c>
      <c r="S288" s="141">
        <f t="shared" si="57"/>
        <v>4</v>
      </c>
      <c r="T288" s="332"/>
      <c r="U288" s="141">
        <v>13</v>
      </c>
      <c r="V288" s="141"/>
      <c r="W288" s="141"/>
      <c r="X288" s="141">
        <f t="shared" si="60"/>
        <v>0</v>
      </c>
      <c r="Z288" s="141">
        <v>13</v>
      </c>
      <c r="AA288" s="115"/>
      <c r="AB288" s="115"/>
      <c r="AC288" s="115">
        <f t="shared" si="58"/>
        <v>0</v>
      </c>
      <c r="AD288" s="141"/>
      <c r="AE288" s="141">
        <v>13</v>
      </c>
      <c r="AF288" s="141">
        <f t="shared" si="52"/>
        <v>12</v>
      </c>
      <c r="AG288" s="141">
        <f t="shared" si="53"/>
        <v>5</v>
      </c>
      <c r="AH288" s="141">
        <f t="shared" si="59"/>
        <v>16</v>
      </c>
    </row>
    <row r="289" spans="1:34" x14ac:dyDescent="0.25">
      <c r="A289" s="141">
        <v>14</v>
      </c>
      <c r="B289" s="141">
        <v>1</v>
      </c>
      <c r="C289" s="141">
        <v>4</v>
      </c>
      <c r="D289" s="141">
        <f t="shared" si="54"/>
        <v>2</v>
      </c>
      <c r="F289" s="141">
        <v>14</v>
      </c>
      <c r="G289" s="141">
        <v>1</v>
      </c>
      <c r="H289" s="141">
        <v>5</v>
      </c>
      <c r="I289" s="141">
        <f t="shared" si="55"/>
        <v>3</v>
      </c>
      <c r="K289" s="141">
        <v>14</v>
      </c>
      <c r="L289" s="141">
        <v>0</v>
      </c>
      <c r="M289" s="141">
        <v>0</v>
      </c>
      <c r="N289" s="141">
        <f t="shared" si="56"/>
        <v>0</v>
      </c>
      <c r="P289" s="141">
        <v>14</v>
      </c>
      <c r="Q289" s="141">
        <v>0</v>
      </c>
      <c r="R289" s="141">
        <v>2</v>
      </c>
      <c r="S289" s="141">
        <f t="shared" si="57"/>
        <v>2</v>
      </c>
      <c r="T289" s="332"/>
      <c r="U289" s="141">
        <v>14</v>
      </c>
      <c r="V289" s="141"/>
      <c r="W289" s="141"/>
      <c r="X289" s="141">
        <f t="shared" si="60"/>
        <v>0</v>
      </c>
      <c r="Z289" s="141">
        <v>14</v>
      </c>
      <c r="AA289" s="141"/>
      <c r="AB289" s="141"/>
      <c r="AC289" s="141">
        <f t="shared" si="58"/>
        <v>0</v>
      </c>
      <c r="AD289" s="141"/>
      <c r="AE289" s="141">
        <v>14</v>
      </c>
      <c r="AF289" s="141">
        <f t="shared" si="52"/>
        <v>2</v>
      </c>
      <c r="AG289" s="141">
        <f t="shared" si="53"/>
        <v>11</v>
      </c>
      <c r="AH289" s="141">
        <f t="shared" si="59"/>
        <v>7</v>
      </c>
    </row>
    <row r="290" spans="1:34" x14ac:dyDescent="0.25">
      <c r="A290" s="141">
        <v>15</v>
      </c>
      <c r="B290" s="141">
        <v>1</v>
      </c>
      <c r="C290" s="141">
        <v>2</v>
      </c>
      <c r="D290" s="141">
        <f t="shared" si="54"/>
        <v>1</v>
      </c>
      <c r="F290" s="141">
        <v>15</v>
      </c>
      <c r="G290" s="141">
        <v>3</v>
      </c>
      <c r="H290" s="141">
        <v>1</v>
      </c>
      <c r="I290" s="141">
        <f t="shared" si="55"/>
        <v>5</v>
      </c>
      <c r="K290" s="141">
        <v>15</v>
      </c>
      <c r="L290" s="141">
        <v>0</v>
      </c>
      <c r="M290" s="141">
        <v>0</v>
      </c>
      <c r="N290" s="141">
        <f t="shared" si="56"/>
        <v>0</v>
      </c>
      <c r="P290" s="141">
        <v>15</v>
      </c>
      <c r="Q290" s="141">
        <v>0</v>
      </c>
      <c r="R290" s="141">
        <v>0</v>
      </c>
      <c r="S290" s="141">
        <f t="shared" si="57"/>
        <v>2</v>
      </c>
      <c r="T290" s="332"/>
      <c r="U290" s="141">
        <v>15</v>
      </c>
      <c r="V290" s="141"/>
      <c r="W290" s="141"/>
      <c r="X290" s="141">
        <f t="shared" si="60"/>
        <v>0</v>
      </c>
      <c r="Z290" s="141">
        <v>15</v>
      </c>
      <c r="AA290" s="141"/>
      <c r="AB290" s="141"/>
      <c r="AC290" s="141">
        <f t="shared" si="58"/>
        <v>0</v>
      </c>
      <c r="AD290" s="141"/>
      <c r="AE290" s="141">
        <v>15</v>
      </c>
      <c r="AF290" s="141">
        <f t="shared" si="52"/>
        <v>4</v>
      </c>
      <c r="AG290" s="141">
        <f t="shared" si="53"/>
        <v>3</v>
      </c>
      <c r="AH290" s="141">
        <f t="shared" si="59"/>
        <v>8</v>
      </c>
    </row>
    <row r="291" spans="1:34" x14ac:dyDescent="0.25">
      <c r="A291" s="141">
        <v>16</v>
      </c>
      <c r="B291" s="141">
        <v>1</v>
      </c>
      <c r="C291" s="141">
        <v>0</v>
      </c>
      <c r="D291" s="141">
        <f t="shared" si="54"/>
        <v>2</v>
      </c>
      <c r="F291" s="141">
        <v>16</v>
      </c>
      <c r="G291" s="141">
        <v>1</v>
      </c>
      <c r="H291" s="141">
        <v>2</v>
      </c>
      <c r="I291" s="141">
        <f t="shared" si="55"/>
        <v>4</v>
      </c>
      <c r="K291" s="141">
        <v>16</v>
      </c>
      <c r="L291" s="141">
        <v>0</v>
      </c>
      <c r="M291" s="141">
        <v>0</v>
      </c>
      <c r="N291" s="141">
        <f t="shared" si="56"/>
        <v>0</v>
      </c>
      <c r="P291" s="141">
        <v>16</v>
      </c>
      <c r="Q291" s="141">
        <v>0</v>
      </c>
      <c r="R291" s="141">
        <v>2</v>
      </c>
      <c r="S291" s="141">
        <f t="shared" si="57"/>
        <v>0</v>
      </c>
      <c r="T291" s="332"/>
      <c r="U291" s="141">
        <v>16</v>
      </c>
      <c r="V291" s="141"/>
      <c r="W291" s="141"/>
      <c r="X291" s="141">
        <f t="shared" si="60"/>
        <v>0</v>
      </c>
      <c r="Z291" s="141">
        <v>16</v>
      </c>
      <c r="AA291" s="141"/>
      <c r="AB291" s="141"/>
      <c r="AC291" s="141">
        <f t="shared" si="58"/>
        <v>0</v>
      </c>
      <c r="AD291" s="141"/>
      <c r="AE291" s="141">
        <v>16</v>
      </c>
      <c r="AF291" s="141">
        <f t="shared" si="52"/>
        <v>2</v>
      </c>
      <c r="AG291" s="141">
        <f t="shared" si="53"/>
        <v>4</v>
      </c>
      <c r="AH291" s="141">
        <f t="shared" si="59"/>
        <v>6</v>
      </c>
    </row>
    <row r="292" spans="1:34" x14ac:dyDescent="0.25">
      <c r="A292" s="141">
        <v>17</v>
      </c>
      <c r="B292" s="141">
        <v>0</v>
      </c>
      <c r="C292" s="141">
        <v>0</v>
      </c>
      <c r="D292" s="141">
        <f t="shared" si="54"/>
        <v>2</v>
      </c>
      <c r="F292" s="141">
        <v>17</v>
      </c>
      <c r="G292" s="141">
        <v>3</v>
      </c>
      <c r="H292" s="141">
        <v>3</v>
      </c>
      <c r="I292" s="141">
        <f t="shared" si="55"/>
        <v>4</v>
      </c>
      <c r="K292" s="141">
        <v>17</v>
      </c>
      <c r="L292" s="141">
        <v>0</v>
      </c>
      <c r="M292" s="141">
        <v>0</v>
      </c>
      <c r="N292" s="141">
        <f t="shared" si="56"/>
        <v>0</v>
      </c>
      <c r="P292" s="141">
        <v>17</v>
      </c>
      <c r="Q292" s="141">
        <v>0</v>
      </c>
      <c r="R292" s="141">
        <v>0</v>
      </c>
      <c r="S292" s="141">
        <f t="shared" si="57"/>
        <v>0</v>
      </c>
      <c r="T292" s="332"/>
      <c r="U292" s="141">
        <v>17</v>
      </c>
      <c r="V292" s="141"/>
      <c r="W292" s="141"/>
      <c r="X292" s="141">
        <f t="shared" si="60"/>
        <v>0</v>
      </c>
      <c r="Z292" s="141">
        <v>17</v>
      </c>
      <c r="AA292" s="141"/>
      <c r="AB292" s="141"/>
      <c r="AC292" s="141">
        <f t="shared" si="58"/>
        <v>0</v>
      </c>
      <c r="AD292" s="141"/>
      <c r="AE292" s="141">
        <v>17</v>
      </c>
      <c r="AF292" s="141">
        <f t="shared" si="52"/>
        <v>3</v>
      </c>
      <c r="AG292" s="141">
        <f t="shared" si="53"/>
        <v>3</v>
      </c>
      <c r="AH292" s="141">
        <f t="shared" si="59"/>
        <v>6</v>
      </c>
    </row>
    <row r="293" spans="1:34" x14ac:dyDescent="0.25">
      <c r="A293" s="141">
        <v>18</v>
      </c>
      <c r="B293" s="141">
        <v>0</v>
      </c>
      <c r="C293" s="141">
        <v>0</v>
      </c>
      <c r="D293" s="141">
        <f t="shared" si="54"/>
        <v>2</v>
      </c>
      <c r="F293" s="141">
        <v>18</v>
      </c>
      <c r="G293" s="141">
        <v>3</v>
      </c>
      <c r="H293" s="141">
        <v>0</v>
      </c>
      <c r="I293" s="141">
        <f t="shared" si="55"/>
        <v>7</v>
      </c>
      <c r="K293" s="141">
        <v>18</v>
      </c>
      <c r="L293" s="141">
        <v>0</v>
      </c>
      <c r="M293" s="141">
        <v>0</v>
      </c>
      <c r="N293" s="141">
        <f t="shared" si="56"/>
        <v>0</v>
      </c>
      <c r="P293" s="141">
        <v>18</v>
      </c>
      <c r="Q293" s="141">
        <v>0</v>
      </c>
      <c r="R293" s="141">
        <v>0</v>
      </c>
      <c r="S293" s="141">
        <f t="shared" si="57"/>
        <v>0</v>
      </c>
      <c r="T293" s="332"/>
      <c r="U293" s="141">
        <v>18</v>
      </c>
      <c r="V293" s="141"/>
      <c r="W293" s="141"/>
      <c r="X293" s="141">
        <f t="shared" si="60"/>
        <v>0</v>
      </c>
      <c r="Z293" s="141">
        <v>18</v>
      </c>
      <c r="AA293" s="141"/>
      <c r="AB293" s="141"/>
      <c r="AC293" s="141">
        <f t="shared" si="58"/>
        <v>0</v>
      </c>
      <c r="AD293" s="141"/>
      <c r="AE293" s="141">
        <v>18</v>
      </c>
      <c r="AF293" s="141">
        <f t="shared" si="52"/>
        <v>3</v>
      </c>
      <c r="AG293" s="141">
        <f t="shared" si="53"/>
        <v>0</v>
      </c>
      <c r="AH293" s="141">
        <f t="shared" si="59"/>
        <v>9</v>
      </c>
    </row>
    <row r="294" spans="1:34" x14ac:dyDescent="0.25">
      <c r="A294" s="141">
        <v>19</v>
      </c>
      <c r="B294" s="141">
        <v>0</v>
      </c>
      <c r="C294" s="141">
        <v>2</v>
      </c>
      <c r="D294" s="141">
        <f t="shared" si="54"/>
        <v>0</v>
      </c>
      <c r="F294" s="141">
        <v>19</v>
      </c>
      <c r="G294" s="141">
        <v>10</v>
      </c>
      <c r="H294" s="141">
        <v>4</v>
      </c>
      <c r="I294" s="141">
        <f t="shared" si="55"/>
        <v>13</v>
      </c>
      <c r="K294" s="141">
        <v>19</v>
      </c>
      <c r="L294" s="141">
        <v>0</v>
      </c>
      <c r="M294" s="141">
        <v>0</v>
      </c>
      <c r="N294" s="141">
        <f t="shared" si="56"/>
        <v>0</v>
      </c>
      <c r="P294" s="141">
        <v>19</v>
      </c>
      <c r="Q294" s="141">
        <v>0</v>
      </c>
      <c r="R294" s="141">
        <v>0</v>
      </c>
      <c r="S294" s="141">
        <f t="shared" si="57"/>
        <v>0</v>
      </c>
      <c r="T294" s="332"/>
      <c r="U294" s="141">
        <v>19</v>
      </c>
      <c r="V294" s="141"/>
      <c r="W294" s="141"/>
      <c r="X294" s="141">
        <f>T295</f>
        <v>0</v>
      </c>
      <c r="Z294" s="141">
        <v>19</v>
      </c>
      <c r="AA294" s="141"/>
      <c r="AB294" s="141"/>
      <c r="AC294" s="141">
        <f t="shared" si="58"/>
        <v>0</v>
      </c>
      <c r="AD294" s="141"/>
      <c r="AE294" s="141">
        <v>19</v>
      </c>
      <c r="AF294" s="141">
        <f t="shared" si="52"/>
        <v>10</v>
      </c>
      <c r="AG294" s="141">
        <f t="shared" si="53"/>
        <v>6</v>
      </c>
      <c r="AH294" s="141">
        <f t="shared" si="59"/>
        <v>13</v>
      </c>
    </row>
    <row r="295" spans="1:34" x14ac:dyDescent="0.25">
      <c r="A295" s="141">
        <v>20</v>
      </c>
      <c r="B295" s="141">
        <v>1</v>
      </c>
      <c r="C295" s="141">
        <v>0</v>
      </c>
      <c r="D295" s="141">
        <f t="shared" si="54"/>
        <v>1</v>
      </c>
      <c r="F295" s="141">
        <v>20</v>
      </c>
      <c r="G295" s="141">
        <v>0</v>
      </c>
      <c r="H295" s="141">
        <v>3</v>
      </c>
      <c r="I295" s="141">
        <f t="shared" si="55"/>
        <v>10</v>
      </c>
      <c r="K295" s="141">
        <v>20</v>
      </c>
      <c r="L295" s="141">
        <v>0</v>
      </c>
      <c r="M295" s="141">
        <v>0</v>
      </c>
      <c r="N295" s="141">
        <f t="shared" si="56"/>
        <v>0</v>
      </c>
      <c r="P295" s="141">
        <v>20</v>
      </c>
      <c r="Q295" s="141">
        <v>0</v>
      </c>
      <c r="R295" s="141">
        <v>0</v>
      </c>
      <c r="S295" s="141">
        <f t="shared" si="57"/>
        <v>0</v>
      </c>
      <c r="T295" s="332"/>
      <c r="U295" s="141">
        <v>20</v>
      </c>
      <c r="V295" s="141"/>
      <c r="W295" s="141"/>
      <c r="X295" s="141">
        <f t="shared" ref="X295:X304" si="61">SUM(X294+V295+-W295)</f>
        <v>0</v>
      </c>
      <c r="Z295" s="141">
        <v>20</v>
      </c>
      <c r="AA295" s="141"/>
      <c r="AB295" s="141"/>
      <c r="AC295" s="141">
        <f t="shared" si="58"/>
        <v>0</v>
      </c>
      <c r="AD295" s="141"/>
      <c r="AE295" s="141">
        <v>20</v>
      </c>
      <c r="AF295" s="141">
        <f t="shared" si="52"/>
        <v>1</v>
      </c>
      <c r="AG295" s="141">
        <f t="shared" si="53"/>
        <v>3</v>
      </c>
      <c r="AH295" s="141">
        <f t="shared" si="59"/>
        <v>11</v>
      </c>
    </row>
    <row r="296" spans="1:34" x14ac:dyDescent="0.25">
      <c r="A296" s="141">
        <v>21</v>
      </c>
      <c r="B296" s="141">
        <v>3</v>
      </c>
      <c r="C296" s="141">
        <v>0</v>
      </c>
      <c r="D296" s="141">
        <f t="shared" si="54"/>
        <v>4</v>
      </c>
      <c r="F296" s="141">
        <v>21</v>
      </c>
      <c r="G296" s="141">
        <v>1</v>
      </c>
      <c r="H296" s="141">
        <v>1</v>
      </c>
      <c r="I296" s="141">
        <f t="shared" si="55"/>
        <v>10</v>
      </c>
      <c r="K296" s="141">
        <v>21</v>
      </c>
      <c r="L296" s="141">
        <v>0</v>
      </c>
      <c r="M296" s="141">
        <v>0</v>
      </c>
      <c r="N296" s="141">
        <f t="shared" si="56"/>
        <v>0</v>
      </c>
      <c r="P296" s="141">
        <v>21</v>
      </c>
      <c r="Q296" s="141">
        <v>0</v>
      </c>
      <c r="R296" s="141">
        <v>0</v>
      </c>
      <c r="S296" s="141">
        <f t="shared" si="57"/>
        <v>0</v>
      </c>
      <c r="T296" s="332"/>
      <c r="U296" s="141">
        <v>21</v>
      </c>
      <c r="V296" s="141"/>
      <c r="W296" s="141"/>
      <c r="X296" s="141">
        <f t="shared" si="61"/>
        <v>0</v>
      </c>
      <c r="Z296" s="141">
        <v>21</v>
      </c>
      <c r="AA296" s="141"/>
      <c r="AB296" s="141"/>
      <c r="AC296" s="141">
        <f t="shared" si="58"/>
        <v>0</v>
      </c>
      <c r="AD296" s="141"/>
      <c r="AE296" s="141">
        <v>21</v>
      </c>
      <c r="AF296" s="141">
        <f t="shared" si="52"/>
        <v>4</v>
      </c>
      <c r="AG296" s="141">
        <f t="shared" si="53"/>
        <v>1</v>
      </c>
      <c r="AH296" s="141">
        <f t="shared" si="59"/>
        <v>14</v>
      </c>
    </row>
    <row r="297" spans="1:34" x14ac:dyDescent="0.25">
      <c r="A297" s="141">
        <v>22</v>
      </c>
      <c r="B297" s="141">
        <v>2</v>
      </c>
      <c r="C297" s="141">
        <v>0</v>
      </c>
      <c r="D297" s="141">
        <f t="shared" si="54"/>
        <v>6</v>
      </c>
      <c r="F297" s="141">
        <v>22</v>
      </c>
      <c r="G297" s="141">
        <v>1</v>
      </c>
      <c r="H297" s="141">
        <v>1</v>
      </c>
      <c r="I297" s="141">
        <f t="shared" si="55"/>
        <v>10</v>
      </c>
      <c r="K297" s="141">
        <v>22</v>
      </c>
      <c r="L297" s="141">
        <v>0</v>
      </c>
      <c r="M297" s="141">
        <v>0</v>
      </c>
      <c r="N297" s="141">
        <f t="shared" si="56"/>
        <v>0</v>
      </c>
      <c r="P297" s="141">
        <v>22</v>
      </c>
      <c r="Q297" s="141">
        <v>0</v>
      </c>
      <c r="R297" s="141">
        <v>0</v>
      </c>
      <c r="S297" s="141">
        <f t="shared" si="57"/>
        <v>0</v>
      </c>
      <c r="T297" s="332"/>
      <c r="U297" s="141">
        <v>22</v>
      </c>
      <c r="V297" s="141"/>
      <c r="W297" s="141"/>
      <c r="X297" s="141">
        <f t="shared" si="61"/>
        <v>0</v>
      </c>
      <c r="Z297" s="141">
        <v>22</v>
      </c>
      <c r="AA297" s="141"/>
      <c r="AB297" s="141"/>
      <c r="AC297" s="141">
        <f t="shared" si="58"/>
        <v>0</v>
      </c>
      <c r="AD297" s="141"/>
      <c r="AE297" s="141">
        <v>22</v>
      </c>
      <c r="AF297" s="141">
        <f t="shared" si="52"/>
        <v>3</v>
      </c>
      <c r="AG297" s="141">
        <f t="shared" si="53"/>
        <v>1</v>
      </c>
      <c r="AH297" s="141">
        <f t="shared" si="59"/>
        <v>16</v>
      </c>
    </row>
    <row r="298" spans="1:34" x14ac:dyDescent="0.25">
      <c r="A298" s="141">
        <v>23</v>
      </c>
      <c r="B298" s="346">
        <v>2</v>
      </c>
      <c r="C298" s="141">
        <v>1</v>
      </c>
      <c r="D298" s="141">
        <f t="shared" si="54"/>
        <v>7</v>
      </c>
      <c r="F298" s="141">
        <v>23</v>
      </c>
      <c r="G298" s="141">
        <v>4</v>
      </c>
      <c r="H298" s="141">
        <v>0</v>
      </c>
      <c r="I298" s="141">
        <f t="shared" si="55"/>
        <v>14</v>
      </c>
      <c r="K298" s="141">
        <v>23</v>
      </c>
      <c r="L298" s="141">
        <v>0</v>
      </c>
      <c r="M298" s="141">
        <v>0</v>
      </c>
      <c r="N298" s="141">
        <f t="shared" si="56"/>
        <v>0</v>
      </c>
      <c r="P298" s="141">
        <v>23</v>
      </c>
      <c r="Q298" s="141">
        <v>2</v>
      </c>
      <c r="R298" s="141">
        <v>0</v>
      </c>
      <c r="S298" s="141">
        <f t="shared" si="57"/>
        <v>2</v>
      </c>
      <c r="T298" s="332"/>
      <c r="U298" s="141">
        <v>23</v>
      </c>
      <c r="V298" s="141"/>
      <c r="W298" s="141"/>
      <c r="X298" s="141">
        <f t="shared" si="61"/>
        <v>0</v>
      </c>
      <c r="Z298" s="141">
        <v>23</v>
      </c>
      <c r="AA298" s="141"/>
      <c r="AB298" s="141"/>
      <c r="AC298" s="141">
        <f t="shared" si="58"/>
        <v>0</v>
      </c>
      <c r="AD298" s="141"/>
      <c r="AE298" s="141">
        <v>23</v>
      </c>
      <c r="AF298" s="141">
        <f t="shared" si="52"/>
        <v>8</v>
      </c>
      <c r="AG298" s="141">
        <f t="shared" si="53"/>
        <v>1</v>
      </c>
      <c r="AH298" s="141">
        <f t="shared" si="59"/>
        <v>23</v>
      </c>
    </row>
    <row r="299" spans="1:34" x14ac:dyDescent="0.25">
      <c r="A299" s="141">
        <v>24</v>
      </c>
      <c r="B299" s="141">
        <v>0</v>
      </c>
      <c r="C299" s="141">
        <v>0</v>
      </c>
      <c r="D299" s="141">
        <f t="shared" si="54"/>
        <v>7</v>
      </c>
      <c r="F299" s="141">
        <v>24</v>
      </c>
      <c r="G299" s="141">
        <v>4</v>
      </c>
      <c r="H299" s="141">
        <v>9</v>
      </c>
      <c r="I299" s="141">
        <f t="shared" si="55"/>
        <v>9</v>
      </c>
      <c r="K299" s="141">
        <v>24</v>
      </c>
      <c r="L299" s="141">
        <v>0</v>
      </c>
      <c r="M299" s="141">
        <v>0</v>
      </c>
      <c r="N299" s="141">
        <f t="shared" si="56"/>
        <v>0</v>
      </c>
      <c r="P299" s="141">
        <v>24</v>
      </c>
      <c r="Q299" s="141">
        <v>2</v>
      </c>
      <c r="R299" s="141">
        <v>0</v>
      </c>
      <c r="S299" s="141">
        <f t="shared" si="57"/>
        <v>4</v>
      </c>
      <c r="T299" s="332"/>
      <c r="U299" s="141">
        <v>24</v>
      </c>
      <c r="V299" s="141"/>
      <c r="W299" s="141"/>
      <c r="X299" s="141">
        <f t="shared" si="61"/>
        <v>0</v>
      </c>
      <c r="Z299" s="141">
        <v>24</v>
      </c>
      <c r="AA299" s="141"/>
      <c r="AB299" s="141"/>
      <c r="AC299" s="141">
        <f t="shared" si="58"/>
        <v>0</v>
      </c>
      <c r="AD299" s="141"/>
      <c r="AE299" s="141">
        <v>24</v>
      </c>
      <c r="AF299" s="141">
        <f t="shared" si="52"/>
        <v>6</v>
      </c>
      <c r="AG299" s="141">
        <f t="shared" si="53"/>
        <v>9</v>
      </c>
      <c r="AH299" s="141">
        <f t="shared" si="59"/>
        <v>20</v>
      </c>
    </row>
    <row r="300" spans="1:34" x14ac:dyDescent="0.25">
      <c r="A300" s="141">
        <v>25</v>
      </c>
      <c r="B300" s="141">
        <v>0</v>
      </c>
      <c r="C300" s="141">
        <v>0</v>
      </c>
      <c r="D300" s="141">
        <f t="shared" si="54"/>
        <v>7</v>
      </c>
      <c r="F300" s="141">
        <v>25</v>
      </c>
      <c r="G300" s="141">
        <v>11</v>
      </c>
      <c r="H300" s="141">
        <v>1</v>
      </c>
      <c r="I300" s="141">
        <f t="shared" si="55"/>
        <v>19</v>
      </c>
      <c r="K300" s="141">
        <v>25</v>
      </c>
      <c r="L300" s="141">
        <v>0</v>
      </c>
      <c r="M300" s="141">
        <v>0</v>
      </c>
      <c r="N300" s="141">
        <f t="shared" si="56"/>
        <v>0</v>
      </c>
      <c r="P300" s="141">
        <v>25</v>
      </c>
      <c r="Q300" s="141">
        <v>0</v>
      </c>
      <c r="R300" s="141">
        <v>0</v>
      </c>
      <c r="S300" s="141">
        <f t="shared" si="57"/>
        <v>4</v>
      </c>
      <c r="T300" s="332"/>
      <c r="U300" s="141">
        <v>25</v>
      </c>
      <c r="V300" s="141"/>
      <c r="W300" s="141"/>
      <c r="X300" s="141">
        <f t="shared" si="61"/>
        <v>0</v>
      </c>
      <c r="Z300" s="141">
        <v>25</v>
      </c>
      <c r="AA300" s="141"/>
      <c r="AB300" s="141"/>
      <c r="AC300" s="141">
        <f t="shared" si="58"/>
        <v>0</v>
      </c>
      <c r="AD300" s="141"/>
      <c r="AE300" s="141">
        <v>25</v>
      </c>
      <c r="AF300" s="141">
        <f t="shared" si="52"/>
        <v>11</v>
      </c>
      <c r="AG300" s="141">
        <f t="shared" si="53"/>
        <v>1</v>
      </c>
      <c r="AH300" s="141">
        <f t="shared" si="59"/>
        <v>30</v>
      </c>
    </row>
    <row r="301" spans="1:34" x14ac:dyDescent="0.25">
      <c r="A301" s="141">
        <v>26</v>
      </c>
      <c r="B301" s="141">
        <v>2</v>
      </c>
      <c r="C301" s="141">
        <v>0</v>
      </c>
      <c r="D301" s="141">
        <f t="shared" si="54"/>
        <v>9</v>
      </c>
      <c r="F301" s="141">
        <v>26</v>
      </c>
      <c r="G301" s="141">
        <v>0</v>
      </c>
      <c r="H301" s="141">
        <v>8</v>
      </c>
      <c r="I301" s="141">
        <f t="shared" si="55"/>
        <v>11</v>
      </c>
      <c r="K301" s="141">
        <v>26</v>
      </c>
      <c r="L301" s="141">
        <v>0</v>
      </c>
      <c r="M301" s="141">
        <v>0</v>
      </c>
      <c r="N301" s="141">
        <f t="shared" si="56"/>
        <v>0</v>
      </c>
      <c r="P301" s="141">
        <v>26</v>
      </c>
      <c r="Q301" s="141">
        <v>2</v>
      </c>
      <c r="R301" s="141">
        <v>4</v>
      </c>
      <c r="S301" s="141">
        <f t="shared" si="57"/>
        <v>2</v>
      </c>
      <c r="T301" s="332"/>
      <c r="U301" s="141">
        <v>26</v>
      </c>
      <c r="V301" s="141"/>
      <c r="W301" s="141"/>
      <c r="X301" s="141">
        <f t="shared" si="61"/>
        <v>0</v>
      </c>
      <c r="Z301" s="141">
        <v>26</v>
      </c>
      <c r="AA301" s="141"/>
      <c r="AB301" s="141"/>
      <c r="AC301" s="141">
        <f t="shared" si="58"/>
        <v>0</v>
      </c>
      <c r="AD301" s="141"/>
      <c r="AE301" s="141">
        <v>26</v>
      </c>
      <c r="AF301" s="141">
        <f t="shared" si="52"/>
        <v>4</v>
      </c>
      <c r="AG301" s="141">
        <f t="shared" si="53"/>
        <v>12</v>
      </c>
      <c r="AH301" s="141">
        <f t="shared" si="59"/>
        <v>22</v>
      </c>
    </row>
    <row r="302" spans="1:34" x14ac:dyDescent="0.25">
      <c r="A302" s="141">
        <v>27</v>
      </c>
      <c r="B302" s="141">
        <v>0</v>
      </c>
      <c r="C302" s="141">
        <v>2</v>
      </c>
      <c r="D302" s="141">
        <f t="shared" si="54"/>
        <v>7</v>
      </c>
      <c r="E302" s="144"/>
      <c r="F302" s="141">
        <v>27</v>
      </c>
      <c r="G302" s="141">
        <v>0</v>
      </c>
      <c r="H302" s="141">
        <v>9</v>
      </c>
      <c r="I302" s="141">
        <f t="shared" si="55"/>
        <v>2</v>
      </c>
      <c r="K302" s="141">
        <v>27</v>
      </c>
      <c r="L302" s="141">
        <v>0</v>
      </c>
      <c r="M302" s="141">
        <v>0</v>
      </c>
      <c r="N302" s="141">
        <f t="shared" si="56"/>
        <v>0</v>
      </c>
      <c r="P302" s="141">
        <v>27</v>
      </c>
      <c r="Q302" s="141">
        <v>2</v>
      </c>
      <c r="R302" s="141">
        <v>2</v>
      </c>
      <c r="S302" s="141">
        <f t="shared" si="57"/>
        <v>2</v>
      </c>
      <c r="T302" s="332"/>
      <c r="U302" s="141">
        <v>27</v>
      </c>
      <c r="V302" s="141"/>
      <c r="W302" s="141"/>
      <c r="X302" s="141">
        <f t="shared" si="61"/>
        <v>0</v>
      </c>
      <c r="Z302" s="141">
        <v>27</v>
      </c>
      <c r="AA302" s="141"/>
      <c r="AB302" s="141"/>
      <c r="AC302" s="141">
        <f t="shared" si="58"/>
        <v>0</v>
      </c>
      <c r="AD302" s="141"/>
      <c r="AE302" s="141">
        <v>27</v>
      </c>
      <c r="AF302" s="141">
        <f t="shared" si="52"/>
        <v>2</v>
      </c>
      <c r="AG302" s="141">
        <f t="shared" si="53"/>
        <v>13</v>
      </c>
      <c r="AH302" s="141">
        <f t="shared" si="59"/>
        <v>11</v>
      </c>
    </row>
    <row r="303" spans="1:34" x14ac:dyDescent="0.25">
      <c r="A303" s="141">
        <v>28</v>
      </c>
      <c r="B303" s="141">
        <v>3</v>
      </c>
      <c r="C303" s="141">
        <v>6</v>
      </c>
      <c r="D303" s="141">
        <f t="shared" si="54"/>
        <v>4</v>
      </c>
      <c r="F303" s="141">
        <v>28</v>
      </c>
      <c r="G303" s="141">
        <v>4</v>
      </c>
      <c r="H303" s="141">
        <v>0</v>
      </c>
      <c r="I303" s="141">
        <f t="shared" si="55"/>
        <v>6</v>
      </c>
      <c r="K303" s="141">
        <v>28</v>
      </c>
      <c r="L303" s="141">
        <v>0</v>
      </c>
      <c r="M303" s="141">
        <v>0</v>
      </c>
      <c r="N303" s="141">
        <f t="shared" si="56"/>
        <v>0</v>
      </c>
      <c r="P303" s="141">
        <v>28</v>
      </c>
      <c r="Q303" s="141">
        <v>0</v>
      </c>
      <c r="R303" s="141">
        <v>0</v>
      </c>
      <c r="S303" s="141">
        <f t="shared" si="57"/>
        <v>2</v>
      </c>
      <c r="T303" s="332"/>
      <c r="U303" s="141">
        <v>28</v>
      </c>
      <c r="V303" s="141"/>
      <c r="W303" s="141"/>
      <c r="X303" s="141">
        <f t="shared" si="61"/>
        <v>0</v>
      </c>
      <c r="Z303" s="141">
        <v>28</v>
      </c>
      <c r="AA303" s="141"/>
      <c r="AB303" s="141"/>
      <c r="AC303" s="141">
        <f t="shared" si="58"/>
        <v>0</v>
      </c>
      <c r="AD303" s="141"/>
      <c r="AE303" s="141">
        <v>28</v>
      </c>
      <c r="AF303" s="141">
        <f t="shared" si="52"/>
        <v>7</v>
      </c>
      <c r="AG303" s="141">
        <f t="shared" si="53"/>
        <v>6</v>
      </c>
      <c r="AH303" s="141">
        <f t="shared" si="59"/>
        <v>12</v>
      </c>
    </row>
    <row r="304" spans="1:34" x14ac:dyDescent="0.25">
      <c r="A304" s="141">
        <v>29</v>
      </c>
      <c r="B304" s="141">
        <v>1</v>
      </c>
      <c r="C304" s="141">
        <v>1</v>
      </c>
      <c r="D304" s="141">
        <f t="shared" si="54"/>
        <v>4</v>
      </c>
      <c r="F304" s="141">
        <v>29</v>
      </c>
      <c r="G304" s="141">
        <v>2</v>
      </c>
      <c r="H304" s="141">
        <v>0</v>
      </c>
      <c r="I304" s="141">
        <f t="shared" si="55"/>
        <v>8</v>
      </c>
      <c r="K304" s="141">
        <v>29</v>
      </c>
      <c r="L304" s="141">
        <v>0</v>
      </c>
      <c r="M304" s="141">
        <v>0</v>
      </c>
      <c r="N304" s="141">
        <f t="shared" si="56"/>
        <v>0</v>
      </c>
      <c r="P304" s="141">
        <v>29</v>
      </c>
      <c r="Q304" s="141">
        <v>0</v>
      </c>
      <c r="R304" s="141">
        <v>2</v>
      </c>
      <c r="S304" s="141">
        <f t="shared" si="57"/>
        <v>0</v>
      </c>
      <c r="T304" s="332"/>
      <c r="U304" s="141">
        <v>29</v>
      </c>
      <c r="V304" s="141"/>
      <c r="W304" s="141"/>
      <c r="X304" s="141">
        <f t="shared" si="61"/>
        <v>0</v>
      </c>
      <c r="Z304" s="141">
        <v>29</v>
      </c>
      <c r="AA304" s="141"/>
      <c r="AB304" s="141"/>
      <c r="AC304" s="141">
        <f t="shared" si="58"/>
        <v>0</v>
      </c>
      <c r="AD304" s="141"/>
      <c r="AE304" s="141">
        <v>29</v>
      </c>
      <c r="AF304" s="141">
        <f t="shared" si="52"/>
        <v>3</v>
      </c>
      <c r="AG304" s="141">
        <f t="shared" si="53"/>
        <v>3</v>
      </c>
      <c r="AH304" s="141">
        <f t="shared" si="59"/>
        <v>12</v>
      </c>
    </row>
    <row r="305" spans="1:34" x14ac:dyDescent="0.25">
      <c r="A305" s="141">
        <v>30</v>
      </c>
      <c r="B305" s="141">
        <v>2</v>
      </c>
      <c r="C305" s="141">
        <v>1</v>
      </c>
      <c r="D305" s="141">
        <f>SUM(D304+B305+-C305)</f>
        <v>5</v>
      </c>
      <c r="F305" s="141">
        <v>30</v>
      </c>
      <c r="G305" s="141">
        <v>2</v>
      </c>
      <c r="H305" s="141">
        <v>3</v>
      </c>
      <c r="I305" s="141">
        <f>SUM(I304+G305+-H305)</f>
        <v>7</v>
      </c>
      <c r="K305" s="141">
        <v>30</v>
      </c>
      <c r="L305" s="141">
        <v>0</v>
      </c>
      <c r="M305" s="141">
        <v>0</v>
      </c>
      <c r="N305" s="141">
        <f>SUM(N304+L305+-M305)</f>
        <v>0</v>
      </c>
      <c r="P305" s="141">
        <v>30</v>
      </c>
      <c r="Q305" s="141">
        <v>0</v>
      </c>
      <c r="R305" s="141">
        <v>0</v>
      </c>
      <c r="S305" s="141">
        <f>SUM(S304+Q305+-R305)</f>
        <v>0</v>
      </c>
      <c r="T305" s="332"/>
      <c r="U305" s="141">
        <v>30</v>
      </c>
      <c r="V305" s="141"/>
      <c r="W305" s="141"/>
      <c r="X305" s="141">
        <f>SUM(X304+V305+-W305)</f>
        <v>0</v>
      </c>
      <c r="Z305" s="141">
        <v>30</v>
      </c>
      <c r="AA305" s="141"/>
      <c r="AB305" s="141"/>
      <c r="AC305" s="141">
        <f>SUM(AC304+AA305+-AB305)</f>
        <v>0</v>
      </c>
      <c r="AD305" s="141"/>
      <c r="AE305" s="141">
        <v>30</v>
      </c>
      <c r="AF305" s="141">
        <f t="shared" si="52"/>
        <v>4</v>
      </c>
      <c r="AG305" s="141">
        <f t="shared" si="53"/>
        <v>4</v>
      </c>
      <c r="AH305" s="141">
        <f>SUM(AH304+AF305+-AG305)</f>
        <v>12</v>
      </c>
    </row>
    <row r="306" spans="1:34" x14ac:dyDescent="0.25">
      <c r="A306" s="141">
        <v>31</v>
      </c>
      <c r="B306" s="141"/>
      <c r="C306" s="141"/>
      <c r="D306" s="141">
        <f>SUM(D305+B306+-C306)</f>
        <v>5</v>
      </c>
      <c r="F306" s="141">
        <v>31</v>
      </c>
      <c r="G306" s="141"/>
      <c r="H306" s="141"/>
      <c r="I306" s="141">
        <f>SUM(I305+G306+-H306)</f>
        <v>7</v>
      </c>
      <c r="K306" s="141">
        <v>31</v>
      </c>
      <c r="L306" s="141">
        <v>0</v>
      </c>
      <c r="M306" s="141">
        <v>0</v>
      </c>
      <c r="N306" s="141">
        <f>SUM(N305+L306+-M306)</f>
        <v>0</v>
      </c>
      <c r="P306" s="141">
        <v>31</v>
      </c>
      <c r="Q306" s="141"/>
      <c r="R306" s="141"/>
      <c r="S306" s="141">
        <f>SUM(S305+Q306+-R306)</f>
        <v>0</v>
      </c>
      <c r="T306" s="332"/>
      <c r="U306" s="141">
        <v>31</v>
      </c>
      <c r="V306" s="141"/>
      <c r="W306" s="141"/>
      <c r="X306" s="141">
        <f>SUM(X305+V306+-W306)</f>
        <v>0</v>
      </c>
      <c r="Z306" s="141">
        <v>31</v>
      </c>
      <c r="AA306" s="141"/>
      <c r="AB306" s="141"/>
      <c r="AC306" s="141">
        <f>SUM(AC305+AA306+-AB306)</f>
        <v>0</v>
      </c>
      <c r="AD306" s="141"/>
      <c r="AE306" s="141">
        <v>31</v>
      </c>
      <c r="AF306" s="141">
        <f t="shared" si="52"/>
        <v>0</v>
      </c>
      <c r="AG306" s="141">
        <f t="shared" si="53"/>
        <v>0</v>
      </c>
      <c r="AH306" s="141">
        <f>SUM(AH305+AF306+-AG306)</f>
        <v>12</v>
      </c>
    </row>
    <row r="307" spans="1:34" x14ac:dyDescent="0.25">
      <c r="A307" s="140" t="s">
        <v>2114</v>
      </c>
      <c r="B307" s="140">
        <f>SUM(B276:B306)</f>
        <v>45</v>
      </c>
      <c r="C307" s="140">
        <f>SUM(C276:C306)</f>
        <v>42</v>
      </c>
      <c r="D307" s="141"/>
      <c r="F307" s="140" t="s">
        <v>2114</v>
      </c>
      <c r="G307" s="140">
        <f>SUM(G276:G306)</f>
        <v>103</v>
      </c>
      <c r="H307" s="140">
        <f>SUM(H276:H306)</f>
        <v>97</v>
      </c>
      <c r="I307" s="140"/>
      <c r="K307" s="140" t="s">
        <v>2114</v>
      </c>
      <c r="L307" s="140">
        <f>SUM(L276:L306)</f>
        <v>0</v>
      </c>
      <c r="M307" s="140">
        <f>SUM(M276:M306)</f>
        <v>0</v>
      </c>
      <c r="N307" s="141"/>
      <c r="P307" s="140" t="s">
        <v>2114</v>
      </c>
      <c r="Q307" s="140">
        <f>SUM(Q276:Q306)</f>
        <v>29</v>
      </c>
      <c r="R307" s="140">
        <f>SUM(R276:R306)</f>
        <v>31</v>
      </c>
      <c r="S307" s="141">
        <v>2</v>
      </c>
      <c r="T307" s="332"/>
      <c r="U307" s="140" t="s">
        <v>2114</v>
      </c>
      <c r="V307" s="140">
        <f>SUM(V276:V305)</f>
        <v>0</v>
      </c>
      <c r="W307" s="140">
        <f>SUM(W276:W305)</f>
        <v>0</v>
      </c>
      <c r="X307" s="141"/>
      <c r="Z307" s="140" t="s">
        <v>2114</v>
      </c>
      <c r="AA307" s="140">
        <f>SUM(AA276:AA305)</f>
        <v>0</v>
      </c>
      <c r="AB307" s="140">
        <f>SUM(AB276:AB305)</f>
        <v>0</v>
      </c>
      <c r="AC307" s="141"/>
      <c r="AD307" s="140"/>
      <c r="AE307" s="140" t="s">
        <v>2114</v>
      </c>
      <c r="AF307" s="141">
        <f>SUM(AF276:AF305)</f>
        <v>177</v>
      </c>
      <c r="AG307" s="141">
        <f>SUM(AG276:AG305)</f>
        <v>170</v>
      </c>
      <c r="AH307" s="141"/>
    </row>
    <row r="309" spans="1:34" ht="20.25" x14ac:dyDescent="0.25">
      <c r="A309" s="357" t="s">
        <v>2119</v>
      </c>
      <c r="B309" s="357">
        <f>SUM(B270+B307)</f>
        <v>2104</v>
      </c>
      <c r="C309" s="357">
        <f>SUM(C270+C307)</f>
        <v>2099</v>
      </c>
      <c r="D309" s="357"/>
      <c r="E309" s="357"/>
      <c r="F309" s="357"/>
      <c r="G309" s="357">
        <f>SUM(G270+G307)</f>
        <v>220</v>
      </c>
      <c r="H309" s="357">
        <f>SUM(H270+H307)</f>
        <v>213</v>
      </c>
      <c r="I309" s="357"/>
      <c r="J309" s="357"/>
      <c r="K309" s="357"/>
      <c r="L309" s="357">
        <f>SUM(L270+L307)</f>
        <v>424</v>
      </c>
      <c r="M309" s="357">
        <f>SUM(M270+M307)</f>
        <v>424</v>
      </c>
      <c r="N309" s="357"/>
      <c r="O309" s="357"/>
      <c r="P309" s="357"/>
      <c r="Q309" s="357">
        <f>SUM(Q270+Q307)</f>
        <v>182</v>
      </c>
      <c r="R309" s="357">
        <v>182</v>
      </c>
      <c r="S309" s="357"/>
      <c r="T309" s="357"/>
      <c r="U309" s="357"/>
      <c r="V309" s="357">
        <f>SUM(V270+V307)</f>
        <v>290</v>
      </c>
      <c r="W309" s="357">
        <f>SUM(W270+W307)</f>
        <v>290</v>
      </c>
      <c r="X309" s="357"/>
      <c r="Y309" s="357"/>
      <c r="Z309" s="357"/>
      <c r="AA309" s="357">
        <f>SUM(AA270+AA307)</f>
        <v>228</v>
      </c>
      <c r="AB309" s="357">
        <f>SUM(AB270+AB307)</f>
        <v>228</v>
      </c>
      <c r="AC309" s="357"/>
      <c r="AD309" s="357"/>
      <c r="AE309" s="357"/>
      <c r="AF309" s="357">
        <f>SUM(AF270+AF307)</f>
        <v>3445</v>
      </c>
      <c r="AG309" s="357">
        <f>SUM(AG270+AG307)</f>
        <v>3423</v>
      </c>
      <c r="AH309" s="357"/>
    </row>
    <row r="310" spans="1:34" x14ac:dyDescent="0.25">
      <c r="A310" s="2407" t="s">
        <v>2105</v>
      </c>
      <c r="B310" s="2407"/>
      <c r="C310" s="2407"/>
      <c r="D310" s="2407"/>
      <c r="F310" s="2407" t="s">
        <v>4513</v>
      </c>
      <c r="G310" s="2407"/>
      <c r="H310" s="2407"/>
      <c r="I310" s="2407"/>
      <c r="K310" s="2407" t="s">
        <v>2107</v>
      </c>
      <c r="L310" s="2407"/>
      <c r="M310" s="2407"/>
      <c r="N310" s="2407"/>
      <c r="P310" s="2407" t="s">
        <v>2108</v>
      </c>
      <c r="Q310" s="2407"/>
      <c r="R310" s="2407"/>
      <c r="S310" s="2407"/>
      <c r="T310" s="916"/>
    </row>
    <row r="311" spans="1:34" ht="20.25" x14ac:dyDescent="0.25">
      <c r="A311" s="2405" t="s">
        <v>2109</v>
      </c>
      <c r="B311" s="2405"/>
      <c r="C311" s="917">
        <v>5</v>
      </c>
      <c r="D311" s="138" t="s">
        <v>4680</v>
      </c>
      <c r="F311" s="2406" t="s">
        <v>2109</v>
      </c>
      <c r="G311" s="2406"/>
      <c r="H311" s="917">
        <v>7</v>
      </c>
      <c r="K311" s="2406" t="s">
        <v>2109</v>
      </c>
      <c r="L311" s="2406"/>
      <c r="M311" s="139">
        <v>0</v>
      </c>
      <c r="P311" s="2406" t="s">
        <v>2109</v>
      </c>
      <c r="Q311" s="2406"/>
      <c r="R311" s="139">
        <v>0</v>
      </c>
      <c r="T311" s="332"/>
    </row>
    <row r="312" spans="1:34" x14ac:dyDescent="0.25">
      <c r="A312" s="140" t="s">
        <v>15</v>
      </c>
      <c r="B312" s="140" t="s">
        <v>2111</v>
      </c>
      <c r="C312" s="140" t="s">
        <v>2112</v>
      </c>
      <c r="D312" s="140" t="s">
        <v>2113</v>
      </c>
      <c r="F312" s="140" t="s">
        <v>15</v>
      </c>
      <c r="G312" s="140" t="s">
        <v>2111</v>
      </c>
      <c r="H312" s="140" t="s">
        <v>2112</v>
      </c>
      <c r="I312" s="140" t="s">
        <v>2113</v>
      </c>
      <c r="K312" s="140" t="s">
        <v>15</v>
      </c>
      <c r="L312" s="140" t="s">
        <v>2111</v>
      </c>
      <c r="M312" s="140" t="s">
        <v>2112</v>
      </c>
      <c r="N312" s="140" t="s">
        <v>2113</v>
      </c>
      <c r="P312" s="140" t="s">
        <v>15</v>
      </c>
      <c r="Q312" s="140" t="s">
        <v>2111</v>
      </c>
      <c r="R312" s="140" t="s">
        <v>2112</v>
      </c>
      <c r="S312" s="140" t="s">
        <v>2113</v>
      </c>
      <c r="T312" s="333"/>
    </row>
    <row r="313" spans="1:34" x14ac:dyDescent="0.25">
      <c r="A313" s="141">
        <v>1</v>
      </c>
      <c r="B313" s="141">
        <v>0</v>
      </c>
      <c r="C313" s="141">
        <v>0</v>
      </c>
      <c r="D313" s="141">
        <f>SUM(C311+B313-C313)</f>
        <v>5</v>
      </c>
      <c r="F313" s="141">
        <v>1</v>
      </c>
      <c r="G313" s="141">
        <v>2</v>
      </c>
      <c r="H313" s="141">
        <v>0</v>
      </c>
      <c r="I313" s="141">
        <f>SUM(H311+G313-H313)</f>
        <v>9</v>
      </c>
      <c r="K313" s="141">
        <v>1</v>
      </c>
      <c r="L313" s="141">
        <v>0</v>
      </c>
      <c r="M313" s="141">
        <v>0</v>
      </c>
      <c r="N313" s="141">
        <f>SUM(M311+L313-M313)</f>
        <v>0</v>
      </c>
      <c r="P313" s="141">
        <v>1</v>
      </c>
      <c r="Q313" s="141">
        <v>5</v>
      </c>
      <c r="R313" s="141">
        <v>0</v>
      </c>
      <c r="S313" s="141">
        <f>SUM(R311+Q313-R313)</f>
        <v>5</v>
      </c>
      <c r="T313" s="332"/>
    </row>
    <row r="314" spans="1:34" x14ac:dyDescent="0.25">
      <c r="A314" s="141">
        <v>2</v>
      </c>
      <c r="B314" s="141">
        <v>0</v>
      </c>
      <c r="C314" s="141">
        <v>0</v>
      </c>
      <c r="D314" s="141">
        <f>SUM(D313+B314+-C314)</f>
        <v>5</v>
      </c>
      <c r="F314" s="141">
        <v>2</v>
      </c>
      <c r="G314" s="141">
        <v>0</v>
      </c>
      <c r="H314" s="141">
        <v>5</v>
      </c>
      <c r="I314" s="141">
        <f>SUM(I313+G314+-H314)</f>
        <v>4</v>
      </c>
      <c r="K314" s="141">
        <v>2</v>
      </c>
      <c r="L314" s="141">
        <v>0</v>
      </c>
      <c r="M314" s="141">
        <v>0</v>
      </c>
      <c r="N314" s="141">
        <f>SUM(N313+L314+-M314)</f>
        <v>0</v>
      </c>
      <c r="P314" s="141">
        <v>2</v>
      </c>
      <c r="Q314" s="141">
        <v>0</v>
      </c>
      <c r="R314" s="141">
        <v>5</v>
      </c>
      <c r="S314" s="141">
        <f>SUM(S313+Q314+-R314)</f>
        <v>0</v>
      </c>
      <c r="T314" s="332"/>
    </row>
    <row r="315" spans="1:34" x14ac:dyDescent="0.25">
      <c r="A315" s="141">
        <v>3</v>
      </c>
      <c r="B315" s="141">
        <v>0</v>
      </c>
      <c r="C315" s="141">
        <v>0</v>
      </c>
      <c r="D315" s="141">
        <f t="shared" ref="D315:D341" si="62">SUM(D314+B315+-C315)</f>
        <v>5</v>
      </c>
      <c r="F315" s="141">
        <v>3</v>
      </c>
      <c r="G315" s="141">
        <v>0</v>
      </c>
      <c r="H315" s="141">
        <v>0</v>
      </c>
      <c r="I315" s="141">
        <f t="shared" ref="I315:I341" si="63">SUM(I314+G315+-H315)</f>
        <v>4</v>
      </c>
      <c r="K315" s="141">
        <v>3</v>
      </c>
      <c r="L315" s="141">
        <v>0</v>
      </c>
      <c r="M315" s="141">
        <v>0</v>
      </c>
      <c r="N315" s="141">
        <f t="shared" ref="N315:N341" si="64">SUM(N314+L315+-M315)</f>
        <v>0</v>
      </c>
      <c r="P315" s="141">
        <v>3</v>
      </c>
      <c r="Q315" s="141">
        <v>2</v>
      </c>
      <c r="R315" s="141">
        <v>0</v>
      </c>
      <c r="S315" s="141">
        <f t="shared" ref="S315:S341" si="65">SUM(S314+Q315+-R315)</f>
        <v>2</v>
      </c>
      <c r="T315" s="332"/>
    </row>
    <row r="316" spans="1:34" x14ac:dyDescent="0.25">
      <c r="A316" s="141">
        <v>4</v>
      </c>
      <c r="B316" s="141">
        <v>1</v>
      </c>
      <c r="C316" s="141">
        <v>1</v>
      </c>
      <c r="D316" s="141">
        <f t="shared" si="62"/>
        <v>5</v>
      </c>
      <c r="F316" s="141">
        <v>4</v>
      </c>
      <c r="G316" s="141">
        <v>0</v>
      </c>
      <c r="H316" s="141">
        <v>1</v>
      </c>
      <c r="I316" s="141">
        <f t="shared" si="63"/>
        <v>3</v>
      </c>
      <c r="K316" s="141">
        <v>4</v>
      </c>
      <c r="L316" s="141">
        <v>0</v>
      </c>
      <c r="M316" s="141">
        <v>0</v>
      </c>
      <c r="N316" s="141">
        <f t="shared" si="64"/>
        <v>0</v>
      </c>
      <c r="P316" s="141">
        <v>4</v>
      </c>
      <c r="Q316" s="141">
        <v>0</v>
      </c>
      <c r="R316" s="141">
        <v>0</v>
      </c>
      <c r="S316" s="141">
        <f t="shared" si="65"/>
        <v>2</v>
      </c>
      <c r="T316" s="332"/>
    </row>
    <row r="317" spans="1:34" x14ac:dyDescent="0.25">
      <c r="A317" s="141">
        <v>5</v>
      </c>
      <c r="B317" s="141">
        <v>0</v>
      </c>
      <c r="C317" s="141">
        <v>3</v>
      </c>
      <c r="D317" s="141">
        <f t="shared" si="62"/>
        <v>2</v>
      </c>
      <c r="F317" s="141">
        <v>5</v>
      </c>
      <c r="G317" s="141">
        <v>0</v>
      </c>
      <c r="H317" s="141">
        <v>2</v>
      </c>
      <c r="I317" s="141">
        <f t="shared" si="63"/>
        <v>1</v>
      </c>
      <c r="K317" s="141">
        <v>5</v>
      </c>
      <c r="L317" s="141">
        <v>0</v>
      </c>
      <c r="M317" s="141">
        <v>0</v>
      </c>
      <c r="N317" s="141">
        <f t="shared" si="64"/>
        <v>0</v>
      </c>
      <c r="P317" s="141">
        <v>5</v>
      </c>
      <c r="Q317" s="141">
        <v>0</v>
      </c>
      <c r="R317" s="141">
        <v>2</v>
      </c>
      <c r="S317" s="141">
        <f t="shared" si="65"/>
        <v>0</v>
      </c>
      <c r="T317" s="332"/>
    </row>
    <row r="318" spans="1:34" x14ac:dyDescent="0.25">
      <c r="A318" s="141">
        <v>6</v>
      </c>
      <c r="B318" s="141">
        <v>0</v>
      </c>
      <c r="C318" s="141">
        <v>2</v>
      </c>
      <c r="D318" s="141">
        <f t="shared" si="62"/>
        <v>0</v>
      </c>
      <c r="F318" s="141">
        <v>6</v>
      </c>
      <c r="G318" s="141">
        <v>1</v>
      </c>
      <c r="H318" s="141">
        <v>0</v>
      </c>
      <c r="I318" s="141">
        <f t="shared" si="63"/>
        <v>2</v>
      </c>
      <c r="K318" s="141">
        <v>6</v>
      </c>
      <c r="L318" s="141">
        <v>0</v>
      </c>
      <c r="M318" s="141">
        <v>0</v>
      </c>
      <c r="N318" s="141">
        <f t="shared" si="64"/>
        <v>0</v>
      </c>
      <c r="P318" s="141">
        <v>6</v>
      </c>
      <c r="Q318" s="141">
        <v>0</v>
      </c>
      <c r="R318" s="141">
        <v>0</v>
      </c>
      <c r="S318" s="141">
        <f t="shared" si="65"/>
        <v>0</v>
      </c>
      <c r="T318" s="332"/>
    </row>
    <row r="319" spans="1:34" x14ac:dyDescent="0.25">
      <c r="A319" s="141">
        <v>7</v>
      </c>
      <c r="B319" s="141">
        <v>0</v>
      </c>
      <c r="C319" s="141">
        <v>0</v>
      </c>
      <c r="D319" s="141">
        <f t="shared" si="62"/>
        <v>0</v>
      </c>
      <c r="F319" s="141">
        <v>7</v>
      </c>
      <c r="G319" s="141">
        <v>0</v>
      </c>
      <c r="H319" s="141">
        <v>1</v>
      </c>
      <c r="I319" s="141">
        <f t="shared" si="63"/>
        <v>1</v>
      </c>
      <c r="K319" s="141">
        <v>7</v>
      </c>
      <c r="L319" s="141">
        <v>0</v>
      </c>
      <c r="M319" s="141">
        <v>0</v>
      </c>
      <c r="N319" s="141">
        <f t="shared" si="64"/>
        <v>0</v>
      </c>
      <c r="P319" s="141">
        <v>7</v>
      </c>
      <c r="Q319" s="141">
        <v>0</v>
      </c>
      <c r="R319" s="141">
        <v>0</v>
      </c>
      <c r="S319" s="141">
        <f t="shared" si="65"/>
        <v>0</v>
      </c>
      <c r="T319" s="332"/>
    </row>
    <row r="320" spans="1:34" x14ac:dyDescent="0.25">
      <c r="A320" s="141">
        <v>8</v>
      </c>
      <c r="B320" s="141">
        <v>2</v>
      </c>
      <c r="C320" s="141">
        <v>0</v>
      </c>
      <c r="D320" s="141">
        <f t="shared" si="62"/>
        <v>2</v>
      </c>
      <c r="F320" s="141">
        <v>8</v>
      </c>
      <c r="G320" s="141">
        <v>0</v>
      </c>
      <c r="H320" s="141">
        <v>0</v>
      </c>
      <c r="I320" s="141">
        <f t="shared" si="63"/>
        <v>1</v>
      </c>
      <c r="K320" s="141">
        <v>8</v>
      </c>
      <c r="L320" s="141">
        <v>0</v>
      </c>
      <c r="M320" s="141">
        <v>0</v>
      </c>
      <c r="N320" s="141">
        <f t="shared" si="64"/>
        <v>0</v>
      </c>
      <c r="P320" s="141">
        <v>8</v>
      </c>
      <c r="Q320" s="141">
        <v>0</v>
      </c>
      <c r="R320" s="141">
        <v>0</v>
      </c>
      <c r="S320" s="141">
        <f t="shared" si="65"/>
        <v>0</v>
      </c>
      <c r="T320" s="332"/>
    </row>
    <row r="321" spans="1:20" x14ac:dyDescent="0.25">
      <c r="A321" s="141">
        <v>9</v>
      </c>
      <c r="B321" s="141">
        <v>0</v>
      </c>
      <c r="C321" s="141">
        <v>0</v>
      </c>
      <c r="D321" s="141">
        <f t="shared" si="62"/>
        <v>2</v>
      </c>
      <c r="F321" s="141">
        <v>9</v>
      </c>
      <c r="G321" s="141">
        <v>0</v>
      </c>
      <c r="H321" s="141">
        <v>0</v>
      </c>
      <c r="I321" s="141">
        <f t="shared" si="63"/>
        <v>1</v>
      </c>
      <c r="K321" s="141">
        <v>9</v>
      </c>
      <c r="L321" s="141">
        <v>0</v>
      </c>
      <c r="M321" s="141">
        <v>0</v>
      </c>
      <c r="N321" s="141">
        <f t="shared" si="64"/>
        <v>0</v>
      </c>
      <c r="P321" s="141">
        <v>9</v>
      </c>
      <c r="Q321" s="141">
        <v>0</v>
      </c>
      <c r="R321" s="141">
        <v>0</v>
      </c>
      <c r="S321" s="141">
        <f t="shared" si="65"/>
        <v>0</v>
      </c>
      <c r="T321" s="332"/>
    </row>
    <row r="322" spans="1:20" x14ac:dyDescent="0.25">
      <c r="A322" s="141">
        <v>10</v>
      </c>
      <c r="B322" s="141">
        <v>0</v>
      </c>
      <c r="C322" s="141">
        <v>2</v>
      </c>
      <c r="D322" s="141">
        <f t="shared" si="62"/>
        <v>0</v>
      </c>
      <c r="F322" s="141">
        <v>10</v>
      </c>
      <c r="G322" s="141">
        <v>0</v>
      </c>
      <c r="H322" s="141">
        <v>0</v>
      </c>
      <c r="I322" s="141">
        <f t="shared" si="63"/>
        <v>1</v>
      </c>
      <c r="K322" s="141">
        <v>10</v>
      </c>
      <c r="L322" s="141">
        <v>0</v>
      </c>
      <c r="M322" s="141">
        <v>0</v>
      </c>
      <c r="N322" s="141">
        <f t="shared" si="64"/>
        <v>0</v>
      </c>
      <c r="P322" s="141">
        <v>10</v>
      </c>
      <c r="Q322" s="141">
        <v>0</v>
      </c>
      <c r="R322" s="141">
        <v>0</v>
      </c>
      <c r="S322" s="141">
        <f t="shared" si="65"/>
        <v>0</v>
      </c>
      <c r="T322" s="332"/>
    </row>
    <row r="323" spans="1:20" x14ac:dyDescent="0.25">
      <c r="A323" s="141">
        <v>11</v>
      </c>
      <c r="B323" s="141">
        <v>3</v>
      </c>
      <c r="C323" s="141">
        <v>3</v>
      </c>
      <c r="D323" s="141">
        <f t="shared" si="62"/>
        <v>0</v>
      </c>
      <c r="F323" s="141">
        <v>11</v>
      </c>
      <c r="G323" s="141">
        <v>3</v>
      </c>
      <c r="H323" s="141">
        <v>4</v>
      </c>
      <c r="I323" s="141">
        <f t="shared" si="63"/>
        <v>0</v>
      </c>
      <c r="K323" s="141">
        <v>11</v>
      </c>
      <c r="L323" s="141">
        <v>0</v>
      </c>
      <c r="M323" s="141">
        <v>0</v>
      </c>
      <c r="N323" s="141">
        <f t="shared" si="64"/>
        <v>0</v>
      </c>
      <c r="P323" s="141">
        <v>11</v>
      </c>
      <c r="Q323" s="141">
        <v>4</v>
      </c>
      <c r="R323" s="141">
        <v>4</v>
      </c>
      <c r="S323" s="141">
        <f t="shared" si="65"/>
        <v>0</v>
      </c>
      <c r="T323" s="332"/>
    </row>
    <row r="324" spans="1:20" x14ac:dyDescent="0.25">
      <c r="A324" s="141">
        <v>12</v>
      </c>
      <c r="B324" s="141">
        <v>3</v>
      </c>
      <c r="C324" s="141">
        <v>0</v>
      </c>
      <c r="D324" s="141">
        <f t="shared" si="62"/>
        <v>3</v>
      </c>
      <c r="F324" s="141">
        <v>12</v>
      </c>
      <c r="G324" s="141">
        <v>0</v>
      </c>
      <c r="H324" s="141">
        <v>0</v>
      </c>
      <c r="I324" s="141">
        <f t="shared" si="63"/>
        <v>0</v>
      </c>
      <c r="K324" s="141">
        <v>12</v>
      </c>
      <c r="L324" s="141">
        <v>0</v>
      </c>
      <c r="M324" s="141">
        <v>0</v>
      </c>
      <c r="N324" s="141">
        <f t="shared" si="64"/>
        <v>0</v>
      </c>
      <c r="P324" s="141">
        <v>12</v>
      </c>
      <c r="Q324" s="141">
        <v>0</v>
      </c>
      <c r="R324" s="141">
        <v>0</v>
      </c>
      <c r="S324" s="141">
        <f t="shared" si="65"/>
        <v>0</v>
      </c>
      <c r="T324" s="332"/>
    </row>
    <row r="325" spans="1:20" x14ac:dyDescent="0.25">
      <c r="A325" s="141">
        <v>13</v>
      </c>
      <c r="B325" s="141">
        <v>0</v>
      </c>
      <c r="C325" s="141">
        <v>2</v>
      </c>
      <c r="D325" s="141">
        <f t="shared" si="62"/>
        <v>1</v>
      </c>
      <c r="F325" s="141">
        <v>13</v>
      </c>
      <c r="G325" s="141">
        <v>0</v>
      </c>
      <c r="H325" s="141">
        <v>0</v>
      </c>
      <c r="I325" s="141">
        <f t="shared" si="63"/>
        <v>0</v>
      </c>
      <c r="K325" s="141">
        <v>13</v>
      </c>
      <c r="L325" s="141">
        <v>0</v>
      </c>
      <c r="M325" s="141">
        <v>0</v>
      </c>
      <c r="N325" s="141">
        <f t="shared" si="64"/>
        <v>0</v>
      </c>
      <c r="P325" s="141">
        <v>13</v>
      </c>
      <c r="Q325" s="141">
        <v>0</v>
      </c>
      <c r="R325" s="141">
        <v>0</v>
      </c>
      <c r="S325" s="141">
        <f t="shared" si="65"/>
        <v>0</v>
      </c>
      <c r="T325" s="332"/>
    </row>
    <row r="326" spans="1:20" x14ac:dyDescent="0.25">
      <c r="A326" s="141">
        <v>14</v>
      </c>
      <c r="B326" s="141">
        <v>0</v>
      </c>
      <c r="C326" s="141">
        <v>0</v>
      </c>
      <c r="D326" s="141">
        <f t="shared" si="62"/>
        <v>1</v>
      </c>
      <c r="F326" s="141">
        <v>14</v>
      </c>
      <c r="G326" s="141">
        <v>0</v>
      </c>
      <c r="H326" s="141">
        <v>0</v>
      </c>
      <c r="I326" s="141">
        <f t="shared" si="63"/>
        <v>0</v>
      </c>
      <c r="K326" s="141">
        <v>14</v>
      </c>
      <c r="L326" s="141">
        <v>0</v>
      </c>
      <c r="M326" s="141">
        <v>0</v>
      </c>
      <c r="N326" s="141">
        <f t="shared" si="64"/>
        <v>0</v>
      </c>
      <c r="P326" s="141">
        <v>14</v>
      </c>
      <c r="Q326" s="141">
        <v>0</v>
      </c>
      <c r="R326" s="141">
        <v>0</v>
      </c>
      <c r="S326" s="141">
        <f t="shared" si="65"/>
        <v>0</v>
      </c>
      <c r="T326" s="332"/>
    </row>
    <row r="327" spans="1:20" x14ac:dyDescent="0.25">
      <c r="A327" s="141">
        <v>15</v>
      </c>
      <c r="B327" s="141">
        <v>0</v>
      </c>
      <c r="C327" s="141">
        <v>0</v>
      </c>
      <c r="D327" s="141">
        <f t="shared" si="62"/>
        <v>1</v>
      </c>
      <c r="F327" s="141">
        <v>15</v>
      </c>
      <c r="G327" s="141">
        <v>0</v>
      </c>
      <c r="H327" s="141">
        <v>0</v>
      </c>
      <c r="I327" s="141">
        <f t="shared" si="63"/>
        <v>0</v>
      </c>
      <c r="K327" s="141">
        <v>15</v>
      </c>
      <c r="L327" s="141">
        <v>0</v>
      </c>
      <c r="M327" s="141">
        <v>0</v>
      </c>
      <c r="N327" s="141">
        <f t="shared" si="64"/>
        <v>0</v>
      </c>
      <c r="P327" s="141">
        <v>15</v>
      </c>
      <c r="Q327" s="141">
        <v>0</v>
      </c>
      <c r="R327" s="141">
        <v>0</v>
      </c>
      <c r="S327" s="141">
        <f t="shared" si="65"/>
        <v>0</v>
      </c>
      <c r="T327" s="332"/>
    </row>
    <row r="328" spans="1:20" x14ac:dyDescent="0.25">
      <c r="A328" s="141">
        <v>16</v>
      </c>
      <c r="B328" s="141">
        <v>0</v>
      </c>
      <c r="C328" s="141">
        <v>1</v>
      </c>
      <c r="D328" s="141">
        <f t="shared" si="62"/>
        <v>0</v>
      </c>
      <c r="F328" s="141">
        <v>16</v>
      </c>
      <c r="G328" s="141">
        <v>0</v>
      </c>
      <c r="H328" s="141">
        <v>0</v>
      </c>
      <c r="I328" s="141">
        <f t="shared" si="63"/>
        <v>0</v>
      </c>
      <c r="K328" s="141">
        <v>16</v>
      </c>
      <c r="L328" s="141">
        <v>0</v>
      </c>
      <c r="M328" s="141">
        <v>0</v>
      </c>
      <c r="N328" s="141">
        <f t="shared" si="64"/>
        <v>0</v>
      </c>
      <c r="P328" s="141">
        <v>16</v>
      </c>
      <c r="Q328" s="141">
        <v>0</v>
      </c>
      <c r="R328" s="141">
        <v>0</v>
      </c>
      <c r="S328" s="141">
        <f t="shared" si="65"/>
        <v>0</v>
      </c>
      <c r="T328" s="332"/>
    </row>
    <row r="329" spans="1:20" x14ac:dyDescent="0.25">
      <c r="A329" s="141">
        <v>17</v>
      </c>
      <c r="B329" s="141">
        <v>1</v>
      </c>
      <c r="C329" s="141">
        <v>0</v>
      </c>
      <c r="D329" s="141">
        <f t="shared" si="62"/>
        <v>1</v>
      </c>
      <c r="F329" s="141">
        <v>17</v>
      </c>
      <c r="G329" s="141">
        <v>0</v>
      </c>
      <c r="H329" s="141">
        <v>0</v>
      </c>
      <c r="I329" s="141">
        <f t="shared" si="63"/>
        <v>0</v>
      </c>
      <c r="K329" s="141">
        <v>17</v>
      </c>
      <c r="L329" s="141">
        <v>0</v>
      </c>
      <c r="M329" s="141">
        <v>0</v>
      </c>
      <c r="N329" s="141">
        <f t="shared" si="64"/>
        <v>0</v>
      </c>
      <c r="P329" s="141">
        <v>17</v>
      </c>
      <c r="Q329" s="141">
        <v>0</v>
      </c>
      <c r="R329" s="141">
        <v>0</v>
      </c>
      <c r="S329" s="141">
        <f t="shared" si="65"/>
        <v>0</v>
      </c>
      <c r="T329" s="332"/>
    </row>
    <row r="330" spans="1:20" x14ac:dyDescent="0.25">
      <c r="A330" s="141">
        <v>18</v>
      </c>
      <c r="B330" s="141">
        <v>2</v>
      </c>
      <c r="C330" s="141">
        <v>0</v>
      </c>
      <c r="D330" s="141">
        <f t="shared" si="62"/>
        <v>3</v>
      </c>
      <c r="F330" s="141">
        <v>18</v>
      </c>
      <c r="G330" s="141">
        <v>0</v>
      </c>
      <c r="H330" s="141">
        <v>0</v>
      </c>
      <c r="I330" s="141">
        <f t="shared" si="63"/>
        <v>0</v>
      </c>
      <c r="K330" s="141">
        <v>18</v>
      </c>
      <c r="L330" s="141">
        <v>0</v>
      </c>
      <c r="M330" s="141">
        <v>0</v>
      </c>
      <c r="N330" s="141">
        <f t="shared" si="64"/>
        <v>0</v>
      </c>
      <c r="P330" s="141">
        <v>18</v>
      </c>
      <c r="Q330" s="141">
        <v>0</v>
      </c>
      <c r="R330" s="141">
        <v>0</v>
      </c>
      <c r="S330" s="141">
        <f t="shared" si="65"/>
        <v>0</v>
      </c>
      <c r="T330" s="332"/>
    </row>
    <row r="331" spans="1:20" x14ac:dyDescent="0.25">
      <c r="A331" s="141">
        <v>19</v>
      </c>
      <c r="B331" s="141">
        <v>1</v>
      </c>
      <c r="C331" s="141">
        <v>1</v>
      </c>
      <c r="D331" s="141">
        <f t="shared" si="62"/>
        <v>3</v>
      </c>
      <c r="F331" s="141">
        <v>19</v>
      </c>
      <c r="G331" s="141">
        <v>0</v>
      </c>
      <c r="H331" s="141">
        <v>0</v>
      </c>
      <c r="I331" s="141">
        <f t="shared" si="63"/>
        <v>0</v>
      </c>
      <c r="K331" s="141">
        <v>19</v>
      </c>
      <c r="L331" s="141">
        <v>0</v>
      </c>
      <c r="M331" s="141">
        <v>0</v>
      </c>
      <c r="N331" s="141">
        <f t="shared" si="64"/>
        <v>0</v>
      </c>
      <c r="P331" s="141">
        <v>19</v>
      </c>
      <c r="Q331" s="141">
        <v>0</v>
      </c>
      <c r="R331" s="141">
        <v>0</v>
      </c>
      <c r="S331" s="141">
        <f t="shared" si="65"/>
        <v>0</v>
      </c>
      <c r="T331" s="332"/>
    </row>
    <row r="332" spans="1:20" x14ac:dyDescent="0.25">
      <c r="A332" s="141">
        <v>20</v>
      </c>
      <c r="B332" s="141">
        <v>2</v>
      </c>
      <c r="C332" s="141">
        <v>0</v>
      </c>
      <c r="D332" s="141">
        <f t="shared" si="62"/>
        <v>5</v>
      </c>
      <c r="F332" s="141">
        <v>20</v>
      </c>
      <c r="G332" s="141">
        <v>0</v>
      </c>
      <c r="H332" s="141">
        <v>0</v>
      </c>
      <c r="I332" s="141">
        <f t="shared" si="63"/>
        <v>0</v>
      </c>
      <c r="K332" s="141">
        <v>20</v>
      </c>
      <c r="L332" s="141">
        <v>0</v>
      </c>
      <c r="M332" s="141">
        <v>0</v>
      </c>
      <c r="N332" s="141">
        <f t="shared" si="64"/>
        <v>0</v>
      </c>
      <c r="P332" s="141">
        <v>20</v>
      </c>
      <c r="Q332" s="141">
        <v>0</v>
      </c>
      <c r="R332" s="141">
        <v>0</v>
      </c>
      <c r="S332" s="141">
        <f t="shared" si="65"/>
        <v>0</v>
      </c>
      <c r="T332" s="332"/>
    </row>
    <row r="333" spans="1:20" x14ac:dyDescent="0.25">
      <c r="A333" s="141">
        <v>21</v>
      </c>
      <c r="B333" s="141">
        <v>1</v>
      </c>
      <c r="C333" s="141">
        <v>1</v>
      </c>
      <c r="D333" s="141">
        <f t="shared" si="62"/>
        <v>5</v>
      </c>
      <c r="F333" s="141">
        <v>21</v>
      </c>
      <c r="G333" s="141">
        <v>0</v>
      </c>
      <c r="H333" s="141">
        <v>0</v>
      </c>
      <c r="I333" s="141">
        <f t="shared" si="63"/>
        <v>0</v>
      </c>
      <c r="K333" s="141">
        <v>21</v>
      </c>
      <c r="L333" s="141">
        <v>0</v>
      </c>
      <c r="M333" s="141">
        <v>0</v>
      </c>
      <c r="N333" s="141">
        <f t="shared" si="64"/>
        <v>0</v>
      </c>
      <c r="P333" s="141">
        <v>21</v>
      </c>
      <c r="Q333" s="141">
        <v>2</v>
      </c>
      <c r="R333" s="141">
        <v>0</v>
      </c>
      <c r="S333" s="141">
        <f t="shared" si="65"/>
        <v>2</v>
      </c>
      <c r="T333" s="332"/>
    </row>
    <row r="334" spans="1:20" x14ac:dyDescent="0.25">
      <c r="A334" s="141">
        <v>22</v>
      </c>
      <c r="B334" s="141">
        <v>1</v>
      </c>
      <c r="C334" s="141">
        <v>2</v>
      </c>
      <c r="D334" s="141">
        <f t="shared" si="62"/>
        <v>4</v>
      </c>
      <c r="F334" s="141">
        <v>22</v>
      </c>
      <c r="G334" s="141">
        <v>0</v>
      </c>
      <c r="H334" s="141">
        <v>0</v>
      </c>
      <c r="I334" s="141">
        <f t="shared" si="63"/>
        <v>0</v>
      </c>
      <c r="K334" s="141">
        <v>22</v>
      </c>
      <c r="L334" s="141">
        <v>0</v>
      </c>
      <c r="M334" s="141">
        <v>0</v>
      </c>
      <c r="N334" s="141">
        <f t="shared" si="64"/>
        <v>0</v>
      </c>
      <c r="P334" s="141">
        <v>22</v>
      </c>
      <c r="Q334" s="141">
        <v>2</v>
      </c>
      <c r="R334" s="141">
        <v>2</v>
      </c>
      <c r="S334" s="141">
        <f t="shared" si="65"/>
        <v>2</v>
      </c>
      <c r="T334" s="332"/>
    </row>
    <row r="335" spans="1:20" x14ac:dyDescent="0.25">
      <c r="A335" s="141">
        <v>23</v>
      </c>
      <c r="B335" s="346">
        <v>1</v>
      </c>
      <c r="C335" s="141">
        <v>1</v>
      </c>
      <c r="D335" s="141">
        <f t="shared" si="62"/>
        <v>4</v>
      </c>
      <c r="F335" s="141">
        <v>23</v>
      </c>
      <c r="G335" s="141">
        <v>0</v>
      </c>
      <c r="H335" s="141">
        <v>0</v>
      </c>
      <c r="I335" s="141">
        <f t="shared" si="63"/>
        <v>0</v>
      </c>
      <c r="K335" s="141">
        <v>23</v>
      </c>
      <c r="L335" s="141">
        <v>0</v>
      </c>
      <c r="M335" s="141">
        <v>0</v>
      </c>
      <c r="N335" s="141">
        <f t="shared" si="64"/>
        <v>0</v>
      </c>
      <c r="P335" s="141">
        <v>23</v>
      </c>
      <c r="Q335" s="141">
        <v>0</v>
      </c>
      <c r="R335" s="141">
        <v>2</v>
      </c>
      <c r="S335" s="141">
        <f t="shared" si="65"/>
        <v>0</v>
      </c>
      <c r="T335" s="332"/>
    </row>
    <row r="336" spans="1:20" x14ac:dyDescent="0.25">
      <c r="A336" s="141">
        <v>24</v>
      </c>
      <c r="B336" s="141">
        <v>1</v>
      </c>
      <c r="C336" s="141">
        <v>0</v>
      </c>
      <c r="D336" s="141">
        <f t="shared" si="62"/>
        <v>5</v>
      </c>
      <c r="F336" s="141">
        <v>24</v>
      </c>
      <c r="G336" s="141">
        <v>0</v>
      </c>
      <c r="H336" s="141">
        <v>0</v>
      </c>
      <c r="I336" s="141">
        <f t="shared" si="63"/>
        <v>0</v>
      </c>
      <c r="K336" s="141">
        <v>24</v>
      </c>
      <c r="L336" s="141">
        <v>0</v>
      </c>
      <c r="M336" s="141">
        <v>0</v>
      </c>
      <c r="N336" s="141">
        <f t="shared" si="64"/>
        <v>0</v>
      </c>
      <c r="P336" s="141">
        <v>24</v>
      </c>
      <c r="Q336" s="141">
        <v>0</v>
      </c>
      <c r="R336" s="141">
        <v>0</v>
      </c>
      <c r="S336" s="141">
        <f t="shared" si="65"/>
        <v>0</v>
      </c>
      <c r="T336" s="332"/>
    </row>
    <row r="337" spans="1:20" x14ac:dyDescent="0.25">
      <c r="A337" s="141">
        <v>25</v>
      </c>
      <c r="B337" s="141">
        <v>2</v>
      </c>
      <c r="C337" s="141">
        <v>1</v>
      </c>
      <c r="D337" s="141">
        <f t="shared" si="62"/>
        <v>6</v>
      </c>
      <c r="F337" s="141">
        <v>25</v>
      </c>
      <c r="G337" s="141">
        <v>0</v>
      </c>
      <c r="H337" s="141">
        <v>0</v>
      </c>
      <c r="I337" s="141">
        <f t="shared" si="63"/>
        <v>0</v>
      </c>
      <c r="K337" s="141">
        <v>25</v>
      </c>
      <c r="L337" s="141">
        <v>0</v>
      </c>
      <c r="M337" s="141">
        <v>0</v>
      </c>
      <c r="N337" s="141">
        <f t="shared" si="64"/>
        <v>0</v>
      </c>
      <c r="P337" s="141">
        <v>25</v>
      </c>
      <c r="Q337" s="141">
        <v>0</v>
      </c>
      <c r="R337" s="141">
        <v>0</v>
      </c>
      <c r="S337" s="141">
        <f t="shared" si="65"/>
        <v>0</v>
      </c>
      <c r="T337" s="332"/>
    </row>
    <row r="338" spans="1:20" x14ac:dyDescent="0.25">
      <c r="A338" s="141">
        <v>26</v>
      </c>
      <c r="B338" s="141">
        <v>2</v>
      </c>
      <c r="C338" s="141">
        <v>1</v>
      </c>
      <c r="D338" s="141">
        <f t="shared" si="62"/>
        <v>7</v>
      </c>
      <c r="F338" s="141">
        <v>26</v>
      </c>
      <c r="G338" s="141">
        <v>0</v>
      </c>
      <c r="H338" s="141">
        <v>0</v>
      </c>
      <c r="I338" s="141">
        <f t="shared" si="63"/>
        <v>0</v>
      </c>
      <c r="K338" s="141">
        <v>26</v>
      </c>
      <c r="L338" s="141">
        <v>0</v>
      </c>
      <c r="M338" s="141">
        <v>0</v>
      </c>
      <c r="N338" s="141">
        <f t="shared" si="64"/>
        <v>0</v>
      </c>
      <c r="P338" s="141">
        <v>26</v>
      </c>
      <c r="Q338" s="141">
        <v>2</v>
      </c>
      <c r="R338" s="141">
        <v>0</v>
      </c>
      <c r="S338" s="141">
        <f t="shared" si="65"/>
        <v>2</v>
      </c>
      <c r="T338" s="332"/>
    </row>
    <row r="339" spans="1:20" x14ac:dyDescent="0.25">
      <c r="A339" s="141">
        <v>27</v>
      </c>
      <c r="B339" s="141">
        <v>4</v>
      </c>
      <c r="C339" s="141">
        <v>2</v>
      </c>
      <c r="D339" s="141">
        <f t="shared" si="62"/>
        <v>9</v>
      </c>
      <c r="E339" s="144"/>
      <c r="F339" s="141">
        <v>27</v>
      </c>
      <c r="G339" s="141">
        <v>0</v>
      </c>
      <c r="H339" s="141">
        <v>0</v>
      </c>
      <c r="I339" s="141">
        <f t="shared" si="63"/>
        <v>0</v>
      </c>
      <c r="K339" s="141">
        <v>27</v>
      </c>
      <c r="L339" s="141">
        <v>0</v>
      </c>
      <c r="M339" s="141">
        <v>0</v>
      </c>
      <c r="N339" s="141">
        <f t="shared" si="64"/>
        <v>0</v>
      </c>
      <c r="P339" s="141">
        <v>27</v>
      </c>
      <c r="Q339" s="141">
        <v>0</v>
      </c>
      <c r="R339" s="141">
        <v>0</v>
      </c>
      <c r="S339" s="141">
        <f t="shared" si="65"/>
        <v>2</v>
      </c>
      <c r="T339" s="332"/>
    </row>
    <row r="340" spans="1:20" x14ac:dyDescent="0.25">
      <c r="A340" s="141">
        <v>28</v>
      </c>
      <c r="B340" s="141">
        <v>3</v>
      </c>
      <c r="C340" s="141">
        <v>6</v>
      </c>
      <c r="D340" s="141">
        <f t="shared" si="62"/>
        <v>6</v>
      </c>
      <c r="F340" s="141">
        <v>28</v>
      </c>
      <c r="G340" s="141">
        <v>0</v>
      </c>
      <c r="H340" s="141">
        <v>0</v>
      </c>
      <c r="I340" s="141">
        <f t="shared" si="63"/>
        <v>0</v>
      </c>
      <c r="K340" s="141">
        <v>28</v>
      </c>
      <c r="L340" s="141">
        <v>0</v>
      </c>
      <c r="M340" s="141">
        <v>0</v>
      </c>
      <c r="N340" s="141">
        <f t="shared" si="64"/>
        <v>0</v>
      </c>
      <c r="P340" s="141">
        <v>28</v>
      </c>
      <c r="Q340" s="141">
        <v>0</v>
      </c>
      <c r="R340" s="141">
        <v>2</v>
      </c>
      <c r="S340" s="141">
        <f t="shared" si="65"/>
        <v>0</v>
      </c>
      <c r="T340" s="332"/>
    </row>
    <row r="341" spans="1:20" x14ac:dyDescent="0.25">
      <c r="A341" s="141">
        <v>29</v>
      </c>
      <c r="B341" s="141">
        <v>2</v>
      </c>
      <c r="C341" s="141">
        <v>0</v>
      </c>
      <c r="D341" s="141">
        <f t="shared" si="62"/>
        <v>8</v>
      </c>
      <c r="F341" s="141">
        <v>29</v>
      </c>
      <c r="G341" s="141">
        <v>0</v>
      </c>
      <c r="H341" s="141">
        <v>0</v>
      </c>
      <c r="I341" s="141">
        <f t="shared" si="63"/>
        <v>0</v>
      </c>
      <c r="K341" s="141">
        <v>29</v>
      </c>
      <c r="L341" s="141">
        <v>0</v>
      </c>
      <c r="M341" s="141">
        <v>0</v>
      </c>
      <c r="N341" s="141">
        <f t="shared" si="64"/>
        <v>0</v>
      </c>
      <c r="P341" s="141">
        <v>29</v>
      </c>
      <c r="Q341" s="141">
        <v>2</v>
      </c>
      <c r="R341" s="141">
        <v>0</v>
      </c>
      <c r="S341" s="141">
        <f t="shared" si="65"/>
        <v>2</v>
      </c>
      <c r="T341" s="332"/>
    </row>
    <row r="342" spans="1:20" x14ac:dyDescent="0.25">
      <c r="A342" s="141">
        <v>30</v>
      </c>
      <c r="B342" s="141">
        <v>2</v>
      </c>
      <c r="C342" s="141">
        <v>4</v>
      </c>
      <c r="D342" s="141">
        <f>SUM(D341+B342+-C342)</f>
        <v>6</v>
      </c>
      <c r="F342" s="141">
        <v>30</v>
      </c>
      <c r="G342" s="141">
        <v>0</v>
      </c>
      <c r="H342" s="141">
        <v>0</v>
      </c>
      <c r="I342" s="141">
        <f>SUM(I341+G342+-H342)</f>
        <v>0</v>
      </c>
      <c r="K342" s="141">
        <v>30</v>
      </c>
      <c r="L342" s="141">
        <v>0</v>
      </c>
      <c r="M342" s="141">
        <v>0</v>
      </c>
      <c r="N342" s="141">
        <f>SUM(N341+L342+-M342)</f>
        <v>0</v>
      </c>
      <c r="P342" s="141">
        <v>30</v>
      </c>
      <c r="Q342" s="141">
        <v>2</v>
      </c>
      <c r="R342" s="141">
        <v>0</v>
      </c>
      <c r="S342" s="141">
        <f>SUM(S341+Q342+-R342)</f>
        <v>4</v>
      </c>
      <c r="T342" s="332"/>
    </row>
    <row r="343" spans="1:20" x14ac:dyDescent="0.25">
      <c r="A343" s="141">
        <v>31</v>
      </c>
      <c r="B343" s="141">
        <v>5</v>
      </c>
      <c r="C343" s="141">
        <v>0</v>
      </c>
      <c r="D343" s="141">
        <f>SUM(D342+B343+-C343)</f>
        <v>11</v>
      </c>
      <c r="F343" s="141">
        <v>31</v>
      </c>
      <c r="G343" s="141">
        <v>0</v>
      </c>
      <c r="H343" s="141">
        <v>0</v>
      </c>
      <c r="I343" s="141">
        <f>SUM(I342+G343+-H343)</f>
        <v>0</v>
      </c>
      <c r="K343" s="141">
        <v>31</v>
      </c>
      <c r="L343" s="141">
        <v>0</v>
      </c>
      <c r="M343" s="141">
        <v>0</v>
      </c>
      <c r="N343" s="141">
        <f>SUM(N342+L343+-M343)</f>
        <v>0</v>
      </c>
      <c r="P343" s="141">
        <v>31</v>
      </c>
      <c r="Q343" s="141">
        <v>2</v>
      </c>
      <c r="R343" s="141">
        <v>0</v>
      </c>
      <c r="S343" s="141">
        <f>SUM(S342+Q343+-R343)</f>
        <v>6</v>
      </c>
      <c r="T343" s="332"/>
    </row>
    <row r="344" spans="1:20" x14ac:dyDescent="0.25">
      <c r="A344" s="140" t="s">
        <v>2114</v>
      </c>
      <c r="B344" s="140">
        <f>SUM(B313:B343)</f>
        <v>39</v>
      </c>
      <c r="C344" s="140">
        <f>SUM(C313:C343)</f>
        <v>33</v>
      </c>
      <c r="D344" s="141"/>
      <c r="F344" s="140" t="s">
        <v>2114</v>
      </c>
      <c r="G344" s="140">
        <f>SUM(G313:G343)</f>
        <v>6</v>
      </c>
      <c r="H344" s="140">
        <f>SUM(H313:H343)</f>
        <v>13</v>
      </c>
      <c r="I344" s="140"/>
      <c r="K344" s="140" t="s">
        <v>2114</v>
      </c>
      <c r="L344" s="140">
        <f>SUM(L313:L343)</f>
        <v>0</v>
      </c>
      <c r="M344" s="140">
        <f>SUM(M313:M343)</f>
        <v>0</v>
      </c>
      <c r="N344" s="141"/>
      <c r="P344" s="140" t="s">
        <v>2114</v>
      </c>
      <c r="Q344" s="140">
        <f>SUM(Q313:Q343)</f>
        <v>23</v>
      </c>
      <c r="R344" s="140">
        <f>SUM(R313:R343)</f>
        <v>17</v>
      </c>
      <c r="S344" s="141"/>
      <c r="T344" s="332"/>
    </row>
    <row r="346" spans="1:20" ht="20.25" x14ac:dyDescent="0.25">
      <c r="A346" s="357" t="s">
        <v>2119</v>
      </c>
      <c r="B346" s="357">
        <f>SUM(B309+B344)</f>
        <v>2143</v>
      </c>
      <c r="C346" s="357">
        <f>SUM(C309+C344)</f>
        <v>2132</v>
      </c>
      <c r="D346" s="357"/>
      <c r="E346" s="357"/>
      <c r="F346" s="357"/>
      <c r="G346" s="357">
        <f>SUM(G309+G344)</f>
        <v>226</v>
      </c>
      <c r="H346" s="357">
        <f>SUM(H309+H344)</f>
        <v>226</v>
      </c>
      <c r="I346" s="357"/>
      <c r="J346" s="357"/>
      <c r="K346" s="357"/>
      <c r="L346" s="357">
        <f>SUM(L309+L344)</f>
        <v>424</v>
      </c>
      <c r="M346" s="357">
        <f>SUM(M309+M344)</f>
        <v>424</v>
      </c>
      <c r="N346" s="357"/>
      <c r="O346" s="357"/>
      <c r="P346" s="357"/>
      <c r="Q346" s="357">
        <f>SUM(Q309+Q344)</f>
        <v>205</v>
      </c>
      <c r="R346" s="357">
        <f>SUM(R309+R344)</f>
        <v>199</v>
      </c>
      <c r="S346" s="357"/>
      <c r="T346" s="357"/>
    </row>
    <row r="348" spans="1:20" x14ac:dyDescent="0.25">
      <c r="A348" s="2407" t="s">
        <v>2105</v>
      </c>
      <c r="B348" s="2407"/>
      <c r="C348" s="2407"/>
      <c r="D348" s="2407"/>
      <c r="F348" s="2407" t="s">
        <v>4513</v>
      </c>
      <c r="G348" s="2407"/>
      <c r="H348" s="2407"/>
      <c r="I348" s="2407"/>
      <c r="K348" s="2407" t="s">
        <v>2107</v>
      </c>
      <c r="L348" s="2407"/>
      <c r="M348" s="2407"/>
      <c r="N348" s="2407"/>
      <c r="P348" s="2407" t="s">
        <v>2108</v>
      </c>
      <c r="Q348" s="2407"/>
      <c r="R348" s="2407"/>
      <c r="S348" s="2407"/>
    </row>
    <row r="349" spans="1:20" ht="20.25" x14ac:dyDescent="0.25">
      <c r="A349" s="2405" t="s">
        <v>2109</v>
      </c>
      <c r="B349" s="2405"/>
      <c r="C349" s="917">
        <v>11</v>
      </c>
      <c r="D349" s="138" t="s">
        <v>4774</v>
      </c>
      <c r="F349" s="2406" t="s">
        <v>2109</v>
      </c>
      <c r="G349" s="2406"/>
      <c r="H349" s="917">
        <v>0</v>
      </c>
      <c r="K349" s="2406" t="s">
        <v>2109</v>
      </c>
      <c r="L349" s="2406"/>
      <c r="M349" s="139">
        <v>0</v>
      </c>
      <c r="P349" s="2406" t="s">
        <v>2109</v>
      </c>
      <c r="Q349" s="2406"/>
      <c r="R349" s="139">
        <v>6</v>
      </c>
    </row>
    <row r="350" spans="1:20" x14ac:dyDescent="0.25">
      <c r="A350" s="140" t="s">
        <v>15</v>
      </c>
      <c r="B350" s="140" t="s">
        <v>2111</v>
      </c>
      <c r="C350" s="140" t="s">
        <v>2112</v>
      </c>
      <c r="D350" s="140" t="s">
        <v>2113</v>
      </c>
      <c r="F350" s="140" t="s">
        <v>15</v>
      </c>
      <c r="G350" s="140" t="s">
        <v>2111</v>
      </c>
      <c r="H350" s="140" t="s">
        <v>2112</v>
      </c>
      <c r="I350" s="140" t="s">
        <v>2113</v>
      </c>
      <c r="K350" s="140" t="s">
        <v>15</v>
      </c>
      <c r="L350" s="140" t="s">
        <v>2111</v>
      </c>
      <c r="M350" s="140" t="s">
        <v>2112</v>
      </c>
      <c r="N350" s="140" t="s">
        <v>2113</v>
      </c>
      <c r="P350" s="140" t="s">
        <v>15</v>
      </c>
      <c r="Q350" s="140" t="s">
        <v>2111</v>
      </c>
      <c r="R350" s="140" t="s">
        <v>2112</v>
      </c>
      <c r="S350" s="140" t="s">
        <v>2113</v>
      </c>
    </row>
    <row r="351" spans="1:20" x14ac:dyDescent="0.25">
      <c r="A351" s="141">
        <v>1</v>
      </c>
      <c r="B351" s="141">
        <v>2</v>
      </c>
      <c r="C351" s="141">
        <v>2</v>
      </c>
      <c r="D351" s="141">
        <f>SUM(C349+B351-C351)</f>
        <v>11</v>
      </c>
      <c r="F351" s="141">
        <v>1</v>
      </c>
      <c r="G351" s="141">
        <v>0</v>
      </c>
      <c r="H351" s="141">
        <v>0</v>
      </c>
      <c r="I351" s="141">
        <f>SUM(H349+G351-H351)</f>
        <v>0</v>
      </c>
      <c r="K351" s="141">
        <v>1</v>
      </c>
      <c r="L351" s="141">
        <v>0</v>
      </c>
      <c r="M351" s="141">
        <v>0</v>
      </c>
      <c r="N351" s="141">
        <f>SUM(M349+L351-M351)</f>
        <v>0</v>
      </c>
      <c r="P351" s="141">
        <v>1</v>
      </c>
      <c r="Q351" s="141">
        <v>2</v>
      </c>
      <c r="R351" s="141">
        <v>6</v>
      </c>
      <c r="S351" s="141">
        <f>SUM(R349+Q351-R351)</f>
        <v>2</v>
      </c>
    </row>
    <row r="352" spans="1:20" x14ac:dyDescent="0.25">
      <c r="A352" s="141">
        <v>2</v>
      </c>
      <c r="B352" s="141">
        <v>19</v>
      </c>
      <c r="C352" s="141">
        <v>2</v>
      </c>
      <c r="D352" s="141">
        <f>SUM(D351+B352+-C352)</f>
        <v>28</v>
      </c>
      <c r="F352" s="141">
        <v>2</v>
      </c>
      <c r="G352" s="141">
        <v>0</v>
      </c>
      <c r="H352" s="141">
        <v>0</v>
      </c>
      <c r="I352" s="141">
        <f>SUM(I351+G352+-H352)</f>
        <v>0</v>
      </c>
      <c r="K352" s="141">
        <v>2</v>
      </c>
      <c r="L352" s="141">
        <v>2</v>
      </c>
      <c r="M352" s="141">
        <v>0</v>
      </c>
      <c r="N352" s="141">
        <f>SUM(N351+L352+-M352)</f>
        <v>2</v>
      </c>
      <c r="P352" s="141">
        <v>2</v>
      </c>
      <c r="Q352" s="141">
        <v>0</v>
      </c>
      <c r="R352" s="141">
        <v>0</v>
      </c>
      <c r="S352" s="141">
        <f>SUM(S351+Q352+-R352)</f>
        <v>2</v>
      </c>
    </row>
    <row r="353" spans="1:19" x14ac:dyDescent="0.25">
      <c r="A353" s="141">
        <v>3</v>
      </c>
      <c r="B353" s="141">
        <v>38</v>
      </c>
      <c r="C353" s="141">
        <v>0</v>
      </c>
      <c r="D353" s="141">
        <f t="shared" ref="D353:D379" si="66">SUM(D352+B353+-C353)</f>
        <v>66</v>
      </c>
      <c r="F353" s="141">
        <v>3</v>
      </c>
      <c r="G353" s="141">
        <v>0</v>
      </c>
      <c r="H353" s="141">
        <v>0</v>
      </c>
      <c r="I353" s="141">
        <f t="shared" ref="I353:I379" si="67">SUM(I352+G353+-H353)</f>
        <v>0</v>
      </c>
      <c r="K353" s="141">
        <v>3</v>
      </c>
      <c r="L353" s="141">
        <v>0</v>
      </c>
      <c r="M353" s="141">
        <v>0</v>
      </c>
      <c r="N353" s="141">
        <f t="shared" ref="N353:N379" si="68">SUM(N352+L353+-M353)</f>
        <v>2</v>
      </c>
      <c r="P353" s="141">
        <v>3</v>
      </c>
      <c r="Q353" s="141">
        <v>0</v>
      </c>
      <c r="R353" s="141">
        <v>0</v>
      </c>
      <c r="S353" s="141">
        <f t="shared" ref="S353:S379" si="69">SUM(S352+Q353+-R353)</f>
        <v>2</v>
      </c>
    </row>
    <row r="354" spans="1:19" x14ac:dyDescent="0.25">
      <c r="A354" s="141">
        <v>4</v>
      </c>
      <c r="B354" s="141">
        <v>1</v>
      </c>
      <c r="C354" s="141">
        <v>1</v>
      </c>
      <c r="D354" s="141">
        <f t="shared" si="66"/>
        <v>66</v>
      </c>
      <c r="F354" s="141">
        <v>4</v>
      </c>
      <c r="G354" s="141">
        <v>0</v>
      </c>
      <c r="H354" s="141">
        <v>0</v>
      </c>
      <c r="I354" s="141">
        <f t="shared" si="67"/>
        <v>0</v>
      </c>
      <c r="K354" s="141">
        <v>4</v>
      </c>
      <c r="L354" s="141">
        <v>0</v>
      </c>
      <c r="M354" s="141">
        <v>0</v>
      </c>
      <c r="N354" s="141">
        <f t="shared" si="68"/>
        <v>2</v>
      </c>
      <c r="P354" s="141">
        <v>4</v>
      </c>
      <c r="Q354" s="141">
        <v>0</v>
      </c>
      <c r="R354" s="141">
        <v>2</v>
      </c>
      <c r="S354" s="141">
        <f t="shared" si="69"/>
        <v>0</v>
      </c>
    </row>
    <row r="355" spans="1:19" x14ac:dyDescent="0.25">
      <c r="A355" s="141">
        <v>5</v>
      </c>
      <c r="B355" s="141">
        <v>3</v>
      </c>
      <c r="C355" s="141">
        <v>2</v>
      </c>
      <c r="D355" s="141">
        <f t="shared" si="66"/>
        <v>67</v>
      </c>
      <c r="F355" s="141">
        <v>5</v>
      </c>
      <c r="G355" s="141">
        <v>0</v>
      </c>
      <c r="H355" s="141">
        <v>0</v>
      </c>
      <c r="I355" s="141">
        <f t="shared" si="67"/>
        <v>0</v>
      </c>
      <c r="K355" s="141">
        <v>5</v>
      </c>
      <c r="L355" s="141">
        <v>1</v>
      </c>
      <c r="M355" s="141">
        <v>0</v>
      </c>
      <c r="N355" s="141">
        <f t="shared" si="68"/>
        <v>3</v>
      </c>
      <c r="P355" s="141">
        <v>5</v>
      </c>
      <c r="Q355" s="141">
        <v>0</v>
      </c>
      <c r="R355" s="141">
        <v>0</v>
      </c>
      <c r="S355" s="141">
        <f t="shared" si="69"/>
        <v>0</v>
      </c>
    </row>
    <row r="356" spans="1:19" x14ac:dyDescent="0.25">
      <c r="A356" s="141">
        <v>6</v>
      </c>
      <c r="B356" s="141">
        <v>2</v>
      </c>
      <c r="C356" s="141">
        <v>1</v>
      </c>
      <c r="D356" s="141">
        <f t="shared" si="66"/>
        <v>68</v>
      </c>
      <c r="F356" s="141">
        <v>6</v>
      </c>
      <c r="G356" s="141">
        <v>0</v>
      </c>
      <c r="H356" s="141">
        <v>0</v>
      </c>
      <c r="I356" s="141">
        <f t="shared" si="67"/>
        <v>0</v>
      </c>
      <c r="K356" s="141">
        <v>6</v>
      </c>
      <c r="L356" s="141">
        <v>0</v>
      </c>
      <c r="M356" s="141">
        <v>0</v>
      </c>
      <c r="N356" s="141">
        <f t="shared" si="68"/>
        <v>3</v>
      </c>
      <c r="P356" s="141">
        <v>6</v>
      </c>
      <c r="Q356" s="141">
        <v>0</v>
      </c>
      <c r="R356" s="141">
        <v>0</v>
      </c>
      <c r="S356" s="141">
        <f t="shared" si="69"/>
        <v>0</v>
      </c>
    </row>
    <row r="357" spans="1:19" x14ac:dyDescent="0.25">
      <c r="A357" s="141">
        <v>7</v>
      </c>
      <c r="B357" s="141">
        <v>1</v>
      </c>
      <c r="C357" s="141">
        <v>4</v>
      </c>
      <c r="D357" s="141">
        <f t="shared" si="66"/>
        <v>65</v>
      </c>
      <c r="F357" s="141">
        <v>7</v>
      </c>
      <c r="G357" s="141">
        <v>0</v>
      </c>
      <c r="H357" s="141">
        <v>0</v>
      </c>
      <c r="I357" s="141">
        <f t="shared" si="67"/>
        <v>0</v>
      </c>
      <c r="K357" s="141">
        <v>7</v>
      </c>
      <c r="L357" s="141">
        <v>0</v>
      </c>
      <c r="M357" s="141">
        <v>0</v>
      </c>
      <c r="N357" s="141">
        <f t="shared" si="68"/>
        <v>3</v>
      </c>
      <c r="P357" s="141">
        <v>7</v>
      </c>
      <c r="Q357" s="141">
        <v>0</v>
      </c>
      <c r="R357" s="141">
        <v>0</v>
      </c>
      <c r="S357" s="141">
        <f t="shared" si="69"/>
        <v>0</v>
      </c>
    </row>
    <row r="358" spans="1:19" x14ac:dyDescent="0.25">
      <c r="A358" s="141">
        <v>8</v>
      </c>
      <c r="B358" s="141">
        <v>0</v>
      </c>
      <c r="C358" s="141">
        <v>3</v>
      </c>
      <c r="D358" s="141">
        <f t="shared" si="66"/>
        <v>62</v>
      </c>
      <c r="F358" s="141">
        <v>8</v>
      </c>
      <c r="G358" s="141">
        <v>0</v>
      </c>
      <c r="H358" s="141">
        <v>0</v>
      </c>
      <c r="I358" s="141">
        <f t="shared" si="67"/>
        <v>0</v>
      </c>
      <c r="K358" s="141">
        <v>8</v>
      </c>
      <c r="L358" s="141">
        <v>0</v>
      </c>
      <c r="M358" s="141">
        <v>0</v>
      </c>
      <c r="N358" s="141">
        <f t="shared" si="68"/>
        <v>3</v>
      </c>
      <c r="P358" s="141">
        <v>8</v>
      </c>
      <c r="Q358" s="141">
        <v>0</v>
      </c>
      <c r="R358" s="141">
        <v>0</v>
      </c>
      <c r="S358" s="141">
        <f t="shared" si="69"/>
        <v>0</v>
      </c>
    </row>
    <row r="359" spans="1:19" x14ac:dyDescent="0.25">
      <c r="A359" s="141">
        <v>9</v>
      </c>
      <c r="B359" s="141">
        <v>3</v>
      </c>
      <c r="C359" s="141">
        <v>3</v>
      </c>
      <c r="D359" s="141">
        <f t="shared" si="66"/>
        <v>62</v>
      </c>
      <c r="F359" s="141">
        <v>9</v>
      </c>
      <c r="G359" s="141">
        <v>0</v>
      </c>
      <c r="H359" s="141">
        <v>0</v>
      </c>
      <c r="I359" s="141">
        <f t="shared" si="67"/>
        <v>0</v>
      </c>
      <c r="K359" s="141">
        <v>9</v>
      </c>
      <c r="L359" s="141">
        <v>0</v>
      </c>
      <c r="M359" s="141">
        <v>0</v>
      </c>
      <c r="N359" s="141">
        <f t="shared" si="68"/>
        <v>3</v>
      </c>
      <c r="P359" s="141">
        <v>9</v>
      </c>
      <c r="Q359" s="141">
        <v>0</v>
      </c>
      <c r="R359" s="141">
        <v>0</v>
      </c>
      <c r="S359" s="141">
        <f t="shared" si="69"/>
        <v>0</v>
      </c>
    </row>
    <row r="360" spans="1:19" x14ac:dyDescent="0.25">
      <c r="A360" s="141">
        <v>10</v>
      </c>
      <c r="B360" s="141">
        <v>2</v>
      </c>
      <c r="C360" s="141">
        <v>20</v>
      </c>
      <c r="D360" s="141">
        <f t="shared" si="66"/>
        <v>44</v>
      </c>
      <c r="F360" s="141">
        <v>10</v>
      </c>
      <c r="G360" s="141">
        <v>0</v>
      </c>
      <c r="H360" s="141">
        <v>0</v>
      </c>
      <c r="I360" s="141">
        <f t="shared" si="67"/>
        <v>0</v>
      </c>
      <c r="K360" s="141">
        <v>10</v>
      </c>
      <c r="L360" s="141">
        <v>0</v>
      </c>
      <c r="M360" s="141">
        <v>2</v>
      </c>
      <c r="N360" s="141">
        <f t="shared" si="68"/>
        <v>1</v>
      </c>
      <c r="P360" s="141">
        <v>10</v>
      </c>
      <c r="Q360" s="141">
        <v>2</v>
      </c>
      <c r="R360" s="141">
        <v>0</v>
      </c>
      <c r="S360" s="141">
        <f t="shared" si="69"/>
        <v>2</v>
      </c>
    </row>
    <row r="361" spans="1:19" x14ac:dyDescent="0.25">
      <c r="A361" s="141">
        <v>11</v>
      </c>
      <c r="B361" s="141">
        <v>0</v>
      </c>
      <c r="C361" s="141">
        <v>27</v>
      </c>
      <c r="D361" s="141">
        <f t="shared" si="66"/>
        <v>17</v>
      </c>
      <c r="F361" s="141">
        <v>11</v>
      </c>
      <c r="G361" s="141">
        <v>0</v>
      </c>
      <c r="H361" s="141">
        <v>0</v>
      </c>
      <c r="I361" s="141">
        <f t="shared" si="67"/>
        <v>0</v>
      </c>
      <c r="K361" s="141">
        <v>11</v>
      </c>
      <c r="L361" s="141">
        <v>0</v>
      </c>
      <c r="M361" s="141">
        <v>0</v>
      </c>
      <c r="N361" s="141">
        <f t="shared" si="68"/>
        <v>1</v>
      </c>
      <c r="P361" s="141">
        <v>11</v>
      </c>
      <c r="Q361" s="141">
        <v>5</v>
      </c>
      <c r="R361" s="141">
        <v>0</v>
      </c>
      <c r="S361" s="141">
        <f t="shared" si="69"/>
        <v>7</v>
      </c>
    </row>
    <row r="362" spans="1:19" x14ac:dyDescent="0.25">
      <c r="A362" s="141">
        <v>12</v>
      </c>
      <c r="B362" s="141">
        <v>4</v>
      </c>
      <c r="C362" s="141">
        <v>1</v>
      </c>
      <c r="D362" s="141">
        <f t="shared" si="66"/>
        <v>20</v>
      </c>
      <c r="F362" s="141">
        <v>12</v>
      </c>
      <c r="G362" s="141">
        <v>0</v>
      </c>
      <c r="H362" s="141">
        <v>0</v>
      </c>
      <c r="I362" s="141">
        <f t="shared" si="67"/>
        <v>0</v>
      </c>
      <c r="K362" s="141">
        <v>12</v>
      </c>
      <c r="L362" s="141">
        <v>0</v>
      </c>
      <c r="M362" s="141">
        <v>0</v>
      </c>
      <c r="N362" s="141">
        <f t="shared" si="68"/>
        <v>1</v>
      </c>
      <c r="P362" s="141">
        <v>12</v>
      </c>
      <c r="Q362" s="141">
        <v>2</v>
      </c>
      <c r="R362" s="141">
        <v>0</v>
      </c>
      <c r="S362" s="141">
        <f t="shared" si="69"/>
        <v>9</v>
      </c>
    </row>
    <row r="363" spans="1:19" x14ac:dyDescent="0.25">
      <c r="A363" s="141">
        <v>13</v>
      </c>
      <c r="B363" s="141">
        <v>11</v>
      </c>
      <c r="C363" s="141">
        <v>6</v>
      </c>
      <c r="D363" s="141">
        <f t="shared" si="66"/>
        <v>25</v>
      </c>
      <c r="F363" s="141">
        <v>13</v>
      </c>
      <c r="G363" s="141">
        <v>0</v>
      </c>
      <c r="H363" s="141">
        <v>0</v>
      </c>
      <c r="I363" s="141">
        <f t="shared" si="67"/>
        <v>0</v>
      </c>
      <c r="K363" s="141">
        <v>13</v>
      </c>
      <c r="L363" s="141">
        <v>2</v>
      </c>
      <c r="M363" s="141">
        <v>1</v>
      </c>
      <c r="N363" s="141">
        <f t="shared" si="68"/>
        <v>2</v>
      </c>
      <c r="P363" s="141">
        <v>13</v>
      </c>
      <c r="Q363" s="141">
        <v>2</v>
      </c>
      <c r="R363" s="141">
        <v>9</v>
      </c>
      <c r="S363" s="141">
        <f t="shared" si="69"/>
        <v>2</v>
      </c>
    </row>
    <row r="364" spans="1:19" x14ac:dyDescent="0.25">
      <c r="A364" s="141">
        <v>14</v>
      </c>
      <c r="B364" s="141">
        <v>11</v>
      </c>
      <c r="C364" s="141">
        <v>1</v>
      </c>
      <c r="D364" s="141">
        <f t="shared" si="66"/>
        <v>35</v>
      </c>
      <c r="F364" s="141">
        <v>14</v>
      </c>
      <c r="G364" s="141">
        <v>0</v>
      </c>
      <c r="H364" s="141">
        <v>0</v>
      </c>
      <c r="I364" s="141">
        <f t="shared" si="67"/>
        <v>0</v>
      </c>
      <c r="K364" s="141">
        <v>14</v>
      </c>
      <c r="L364" s="141">
        <v>1</v>
      </c>
      <c r="M364" s="141">
        <v>1</v>
      </c>
      <c r="N364" s="141">
        <f t="shared" si="68"/>
        <v>2</v>
      </c>
      <c r="P364" s="141">
        <v>14</v>
      </c>
      <c r="Q364" s="141">
        <v>5</v>
      </c>
      <c r="R364" s="141">
        <v>0</v>
      </c>
      <c r="S364" s="141">
        <f t="shared" si="69"/>
        <v>7</v>
      </c>
    </row>
    <row r="365" spans="1:19" x14ac:dyDescent="0.25">
      <c r="A365" s="141">
        <v>15</v>
      </c>
      <c r="B365" s="141">
        <v>29</v>
      </c>
      <c r="C365" s="141">
        <v>0</v>
      </c>
      <c r="D365" s="141">
        <f t="shared" si="66"/>
        <v>64</v>
      </c>
      <c r="F365" s="141">
        <v>15</v>
      </c>
      <c r="G365" s="141">
        <v>0</v>
      </c>
      <c r="H365" s="141">
        <v>0</v>
      </c>
      <c r="I365" s="141">
        <f t="shared" si="67"/>
        <v>0</v>
      </c>
      <c r="K365" s="141">
        <v>15</v>
      </c>
      <c r="L365" s="141">
        <v>0</v>
      </c>
      <c r="M365" s="141">
        <v>0</v>
      </c>
      <c r="N365" s="141">
        <f t="shared" si="68"/>
        <v>2</v>
      </c>
      <c r="P365" s="141">
        <v>15</v>
      </c>
      <c r="Q365" s="141">
        <v>4</v>
      </c>
      <c r="R365" s="141">
        <v>0</v>
      </c>
      <c r="S365" s="141">
        <f t="shared" si="69"/>
        <v>11</v>
      </c>
    </row>
    <row r="366" spans="1:19" x14ac:dyDescent="0.25">
      <c r="A366" s="141">
        <v>16</v>
      </c>
      <c r="B366" s="141">
        <v>17</v>
      </c>
      <c r="C366" s="141">
        <v>1</v>
      </c>
      <c r="D366" s="141">
        <f t="shared" si="66"/>
        <v>80</v>
      </c>
      <c r="F366" s="141">
        <v>16</v>
      </c>
      <c r="G366" s="141">
        <v>0</v>
      </c>
      <c r="H366" s="141">
        <v>0</v>
      </c>
      <c r="I366" s="141">
        <f t="shared" si="67"/>
        <v>0</v>
      </c>
      <c r="K366" s="141">
        <v>16</v>
      </c>
      <c r="L366" s="141">
        <v>0</v>
      </c>
      <c r="M366" s="141">
        <v>0</v>
      </c>
      <c r="N366" s="141">
        <f t="shared" si="68"/>
        <v>2</v>
      </c>
      <c r="P366" s="141">
        <v>16</v>
      </c>
      <c r="Q366" s="141">
        <v>4</v>
      </c>
      <c r="R366" s="141">
        <v>1</v>
      </c>
      <c r="S366" s="141">
        <f t="shared" si="69"/>
        <v>14</v>
      </c>
    </row>
    <row r="367" spans="1:19" x14ac:dyDescent="0.25">
      <c r="A367" s="141">
        <v>17</v>
      </c>
      <c r="B367" s="141">
        <v>23</v>
      </c>
      <c r="C367" s="141">
        <v>4</v>
      </c>
      <c r="D367" s="141">
        <f t="shared" si="66"/>
        <v>99</v>
      </c>
      <c r="F367" s="141">
        <v>17</v>
      </c>
      <c r="G367" s="141">
        <v>0</v>
      </c>
      <c r="H367" s="141">
        <v>0</v>
      </c>
      <c r="I367" s="141">
        <f t="shared" si="67"/>
        <v>0</v>
      </c>
      <c r="K367" s="141">
        <v>17</v>
      </c>
      <c r="L367" s="141">
        <v>0</v>
      </c>
      <c r="M367" s="141">
        <v>1</v>
      </c>
      <c r="N367" s="141">
        <f t="shared" si="68"/>
        <v>1</v>
      </c>
      <c r="P367" s="141">
        <v>17</v>
      </c>
      <c r="Q367" s="141">
        <v>6</v>
      </c>
      <c r="R367" s="141">
        <v>0</v>
      </c>
      <c r="S367" s="141">
        <f t="shared" si="69"/>
        <v>20</v>
      </c>
    </row>
    <row r="368" spans="1:19" x14ac:dyDescent="0.25">
      <c r="A368" s="141">
        <v>18</v>
      </c>
      <c r="B368" s="141">
        <v>29</v>
      </c>
      <c r="C368" s="141">
        <v>11</v>
      </c>
      <c r="D368" s="141">
        <f t="shared" si="66"/>
        <v>117</v>
      </c>
      <c r="F368" s="141">
        <v>18</v>
      </c>
      <c r="G368" s="141">
        <v>0</v>
      </c>
      <c r="H368" s="141">
        <v>0</v>
      </c>
      <c r="I368" s="141">
        <f t="shared" si="67"/>
        <v>0</v>
      </c>
      <c r="K368" s="141">
        <v>18</v>
      </c>
      <c r="L368" s="141">
        <v>0</v>
      </c>
      <c r="M368" s="141">
        <v>0</v>
      </c>
      <c r="N368" s="141">
        <f t="shared" si="68"/>
        <v>1</v>
      </c>
      <c r="P368" s="141">
        <v>18</v>
      </c>
      <c r="Q368" s="141">
        <v>5</v>
      </c>
      <c r="R368" s="141">
        <v>0</v>
      </c>
      <c r="S368" s="141">
        <f t="shared" si="69"/>
        <v>25</v>
      </c>
    </row>
    <row r="369" spans="1:19" x14ac:dyDescent="0.25">
      <c r="A369" s="141">
        <v>19</v>
      </c>
      <c r="B369" s="141">
        <v>40</v>
      </c>
      <c r="C369" s="141">
        <v>0</v>
      </c>
      <c r="D369" s="141">
        <f t="shared" si="66"/>
        <v>157</v>
      </c>
      <c r="F369" s="141">
        <v>19</v>
      </c>
      <c r="G369" s="141">
        <v>0</v>
      </c>
      <c r="H369" s="141">
        <v>0</v>
      </c>
      <c r="I369" s="141">
        <f t="shared" si="67"/>
        <v>0</v>
      </c>
      <c r="K369" s="141">
        <v>19</v>
      </c>
      <c r="L369" s="141">
        <v>0</v>
      </c>
      <c r="M369" s="141">
        <v>1</v>
      </c>
      <c r="N369" s="141">
        <f t="shared" si="68"/>
        <v>0</v>
      </c>
      <c r="P369" s="141">
        <v>19</v>
      </c>
      <c r="Q369" s="141">
        <v>2</v>
      </c>
      <c r="R369" s="141">
        <v>0</v>
      </c>
      <c r="S369" s="141">
        <f t="shared" si="69"/>
        <v>27</v>
      </c>
    </row>
    <row r="370" spans="1:19" x14ac:dyDescent="0.25">
      <c r="A370" s="141">
        <v>20</v>
      </c>
      <c r="B370" s="141">
        <v>64</v>
      </c>
      <c r="C370" s="141">
        <v>5</v>
      </c>
      <c r="D370" s="141">
        <f t="shared" si="66"/>
        <v>216</v>
      </c>
      <c r="F370" s="141">
        <v>20</v>
      </c>
      <c r="G370" s="141">
        <v>0</v>
      </c>
      <c r="H370" s="141">
        <v>0</v>
      </c>
      <c r="I370" s="141">
        <f t="shared" si="67"/>
        <v>0</v>
      </c>
      <c r="K370" s="141">
        <v>20</v>
      </c>
      <c r="L370" s="141">
        <v>0</v>
      </c>
      <c r="M370" s="141">
        <v>0</v>
      </c>
      <c r="N370" s="141">
        <f t="shared" si="68"/>
        <v>0</v>
      </c>
      <c r="P370" s="141">
        <v>20</v>
      </c>
      <c r="Q370" s="141">
        <v>5</v>
      </c>
      <c r="R370" s="141">
        <v>17</v>
      </c>
      <c r="S370" s="141">
        <f t="shared" si="69"/>
        <v>15</v>
      </c>
    </row>
    <row r="371" spans="1:19" x14ac:dyDescent="0.25">
      <c r="A371" s="141">
        <v>21</v>
      </c>
      <c r="B371" s="141">
        <v>86</v>
      </c>
      <c r="C371" s="141">
        <v>63</v>
      </c>
      <c r="D371" s="141">
        <f t="shared" si="66"/>
        <v>239</v>
      </c>
      <c r="F371" s="141">
        <v>21</v>
      </c>
      <c r="G371" s="141">
        <v>0</v>
      </c>
      <c r="H371" s="141">
        <v>0</v>
      </c>
      <c r="I371" s="141">
        <f t="shared" si="67"/>
        <v>0</v>
      </c>
      <c r="K371" s="141">
        <v>21</v>
      </c>
      <c r="L371" s="141">
        <v>0</v>
      </c>
      <c r="M371" s="141">
        <v>0</v>
      </c>
      <c r="N371" s="141">
        <f t="shared" si="68"/>
        <v>0</v>
      </c>
      <c r="P371" s="141">
        <v>21</v>
      </c>
      <c r="Q371" s="141">
        <v>15</v>
      </c>
      <c r="R371" s="141">
        <v>6</v>
      </c>
      <c r="S371" s="141">
        <f t="shared" si="69"/>
        <v>24</v>
      </c>
    </row>
    <row r="372" spans="1:19" x14ac:dyDescent="0.25">
      <c r="A372" s="141">
        <v>22</v>
      </c>
      <c r="B372" s="141">
        <v>46</v>
      </c>
      <c r="C372" s="141">
        <v>88</v>
      </c>
      <c r="D372" s="141">
        <f t="shared" si="66"/>
        <v>197</v>
      </c>
      <c r="F372" s="141">
        <v>22</v>
      </c>
      <c r="G372" s="141">
        <v>0</v>
      </c>
      <c r="H372" s="141">
        <v>0</v>
      </c>
      <c r="I372" s="141">
        <f t="shared" si="67"/>
        <v>0</v>
      </c>
      <c r="K372" s="141">
        <v>22</v>
      </c>
      <c r="L372" s="141">
        <v>3</v>
      </c>
      <c r="M372" s="141">
        <v>0</v>
      </c>
      <c r="N372" s="141">
        <f t="shared" si="68"/>
        <v>3</v>
      </c>
      <c r="P372" s="141">
        <v>22</v>
      </c>
      <c r="Q372" s="141">
        <v>10</v>
      </c>
      <c r="R372" s="141">
        <v>4</v>
      </c>
      <c r="S372" s="141">
        <f t="shared" si="69"/>
        <v>30</v>
      </c>
    </row>
    <row r="373" spans="1:19" x14ac:dyDescent="0.25">
      <c r="A373" s="141">
        <v>23</v>
      </c>
      <c r="B373" s="346">
        <v>78</v>
      </c>
      <c r="C373" s="141">
        <v>50</v>
      </c>
      <c r="D373" s="141">
        <f t="shared" si="66"/>
        <v>225</v>
      </c>
      <c r="F373" s="141">
        <v>23</v>
      </c>
      <c r="G373" s="141">
        <v>0</v>
      </c>
      <c r="H373" s="141">
        <v>0</v>
      </c>
      <c r="I373" s="141">
        <f t="shared" si="67"/>
        <v>0</v>
      </c>
      <c r="K373" s="141">
        <v>23</v>
      </c>
      <c r="L373" s="141">
        <v>0</v>
      </c>
      <c r="M373" s="141">
        <v>0</v>
      </c>
      <c r="N373" s="141">
        <f t="shared" si="68"/>
        <v>3</v>
      </c>
      <c r="P373" s="141">
        <v>23</v>
      </c>
      <c r="Q373" s="141">
        <v>0</v>
      </c>
      <c r="R373" s="141">
        <v>6</v>
      </c>
      <c r="S373" s="141">
        <f t="shared" si="69"/>
        <v>24</v>
      </c>
    </row>
    <row r="374" spans="1:19" x14ac:dyDescent="0.25">
      <c r="A374" s="141">
        <v>24</v>
      </c>
      <c r="B374" s="141">
        <v>112</v>
      </c>
      <c r="C374" s="141">
        <v>56</v>
      </c>
      <c r="D374" s="141">
        <f t="shared" si="66"/>
        <v>281</v>
      </c>
      <c r="F374" s="141">
        <v>24</v>
      </c>
      <c r="G374" s="141">
        <v>0</v>
      </c>
      <c r="H374" s="141">
        <v>0</v>
      </c>
      <c r="I374" s="141">
        <f t="shared" si="67"/>
        <v>0</v>
      </c>
      <c r="K374" s="141">
        <v>24</v>
      </c>
      <c r="L374" s="141">
        <v>2</v>
      </c>
      <c r="M374" s="141">
        <v>0</v>
      </c>
      <c r="N374" s="141">
        <f t="shared" si="68"/>
        <v>5</v>
      </c>
      <c r="P374" s="141">
        <v>24</v>
      </c>
      <c r="Q374" s="141">
        <v>7</v>
      </c>
      <c r="R374" s="141">
        <v>0</v>
      </c>
      <c r="S374" s="141">
        <f t="shared" si="69"/>
        <v>31</v>
      </c>
    </row>
    <row r="375" spans="1:19" x14ac:dyDescent="0.25">
      <c r="A375" s="141">
        <v>25</v>
      </c>
      <c r="B375" s="141">
        <v>33</v>
      </c>
      <c r="C375" s="141">
        <v>58</v>
      </c>
      <c r="D375" s="141">
        <f t="shared" si="66"/>
        <v>256</v>
      </c>
      <c r="F375" s="141">
        <v>25</v>
      </c>
      <c r="G375" s="141">
        <v>0</v>
      </c>
      <c r="H375" s="141">
        <v>0</v>
      </c>
      <c r="I375" s="141">
        <f t="shared" si="67"/>
        <v>0</v>
      </c>
      <c r="K375" s="141">
        <v>25</v>
      </c>
      <c r="L375" s="141">
        <v>0</v>
      </c>
      <c r="M375" s="141">
        <v>0</v>
      </c>
      <c r="N375" s="141">
        <f t="shared" si="68"/>
        <v>5</v>
      </c>
      <c r="P375" s="141">
        <v>25</v>
      </c>
      <c r="Q375" s="141">
        <v>2</v>
      </c>
      <c r="R375" s="141">
        <v>10</v>
      </c>
      <c r="S375" s="141">
        <f t="shared" si="69"/>
        <v>23</v>
      </c>
    </row>
    <row r="376" spans="1:19" x14ac:dyDescent="0.25">
      <c r="A376" s="141">
        <v>26</v>
      </c>
      <c r="B376" s="141">
        <v>60</v>
      </c>
      <c r="C376" s="141">
        <v>17</v>
      </c>
      <c r="D376" s="141">
        <f t="shared" si="66"/>
        <v>299</v>
      </c>
      <c r="F376" s="141">
        <v>26</v>
      </c>
      <c r="G376" s="141">
        <v>0</v>
      </c>
      <c r="H376" s="141">
        <v>0</v>
      </c>
      <c r="I376" s="141">
        <f t="shared" si="67"/>
        <v>0</v>
      </c>
      <c r="K376" s="141">
        <v>26</v>
      </c>
      <c r="L376" s="141">
        <v>1</v>
      </c>
      <c r="M376" s="141">
        <v>0</v>
      </c>
      <c r="N376" s="141">
        <f t="shared" si="68"/>
        <v>6</v>
      </c>
      <c r="P376" s="141">
        <v>26</v>
      </c>
      <c r="Q376" s="141">
        <v>4</v>
      </c>
      <c r="R376" s="141">
        <v>0</v>
      </c>
      <c r="S376" s="141">
        <f t="shared" si="69"/>
        <v>27</v>
      </c>
    </row>
    <row r="377" spans="1:19" x14ac:dyDescent="0.25">
      <c r="A377" s="141">
        <v>27</v>
      </c>
      <c r="B377" s="141">
        <v>49</v>
      </c>
      <c r="C377" s="141">
        <v>24</v>
      </c>
      <c r="D377" s="141">
        <f t="shared" si="66"/>
        <v>324</v>
      </c>
      <c r="E377" s="144"/>
      <c r="F377" s="141">
        <v>27</v>
      </c>
      <c r="G377" s="141">
        <v>0</v>
      </c>
      <c r="H377" s="141">
        <v>0</v>
      </c>
      <c r="I377" s="141">
        <f t="shared" si="67"/>
        <v>0</v>
      </c>
      <c r="K377" s="141">
        <v>27</v>
      </c>
      <c r="L377" s="141">
        <v>2</v>
      </c>
      <c r="M377" s="141">
        <v>0</v>
      </c>
      <c r="N377" s="141">
        <f t="shared" si="68"/>
        <v>8</v>
      </c>
      <c r="P377" s="141">
        <v>27</v>
      </c>
      <c r="Q377" s="141">
        <v>0</v>
      </c>
      <c r="R377" s="141">
        <v>14</v>
      </c>
      <c r="S377" s="141">
        <f t="shared" si="69"/>
        <v>13</v>
      </c>
    </row>
    <row r="378" spans="1:19" x14ac:dyDescent="0.25">
      <c r="A378" s="141">
        <v>28</v>
      </c>
      <c r="B378" s="141">
        <v>37</v>
      </c>
      <c r="C378" s="141">
        <v>120</v>
      </c>
      <c r="D378" s="141">
        <f t="shared" si="66"/>
        <v>241</v>
      </c>
      <c r="F378" s="141">
        <v>28</v>
      </c>
      <c r="G378" s="141">
        <v>0</v>
      </c>
      <c r="H378" s="141">
        <v>0</v>
      </c>
      <c r="I378" s="141">
        <f t="shared" si="67"/>
        <v>0</v>
      </c>
      <c r="K378" s="141">
        <v>28</v>
      </c>
      <c r="L378" s="141">
        <v>0</v>
      </c>
      <c r="M378" s="141">
        <v>0</v>
      </c>
      <c r="N378" s="141">
        <f t="shared" si="68"/>
        <v>8</v>
      </c>
      <c r="P378" s="141">
        <v>28</v>
      </c>
      <c r="Q378" s="141">
        <v>4</v>
      </c>
      <c r="R378" s="141">
        <v>11</v>
      </c>
      <c r="S378" s="141">
        <f t="shared" si="69"/>
        <v>6</v>
      </c>
    </row>
    <row r="379" spans="1:19" x14ac:dyDescent="0.25">
      <c r="A379" s="141">
        <v>29</v>
      </c>
      <c r="B379" s="141">
        <v>47</v>
      </c>
      <c r="C379" s="141">
        <v>44</v>
      </c>
      <c r="D379" s="141">
        <f t="shared" si="66"/>
        <v>244</v>
      </c>
      <c r="F379" s="141">
        <v>29</v>
      </c>
      <c r="G379" s="141">
        <v>0</v>
      </c>
      <c r="H379" s="141">
        <v>0</v>
      </c>
      <c r="I379" s="141">
        <f t="shared" si="67"/>
        <v>0</v>
      </c>
      <c r="K379" s="141">
        <v>29</v>
      </c>
      <c r="L379" s="141">
        <v>0</v>
      </c>
      <c r="M379" s="141">
        <v>0</v>
      </c>
      <c r="N379" s="141">
        <f t="shared" si="68"/>
        <v>8</v>
      </c>
      <c r="P379" s="141">
        <v>29</v>
      </c>
      <c r="Q379" s="141">
        <v>8</v>
      </c>
      <c r="R379" s="141">
        <v>2</v>
      </c>
      <c r="S379" s="141">
        <f t="shared" si="69"/>
        <v>12</v>
      </c>
    </row>
    <row r="380" spans="1:19" x14ac:dyDescent="0.25">
      <c r="A380" s="141">
        <v>30</v>
      </c>
      <c r="B380" s="141">
        <v>25</v>
      </c>
      <c r="C380" s="141">
        <v>25</v>
      </c>
      <c r="D380" s="141">
        <f>SUM(D379+B380+-C380)</f>
        <v>244</v>
      </c>
      <c r="F380" s="141">
        <v>30</v>
      </c>
      <c r="G380" s="141">
        <v>0</v>
      </c>
      <c r="H380" s="141">
        <v>0</v>
      </c>
      <c r="I380" s="141">
        <f>SUM(I379+G380+-H380)</f>
        <v>0</v>
      </c>
      <c r="K380" s="141">
        <v>30</v>
      </c>
      <c r="L380" s="141">
        <v>0</v>
      </c>
      <c r="M380" s="141">
        <v>5</v>
      </c>
      <c r="N380" s="141">
        <f>SUM(N379+L380+-M380)</f>
        <v>3</v>
      </c>
      <c r="P380" s="141">
        <v>30</v>
      </c>
      <c r="Q380" s="141">
        <v>6</v>
      </c>
      <c r="R380" s="141">
        <v>12</v>
      </c>
      <c r="S380" s="141">
        <f>SUM(S379+Q380+-R380)</f>
        <v>6</v>
      </c>
    </row>
    <row r="381" spans="1:19" x14ac:dyDescent="0.25">
      <c r="A381" s="141">
        <v>31</v>
      </c>
      <c r="B381" s="141"/>
      <c r="C381" s="141"/>
      <c r="D381" s="141">
        <f>SUM(D380+B381+-C381)</f>
        <v>244</v>
      </c>
      <c r="F381" s="141">
        <v>31</v>
      </c>
      <c r="G381" s="141">
        <v>0</v>
      </c>
      <c r="H381" s="141">
        <v>0</v>
      </c>
      <c r="I381" s="141">
        <f>SUM(I380+G381+-H381)</f>
        <v>0</v>
      </c>
      <c r="K381" s="141">
        <v>31</v>
      </c>
      <c r="L381" s="141">
        <v>0</v>
      </c>
      <c r="M381" s="141">
        <v>0</v>
      </c>
      <c r="N381" s="141">
        <f>SUM(N380+L381+-M381)</f>
        <v>3</v>
      </c>
      <c r="P381" s="141">
        <v>31</v>
      </c>
      <c r="Q381" s="141"/>
      <c r="R381" s="141"/>
      <c r="S381" s="141">
        <f>SUM(S380+Q381+-R381)</f>
        <v>6</v>
      </c>
    </row>
    <row r="382" spans="1:19" x14ac:dyDescent="0.25">
      <c r="A382" s="140" t="s">
        <v>2114</v>
      </c>
      <c r="B382" s="140">
        <f>SUM(B351:B381)</f>
        <v>872</v>
      </c>
      <c r="C382" s="140">
        <f>SUM(C351:C381)</f>
        <v>639</v>
      </c>
      <c r="D382" s="141"/>
      <c r="F382" s="140" t="s">
        <v>2114</v>
      </c>
      <c r="G382" s="140">
        <f>SUM(G351:G381)</f>
        <v>0</v>
      </c>
      <c r="H382" s="140">
        <f>SUM(H351:H381)</f>
        <v>0</v>
      </c>
      <c r="I382" s="140"/>
      <c r="K382" s="140" t="s">
        <v>2114</v>
      </c>
      <c r="L382" s="140">
        <f>SUM(L351:L381)</f>
        <v>14</v>
      </c>
      <c r="M382" s="140">
        <f>SUM(M351:M381)</f>
        <v>11</v>
      </c>
      <c r="N382" s="141"/>
      <c r="P382" s="140" t="s">
        <v>2114</v>
      </c>
      <c r="Q382" s="140">
        <f>SUM(Q351:Q381)</f>
        <v>100</v>
      </c>
      <c r="R382" s="140">
        <f>SUM(R351:R381)</f>
        <v>100</v>
      </c>
      <c r="S382" s="141"/>
    </row>
    <row r="384" spans="1:19" ht="20.25" x14ac:dyDescent="0.25">
      <c r="A384" s="357" t="s">
        <v>2119</v>
      </c>
      <c r="B384" s="357">
        <f>SUM(B347+B382)</f>
        <v>872</v>
      </c>
      <c r="C384" s="357">
        <f>SUM(C347+C382)</f>
        <v>639</v>
      </c>
      <c r="D384" s="357"/>
      <c r="E384" s="357"/>
      <c r="F384" s="357"/>
      <c r="G384" s="357">
        <f>SUM(G347+G382)</f>
        <v>0</v>
      </c>
      <c r="H384" s="357">
        <f>SUM(H347+H382)</f>
        <v>0</v>
      </c>
      <c r="I384" s="357"/>
      <c r="J384" s="357"/>
      <c r="K384" s="357"/>
      <c r="L384" s="357">
        <f>SUM(L347+L382)</f>
        <v>14</v>
      </c>
      <c r="M384" s="357">
        <f>SUM(M347+M382)</f>
        <v>11</v>
      </c>
      <c r="N384" s="357"/>
      <c r="O384" s="357"/>
      <c r="P384" s="357"/>
      <c r="Q384" s="357">
        <f>Q346+Q382</f>
        <v>305</v>
      </c>
      <c r="R384" s="357">
        <f>R346+R382</f>
        <v>299</v>
      </c>
      <c r="S384" s="357"/>
    </row>
    <row r="386" spans="1:19" x14ac:dyDescent="0.25">
      <c r="B386" s="134" t="s">
        <v>6443</v>
      </c>
      <c r="G386" s="134" t="s">
        <v>6444</v>
      </c>
      <c r="L386" s="134" t="s">
        <v>6445</v>
      </c>
      <c r="R386" s="134" t="s">
        <v>6446</v>
      </c>
    </row>
    <row r="387" spans="1:19" ht="20.25" x14ac:dyDescent="0.25">
      <c r="A387" s="2405" t="s">
        <v>2109</v>
      </c>
      <c r="B387" s="2405"/>
      <c r="C387" s="917">
        <v>244</v>
      </c>
      <c r="D387" s="138" t="s">
        <v>6449</v>
      </c>
      <c r="F387" s="2406" t="s">
        <v>2109</v>
      </c>
      <c r="G387" s="2406"/>
      <c r="H387" s="917">
        <v>0</v>
      </c>
      <c r="K387" s="2406" t="s">
        <v>2109</v>
      </c>
      <c r="L387" s="2406"/>
      <c r="M387" s="139">
        <v>3</v>
      </c>
      <c r="P387" s="2406" t="s">
        <v>2109</v>
      </c>
      <c r="Q387" s="2406"/>
      <c r="R387" s="139">
        <v>6</v>
      </c>
    </row>
    <row r="388" spans="1:19" x14ac:dyDescent="0.25">
      <c r="A388" s="140" t="s">
        <v>15</v>
      </c>
      <c r="B388" s="140" t="s">
        <v>2111</v>
      </c>
      <c r="C388" s="140" t="s">
        <v>2112</v>
      </c>
      <c r="D388" s="140" t="s">
        <v>2113</v>
      </c>
      <c r="F388" s="140" t="s">
        <v>15</v>
      </c>
      <c r="G388" s="140" t="s">
        <v>2111</v>
      </c>
      <c r="H388" s="140" t="s">
        <v>2112</v>
      </c>
      <c r="I388" s="140" t="s">
        <v>2113</v>
      </c>
      <c r="K388" s="140" t="s">
        <v>15</v>
      </c>
      <c r="L388" s="140" t="s">
        <v>2111</v>
      </c>
      <c r="M388" s="140" t="s">
        <v>2112</v>
      </c>
      <c r="N388" s="140" t="s">
        <v>2113</v>
      </c>
      <c r="P388" s="140" t="s">
        <v>15</v>
      </c>
      <c r="Q388" s="140" t="s">
        <v>2111</v>
      </c>
      <c r="R388" s="140" t="s">
        <v>2112</v>
      </c>
      <c r="S388" s="140" t="s">
        <v>2113</v>
      </c>
    </row>
    <row r="389" spans="1:19" x14ac:dyDescent="0.25">
      <c r="A389" s="141">
        <v>1</v>
      </c>
      <c r="B389" s="141">
        <v>42</v>
      </c>
      <c r="C389" s="141">
        <v>50</v>
      </c>
      <c r="D389" s="141">
        <f>SUM(C387+B389-C389)</f>
        <v>236</v>
      </c>
      <c r="F389" s="141">
        <v>1</v>
      </c>
      <c r="G389" s="141">
        <v>0</v>
      </c>
      <c r="H389" s="141">
        <v>0</v>
      </c>
      <c r="I389" s="141">
        <f>SUM(H387+G389-H389)</f>
        <v>0</v>
      </c>
      <c r="K389" s="141">
        <v>1</v>
      </c>
      <c r="L389" s="141">
        <v>5</v>
      </c>
      <c r="M389" s="141">
        <v>0</v>
      </c>
      <c r="N389" s="141">
        <f>SUM(M387+L389-M389)</f>
        <v>8</v>
      </c>
      <c r="P389" s="141">
        <v>1</v>
      </c>
      <c r="Q389" s="141">
        <v>2</v>
      </c>
      <c r="R389" s="141">
        <v>0</v>
      </c>
      <c r="S389" s="141">
        <f>SUM(R387+Q389-R389)</f>
        <v>8</v>
      </c>
    </row>
    <row r="390" spans="1:19" x14ac:dyDescent="0.25">
      <c r="A390" s="141">
        <v>2</v>
      </c>
      <c r="B390" s="141">
        <v>72</v>
      </c>
      <c r="C390" s="141">
        <v>80</v>
      </c>
      <c r="D390" s="141">
        <f>SUM(D389+B390+-C390)</f>
        <v>228</v>
      </c>
      <c r="F390" s="141">
        <v>2</v>
      </c>
      <c r="G390" s="141">
        <v>0</v>
      </c>
      <c r="H390" s="141">
        <v>0</v>
      </c>
      <c r="I390" s="141">
        <f>SUM(I389+G390+-H390)</f>
        <v>0</v>
      </c>
      <c r="K390" s="141">
        <v>2</v>
      </c>
      <c r="L390" s="141">
        <v>1</v>
      </c>
      <c r="M390" s="141">
        <v>0</v>
      </c>
      <c r="N390" s="141">
        <f>SUM(N389+L390+-M390)</f>
        <v>9</v>
      </c>
      <c r="P390" s="141">
        <v>2</v>
      </c>
      <c r="Q390" s="141">
        <v>2</v>
      </c>
      <c r="R390" s="141">
        <v>6</v>
      </c>
      <c r="S390" s="141">
        <f>SUM(S389+Q390+-R390)</f>
        <v>4</v>
      </c>
    </row>
    <row r="391" spans="1:19" x14ac:dyDescent="0.25">
      <c r="A391" s="141">
        <v>3</v>
      </c>
      <c r="B391" s="141">
        <v>47</v>
      </c>
      <c r="C391" s="141">
        <v>46</v>
      </c>
      <c r="D391" s="141">
        <f t="shared" ref="D391:D417" si="70">SUM(D390+B391+-C391)</f>
        <v>229</v>
      </c>
      <c r="F391" s="141">
        <v>3</v>
      </c>
      <c r="G391" s="141">
        <v>0</v>
      </c>
      <c r="H391" s="141">
        <v>0</v>
      </c>
      <c r="I391" s="141">
        <f t="shared" ref="I391:I417" si="71">SUM(I390+G391+-H391)</f>
        <v>0</v>
      </c>
      <c r="K391" s="141">
        <v>3</v>
      </c>
      <c r="L391" s="141">
        <v>0</v>
      </c>
      <c r="M391" s="141">
        <v>3</v>
      </c>
      <c r="N391" s="141">
        <f t="shared" ref="N391:N417" si="72">SUM(N390+L391+-M391)</f>
        <v>6</v>
      </c>
      <c r="P391" s="141">
        <v>3</v>
      </c>
      <c r="Q391" s="141">
        <v>32</v>
      </c>
      <c r="R391" s="141">
        <v>0</v>
      </c>
      <c r="S391" s="141">
        <f t="shared" ref="S391:S417" si="73">SUM(S390+Q391+-R391)</f>
        <v>36</v>
      </c>
    </row>
    <row r="392" spans="1:19" x14ac:dyDescent="0.25">
      <c r="A392" s="141">
        <v>4</v>
      </c>
      <c r="B392" s="141">
        <v>33</v>
      </c>
      <c r="C392" s="141">
        <v>24</v>
      </c>
      <c r="D392" s="141">
        <f t="shared" si="70"/>
        <v>238</v>
      </c>
      <c r="F392" s="141">
        <v>4</v>
      </c>
      <c r="G392" s="141">
        <v>0</v>
      </c>
      <c r="H392" s="141">
        <v>0</v>
      </c>
      <c r="I392" s="141">
        <f t="shared" si="71"/>
        <v>0</v>
      </c>
      <c r="K392" s="141">
        <v>4</v>
      </c>
      <c r="L392" s="141">
        <v>0</v>
      </c>
      <c r="M392" s="141">
        <v>0</v>
      </c>
      <c r="N392" s="141">
        <f t="shared" si="72"/>
        <v>6</v>
      </c>
      <c r="P392" s="141">
        <v>4</v>
      </c>
      <c r="Q392" s="141">
        <v>7</v>
      </c>
      <c r="R392" s="141">
        <v>0</v>
      </c>
      <c r="S392" s="141">
        <f t="shared" si="73"/>
        <v>43</v>
      </c>
    </row>
    <row r="393" spans="1:19" x14ac:dyDescent="0.25">
      <c r="A393" s="141">
        <v>5</v>
      </c>
      <c r="B393" s="141">
        <v>36</v>
      </c>
      <c r="C393" s="141">
        <v>34</v>
      </c>
      <c r="D393" s="141">
        <f t="shared" si="70"/>
        <v>240</v>
      </c>
      <c r="F393" s="141">
        <v>5</v>
      </c>
      <c r="G393" s="141">
        <v>0</v>
      </c>
      <c r="H393" s="141">
        <v>0</v>
      </c>
      <c r="I393" s="141">
        <f t="shared" si="71"/>
        <v>0</v>
      </c>
      <c r="K393" s="141">
        <v>5</v>
      </c>
      <c r="L393" s="141">
        <v>1</v>
      </c>
      <c r="M393" s="141">
        <v>0</v>
      </c>
      <c r="N393" s="141">
        <f t="shared" si="72"/>
        <v>7</v>
      </c>
      <c r="P393" s="141">
        <v>5</v>
      </c>
      <c r="Q393" s="141">
        <v>24</v>
      </c>
      <c r="R393" s="141">
        <v>0</v>
      </c>
      <c r="S393" s="141">
        <f t="shared" si="73"/>
        <v>67</v>
      </c>
    </row>
    <row r="394" spans="1:19" x14ac:dyDescent="0.25">
      <c r="A394" s="141">
        <v>6</v>
      </c>
      <c r="B394" s="141">
        <v>35</v>
      </c>
      <c r="C394" s="141">
        <v>41</v>
      </c>
      <c r="D394" s="141">
        <f t="shared" si="70"/>
        <v>234</v>
      </c>
      <c r="F394" s="141">
        <v>6</v>
      </c>
      <c r="G394" s="141">
        <v>0</v>
      </c>
      <c r="H394" s="141">
        <v>0</v>
      </c>
      <c r="I394" s="141">
        <f t="shared" si="71"/>
        <v>0</v>
      </c>
      <c r="K394" s="141">
        <v>6</v>
      </c>
      <c r="L394" s="141">
        <v>1</v>
      </c>
      <c r="M394" s="141">
        <v>0</v>
      </c>
      <c r="N394" s="141">
        <f t="shared" si="72"/>
        <v>8</v>
      </c>
      <c r="P394" s="141">
        <v>6</v>
      </c>
      <c r="Q394" s="141">
        <v>15</v>
      </c>
      <c r="R394" s="141">
        <v>2</v>
      </c>
      <c r="S394" s="141">
        <f t="shared" si="73"/>
        <v>80</v>
      </c>
    </row>
    <row r="395" spans="1:19" x14ac:dyDescent="0.25">
      <c r="A395" s="141">
        <v>7</v>
      </c>
      <c r="B395" s="141">
        <v>27</v>
      </c>
      <c r="C395" s="141">
        <v>43</v>
      </c>
      <c r="D395" s="141">
        <f t="shared" si="70"/>
        <v>218</v>
      </c>
      <c r="F395" s="141">
        <v>7</v>
      </c>
      <c r="G395" s="141">
        <v>0</v>
      </c>
      <c r="H395" s="141">
        <v>0</v>
      </c>
      <c r="I395" s="141">
        <f t="shared" si="71"/>
        <v>0</v>
      </c>
      <c r="K395" s="141">
        <v>7</v>
      </c>
      <c r="L395" s="141">
        <v>0</v>
      </c>
      <c r="M395" s="141">
        <v>0</v>
      </c>
      <c r="N395" s="141">
        <f t="shared" si="72"/>
        <v>8</v>
      </c>
      <c r="P395" s="141">
        <v>7</v>
      </c>
      <c r="Q395" s="141">
        <v>9</v>
      </c>
      <c r="R395" s="141">
        <v>43</v>
      </c>
      <c r="S395" s="141">
        <f t="shared" si="73"/>
        <v>46</v>
      </c>
    </row>
    <row r="396" spans="1:19" x14ac:dyDescent="0.25">
      <c r="A396" s="141">
        <v>8</v>
      </c>
      <c r="B396" s="141">
        <v>41</v>
      </c>
      <c r="C396" s="141">
        <v>48</v>
      </c>
      <c r="D396" s="141">
        <f t="shared" si="70"/>
        <v>211</v>
      </c>
      <c r="F396" s="141">
        <v>8</v>
      </c>
      <c r="G396" s="141">
        <v>0</v>
      </c>
      <c r="H396" s="141">
        <v>0</v>
      </c>
      <c r="I396" s="141">
        <f t="shared" si="71"/>
        <v>0</v>
      </c>
      <c r="K396" s="141">
        <v>8</v>
      </c>
      <c r="L396" s="141">
        <v>1</v>
      </c>
      <c r="M396" s="141">
        <v>1</v>
      </c>
      <c r="N396" s="141">
        <f t="shared" si="72"/>
        <v>8</v>
      </c>
      <c r="P396" s="141">
        <v>8</v>
      </c>
      <c r="Q396" s="141">
        <v>20</v>
      </c>
      <c r="R396" s="141">
        <v>15</v>
      </c>
      <c r="S396" s="141">
        <f t="shared" si="73"/>
        <v>51</v>
      </c>
    </row>
    <row r="397" spans="1:19" x14ac:dyDescent="0.25">
      <c r="A397" s="141">
        <v>9</v>
      </c>
      <c r="B397" s="141">
        <v>32</v>
      </c>
      <c r="C397" s="141">
        <v>19</v>
      </c>
      <c r="D397" s="141">
        <f t="shared" si="70"/>
        <v>224</v>
      </c>
      <c r="F397" s="141">
        <v>9</v>
      </c>
      <c r="G397" s="141">
        <v>0</v>
      </c>
      <c r="H397" s="141">
        <v>0</v>
      </c>
      <c r="I397" s="141">
        <f t="shared" si="71"/>
        <v>0</v>
      </c>
      <c r="K397" s="141">
        <v>9</v>
      </c>
      <c r="L397" s="141">
        <v>0</v>
      </c>
      <c r="M397" s="141">
        <v>1</v>
      </c>
      <c r="N397" s="141">
        <f t="shared" si="72"/>
        <v>7</v>
      </c>
      <c r="P397" s="141">
        <v>9</v>
      </c>
      <c r="Q397" s="141">
        <v>9</v>
      </c>
      <c r="R397" s="141">
        <v>22</v>
      </c>
      <c r="S397" s="141">
        <f t="shared" si="73"/>
        <v>38</v>
      </c>
    </row>
    <row r="398" spans="1:19" x14ac:dyDescent="0.25">
      <c r="A398" s="141">
        <v>10</v>
      </c>
      <c r="B398" s="141">
        <v>45</v>
      </c>
      <c r="C398" s="141">
        <v>46</v>
      </c>
      <c r="D398" s="141">
        <f t="shared" si="70"/>
        <v>223</v>
      </c>
      <c r="F398" s="141">
        <v>10</v>
      </c>
      <c r="G398" s="141">
        <v>0</v>
      </c>
      <c r="H398" s="141">
        <v>0</v>
      </c>
      <c r="I398" s="141">
        <f t="shared" si="71"/>
        <v>0</v>
      </c>
      <c r="K398" s="141">
        <v>10</v>
      </c>
      <c r="L398" s="141">
        <v>0</v>
      </c>
      <c r="M398" s="141">
        <v>4</v>
      </c>
      <c r="N398" s="141">
        <f t="shared" si="72"/>
        <v>3</v>
      </c>
      <c r="P398" s="141">
        <v>10</v>
      </c>
      <c r="Q398" s="141">
        <v>10</v>
      </c>
      <c r="R398" s="141">
        <v>11</v>
      </c>
      <c r="S398" s="141">
        <f t="shared" si="73"/>
        <v>37</v>
      </c>
    </row>
    <row r="399" spans="1:19" x14ac:dyDescent="0.25">
      <c r="A399" s="141">
        <v>11</v>
      </c>
      <c r="B399" s="141">
        <v>39</v>
      </c>
      <c r="C399" s="141">
        <v>72</v>
      </c>
      <c r="D399" s="141">
        <f t="shared" si="70"/>
        <v>190</v>
      </c>
      <c r="F399" s="141">
        <v>11</v>
      </c>
      <c r="G399" s="141">
        <v>0</v>
      </c>
      <c r="H399" s="141">
        <v>0</v>
      </c>
      <c r="I399" s="141">
        <f t="shared" si="71"/>
        <v>0</v>
      </c>
      <c r="K399" s="141">
        <v>11</v>
      </c>
      <c r="L399" s="141">
        <v>3</v>
      </c>
      <c r="M399" s="141">
        <v>1</v>
      </c>
      <c r="N399" s="141">
        <f t="shared" si="72"/>
        <v>5</v>
      </c>
      <c r="P399" s="141">
        <v>11</v>
      </c>
      <c r="Q399" s="141">
        <v>26</v>
      </c>
      <c r="R399" s="141">
        <v>27</v>
      </c>
      <c r="S399" s="141">
        <f t="shared" si="73"/>
        <v>36</v>
      </c>
    </row>
    <row r="400" spans="1:19" x14ac:dyDescent="0.25">
      <c r="A400" s="141">
        <v>12</v>
      </c>
      <c r="B400" s="141">
        <v>40</v>
      </c>
      <c r="C400" s="141">
        <v>18</v>
      </c>
      <c r="D400" s="141">
        <f t="shared" si="70"/>
        <v>212</v>
      </c>
      <c r="F400" s="141">
        <v>12</v>
      </c>
      <c r="G400" s="141">
        <v>0</v>
      </c>
      <c r="H400" s="141">
        <v>0</v>
      </c>
      <c r="I400" s="141">
        <f t="shared" si="71"/>
        <v>0</v>
      </c>
      <c r="K400" s="141">
        <v>12</v>
      </c>
      <c r="L400" s="141">
        <v>1</v>
      </c>
      <c r="M400" s="141">
        <v>0</v>
      </c>
      <c r="N400" s="141">
        <f t="shared" si="72"/>
        <v>6</v>
      </c>
      <c r="P400" s="141">
        <v>12</v>
      </c>
      <c r="Q400" s="141">
        <v>27</v>
      </c>
      <c r="R400" s="141">
        <v>0</v>
      </c>
      <c r="S400" s="141">
        <f t="shared" si="73"/>
        <v>63</v>
      </c>
    </row>
    <row r="401" spans="1:19" x14ac:dyDescent="0.25">
      <c r="A401" s="141">
        <v>13</v>
      </c>
      <c r="B401" s="141">
        <v>30</v>
      </c>
      <c r="C401" s="141">
        <v>29</v>
      </c>
      <c r="D401" s="141">
        <f t="shared" si="70"/>
        <v>213</v>
      </c>
      <c r="F401" s="141">
        <v>13</v>
      </c>
      <c r="G401" s="141">
        <v>0</v>
      </c>
      <c r="H401" s="141">
        <v>0</v>
      </c>
      <c r="I401" s="141">
        <f t="shared" si="71"/>
        <v>0</v>
      </c>
      <c r="K401" s="141">
        <v>13</v>
      </c>
      <c r="L401" s="141">
        <v>1</v>
      </c>
      <c r="M401" s="141">
        <v>0</v>
      </c>
      <c r="N401" s="141">
        <f t="shared" si="72"/>
        <v>7</v>
      </c>
      <c r="P401" s="141">
        <v>13</v>
      </c>
      <c r="Q401" s="141">
        <v>16</v>
      </c>
      <c r="R401" s="141">
        <v>6</v>
      </c>
      <c r="S401" s="141">
        <f t="shared" si="73"/>
        <v>73</v>
      </c>
    </row>
    <row r="402" spans="1:19" x14ac:dyDescent="0.25">
      <c r="A402" s="141">
        <v>14</v>
      </c>
      <c r="B402" s="141">
        <v>21</v>
      </c>
      <c r="C402" s="141">
        <v>64</v>
      </c>
      <c r="D402" s="141">
        <f t="shared" si="70"/>
        <v>170</v>
      </c>
      <c r="F402" s="141">
        <v>14</v>
      </c>
      <c r="G402" s="141">
        <v>0</v>
      </c>
      <c r="H402" s="141">
        <v>0</v>
      </c>
      <c r="I402" s="141">
        <f t="shared" si="71"/>
        <v>0</v>
      </c>
      <c r="K402" s="141">
        <v>14</v>
      </c>
      <c r="L402" s="141">
        <v>0</v>
      </c>
      <c r="M402" s="141">
        <v>2</v>
      </c>
      <c r="N402" s="141">
        <f t="shared" si="72"/>
        <v>5</v>
      </c>
      <c r="P402" s="141">
        <v>14</v>
      </c>
      <c r="Q402" s="141">
        <v>9</v>
      </c>
      <c r="R402" s="141">
        <v>17</v>
      </c>
      <c r="S402" s="141">
        <f t="shared" si="73"/>
        <v>65</v>
      </c>
    </row>
    <row r="403" spans="1:19" x14ac:dyDescent="0.25">
      <c r="A403" s="141">
        <v>15</v>
      </c>
      <c r="B403" s="141">
        <v>21</v>
      </c>
      <c r="C403" s="141">
        <v>25</v>
      </c>
      <c r="D403" s="141">
        <f t="shared" si="70"/>
        <v>166</v>
      </c>
      <c r="F403" s="141">
        <v>15</v>
      </c>
      <c r="G403" s="141">
        <v>0</v>
      </c>
      <c r="H403" s="141">
        <v>0</v>
      </c>
      <c r="I403" s="141">
        <f t="shared" si="71"/>
        <v>0</v>
      </c>
      <c r="K403" s="141">
        <v>15</v>
      </c>
      <c r="L403" s="141">
        <v>0</v>
      </c>
      <c r="M403" s="141">
        <v>0</v>
      </c>
      <c r="N403" s="141">
        <f t="shared" si="72"/>
        <v>5</v>
      </c>
      <c r="P403" s="141">
        <v>15</v>
      </c>
      <c r="Q403" s="141">
        <v>19</v>
      </c>
      <c r="R403" s="141">
        <v>14</v>
      </c>
      <c r="S403" s="141">
        <f t="shared" si="73"/>
        <v>70</v>
      </c>
    </row>
    <row r="404" spans="1:19" x14ac:dyDescent="0.25">
      <c r="A404" s="141">
        <v>16</v>
      </c>
      <c r="B404" s="141">
        <v>38</v>
      </c>
      <c r="C404" s="141">
        <v>36</v>
      </c>
      <c r="D404" s="141">
        <f t="shared" si="70"/>
        <v>168</v>
      </c>
      <c r="F404" s="141">
        <v>16</v>
      </c>
      <c r="G404" s="141">
        <v>0</v>
      </c>
      <c r="H404" s="141">
        <v>0</v>
      </c>
      <c r="I404" s="141">
        <f t="shared" si="71"/>
        <v>0</v>
      </c>
      <c r="K404" s="141">
        <v>16</v>
      </c>
      <c r="L404" s="141">
        <v>0</v>
      </c>
      <c r="M404" s="141">
        <v>2</v>
      </c>
      <c r="N404" s="141">
        <f t="shared" si="72"/>
        <v>3</v>
      </c>
      <c r="P404" s="141">
        <v>16</v>
      </c>
      <c r="Q404" s="141">
        <v>12</v>
      </c>
      <c r="R404" s="141">
        <v>8</v>
      </c>
      <c r="S404" s="141">
        <f t="shared" si="73"/>
        <v>74</v>
      </c>
    </row>
    <row r="405" spans="1:19" x14ac:dyDescent="0.25">
      <c r="A405" s="141">
        <v>17</v>
      </c>
      <c r="B405" s="141">
        <v>22</v>
      </c>
      <c r="C405" s="141">
        <v>18</v>
      </c>
      <c r="D405" s="141">
        <f t="shared" si="70"/>
        <v>172</v>
      </c>
      <c r="F405" s="141">
        <v>17</v>
      </c>
      <c r="G405" s="141">
        <v>0</v>
      </c>
      <c r="H405" s="141">
        <v>0</v>
      </c>
      <c r="I405" s="141">
        <f t="shared" si="71"/>
        <v>0</v>
      </c>
      <c r="K405" s="141">
        <v>17</v>
      </c>
      <c r="L405" s="141">
        <v>2</v>
      </c>
      <c r="M405" s="141">
        <v>0</v>
      </c>
      <c r="N405" s="141">
        <f t="shared" si="72"/>
        <v>5</v>
      </c>
      <c r="P405" s="141">
        <v>17</v>
      </c>
      <c r="Q405" s="141">
        <v>18</v>
      </c>
      <c r="R405" s="141">
        <v>1</v>
      </c>
      <c r="S405" s="141">
        <f t="shared" si="73"/>
        <v>91</v>
      </c>
    </row>
    <row r="406" spans="1:19" x14ac:dyDescent="0.25">
      <c r="A406" s="141">
        <v>18</v>
      </c>
      <c r="B406" s="141">
        <v>20</v>
      </c>
      <c r="C406" s="141">
        <v>40</v>
      </c>
      <c r="D406" s="141">
        <f t="shared" si="70"/>
        <v>152</v>
      </c>
      <c r="F406" s="141">
        <v>18</v>
      </c>
      <c r="G406" s="141">
        <v>0</v>
      </c>
      <c r="H406" s="141">
        <v>0</v>
      </c>
      <c r="I406" s="141">
        <f t="shared" si="71"/>
        <v>0</v>
      </c>
      <c r="K406" s="141">
        <v>18</v>
      </c>
      <c r="L406" s="141">
        <v>1</v>
      </c>
      <c r="M406" s="141">
        <v>2</v>
      </c>
      <c r="N406" s="141">
        <f t="shared" si="72"/>
        <v>4</v>
      </c>
      <c r="P406" s="141">
        <v>18</v>
      </c>
      <c r="Q406" s="141">
        <v>15</v>
      </c>
      <c r="R406" s="141">
        <v>0</v>
      </c>
      <c r="S406" s="141">
        <f t="shared" si="73"/>
        <v>106</v>
      </c>
    </row>
    <row r="407" spans="1:19" x14ac:dyDescent="0.25">
      <c r="A407" s="141">
        <v>19</v>
      </c>
      <c r="B407" s="141">
        <v>36</v>
      </c>
      <c r="C407" s="141">
        <v>26</v>
      </c>
      <c r="D407" s="141">
        <f t="shared" si="70"/>
        <v>162</v>
      </c>
      <c r="F407" s="141">
        <v>19</v>
      </c>
      <c r="G407" s="141">
        <v>0</v>
      </c>
      <c r="H407" s="141">
        <v>0</v>
      </c>
      <c r="I407" s="141">
        <f t="shared" si="71"/>
        <v>0</v>
      </c>
      <c r="K407" s="141">
        <v>19</v>
      </c>
      <c r="L407" s="141">
        <v>2</v>
      </c>
      <c r="M407" s="141">
        <v>0</v>
      </c>
      <c r="N407" s="141">
        <f t="shared" si="72"/>
        <v>6</v>
      </c>
      <c r="P407" s="141">
        <v>19</v>
      </c>
      <c r="Q407" s="141">
        <v>11</v>
      </c>
      <c r="R407" s="141">
        <v>17</v>
      </c>
      <c r="S407" s="141">
        <f t="shared" si="73"/>
        <v>100</v>
      </c>
    </row>
    <row r="408" spans="1:19" x14ac:dyDescent="0.25">
      <c r="A408" s="141">
        <v>20</v>
      </c>
      <c r="B408" s="141">
        <v>28</v>
      </c>
      <c r="C408" s="141">
        <v>39</v>
      </c>
      <c r="D408" s="141">
        <f t="shared" si="70"/>
        <v>151</v>
      </c>
      <c r="F408" s="141">
        <v>20</v>
      </c>
      <c r="G408" s="141">
        <v>0</v>
      </c>
      <c r="H408" s="141">
        <v>0</v>
      </c>
      <c r="I408" s="141">
        <f t="shared" si="71"/>
        <v>0</v>
      </c>
      <c r="K408" s="141">
        <v>20</v>
      </c>
      <c r="L408" s="141">
        <v>3</v>
      </c>
      <c r="M408" s="141">
        <v>2</v>
      </c>
      <c r="N408" s="141">
        <f t="shared" si="72"/>
        <v>7</v>
      </c>
      <c r="P408" s="141">
        <v>20</v>
      </c>
      <c r="Q408" s="141">
        <v>13</v>
      </c>
      <c r="R408" s="141">
        <v>22</v>
      </c>
      <c r="S408" s="141">
        <f t="shared" si="73"/>
        <v>91</v>
      </c>
    </row>
    <row r="409" spans="1:19" x14ac:dyDescent="0.25">
      <c r="A409" s="141">
        <v>21</v>
      </c>
      <c r="B409" s="141">
        <v>21</v>
      </c>
      <c r="C409" s="141">
        <v>25</v>
      </c>
      <c r="D409" s="141">
        <f t="shared" si="70"/>
        <v>147</v>
      </c>
      <c r="F409" s="141">
        <v>21</v>
      </c>
      <c r="G409" s="141">
        <v>0</v>
      </c>
      <c r="H409" s="141">
        <v>0</v>
      </c>
      <c r="I409" s="141">
        <f t="shared" si="71"/>
        <v>0</v>
      </c>
      <c r="K409" s="141">
        <v>21</v>
      </c>
      <c r="L409" s="141">
        <v>0</v>
      </c>
      <c r="M409" s="141">
        <v>1</v>
      </c>
      <c r="N409" s="141">
        <f t="shared" si="72"/>
        <v>6</v>
      </c>
      <c r="P409" s="141">
        <v>21</v>
      </c>
      <c r="Q409" s="141">
        <v>16</v>
      </c>
      <c r="R409" s="141">
        <v>34</v>
      </c>
      <c r="S409" s="141">
        <f t="shared" si="73"/>
        <v>73</v>
      </c>
    </row>
    <row r="410" spans="1:19" x14ac:dyDescent="0.25">
      <c r="A410" s="141">
        <v>22</v>
      </c>
      <c r="B410" s="141">
        <v>44</v>
      </c>
      <c r="C410" s="141">
        <v>35</v>
      </c>
      <c r="D410" s="141">
        <f t="shared" si="70"/>
        <v>156</v>
      </c>
      <c r="F410" s="141">
        <v>22</v>
      </c>
      <c r="G410" s="141">
        <v>0</v>
      </c>
      <c r="H410" s="141">
        <v>0</v>
      </c>
      <c r="I410" s="141">
        <f t="shared" si="71"/>
        <v>0</v>
      </c>
      <c r="K410" s="141">
        <v>22</v>
      </c>
      <c r="L410" s="141">
        <v>0</v>
      </c>
      <c r="M410" s="141">
        <v>0</v>
      </c>
      <c r="N410" s="141">
        <f t="shared" si="72"/>
        <v>6</v>
      </c>
      <c r="P410" s="141">
        <v>22</v>
      </c>
      <c r="Q410" s="141">
        <v>6</v>
      </c>
      <c r="R410" s="141">
        <v>34</v>
      </c>
      <c r="S410" s="141">
        <f t="shared" si="73"/>
        <v>45</v>
      </c>
    </row>
    <row r="411" spans="1:19" x14ac:dyDescent="0.25">
      <c r="A411" s="141">
        <v>23</v>
      </c>
      <c r="B411" s="346">
        <v>26</v>
      </c>
      <c r="C411" s="141">
        <v>22</v>
      </c>
      <c r="D411" s="141">
        <f t="shared" si="70"/>
        <v>160</v>
      </c>
      <c r="F411" s="141">
        <v>23</v>
      </c>
      <c r="G411" s="141">
        <v>0</v>
      </c>
      <c r="H411" s="141">
        <v>0</v>
      </c>
      <c r="I411" s="141">
        <f t="shared" si="71"/>
        <v>0</v>
      </c>
      <c r="K411" s="141">
        <v>23</v>
      </c>
      <c r="L411" s="141">
        <v>3</v>
      </c>
      <c r="M411" s="141">
        <v>0</v>
      </c>
      <c r="N411" s="141">
        <f t="shared" si="72"/>
        <v>9</v>
      </c>
      <c r="P411" s="141">
        <v>23</v>
      </c>
      <c r="Q411" s="141">
        <v>14</v>
      </c>
      <c r="R411" s="141">
        <v>22</v>
      </c>
      <c r="S411" s="141">
        <f t="shared" si="73"/>
        <v>37</v>
      </c>
    </row>
    <row r="412" spans="1:19" x14ac:dyDescent="0.25">
      <c r="A412" s="141">
        <v>24</v>
      </c>
      <c r="B412" s="141">
        <v>46</v>
      </c>
      <c r="C412" s="141">
        <v>16</v>
      </c>
      <c r="D412" s="141">
        <f t="shared" si="70"/>
        <v>190</v>
      </c>
      <c r="F412" s="141">
        <v>24</v>
      </c>
      <c r="G412" s="141">
        <v>0</v>
      </c>
      <c r="H412" s="141">
        <v>0</v>
      </c>
      <c r="I412" s="141">
        <f t="shared" si="71"/>
        <v>0</v>
      </c>
      <c r="K412" s="141">
        <v>24</v>
      </c>
      <c r="L412" s="141">
        <v>4</v>
      </c>
      <c r="M412" s="141">
        <v>0</v>
      </c>
      <c r="N412" s="141">
        <f t="shared" si="72"/>
        <v>13</v>
      </c>
      <c r="P412" s="141">
        <v>24</v>
      </c>
      <c r="Q412" s="141">
        <v>6</v>
      </c>
      <c r="R412" s="141">
        <v>17</v>
      </c>
      <c r="S412" s="141">
        <f t="shared" si="73"/>
        <v>26</v>
      </c>
    </row>
    <row r="413" spans="1:19" x14ac:dyDescent="0.25">
      <c r="A413" s="141">
        <v>25</v>
      </c>
      <c r="B413" s="141">
        <v>23</v>
      </c>
      <c r="C413" s="141">
        <v>23</v>
      </c>
      <c r="D413" s="141">
        <f t="shared" si="70"/>
        <v>190</v>
      </c>
      <c r="F413" s="141">
        <v>25</v>
      </c>
      <c r="G413" s="141">
        <v>0</v>
      </c>
      <c r="H413" s="141">
        <v>0</v>
      </c>
      <c r="I413" s="141">
        <f t="shared" si="71"/>
        <v>0</v>
      </c>
      <c r="K413" s="141">
        <v>25</v>
      </c>
      <c r="L413" s="141">
        <v>0</v>
      </c>
      <c r="M413" s="141">
        <v>0</v>
      </c>
      <c r="N413" s="141">
        <f t="shared" si="72"/>
        <v>13</v>
      </c>
      <c r="P413" s="141">
        <v>25</v>
      </c>
      <c r="Q413" s="141">
        <v>5</v>
      </c>
      <c r="R413" s="141">
        <v>5</v>
      </c>
      <c r="S413" s="141">
        <f t="shared" si="73"/>
        <v>26</v>
      </c>
    </row>
    <row r="414" spans="1:19" x14ac:dyDescent="0.25">
      <c r="A414" s="141">
        <v>26</v>
      </c>
      <c r="B414" s="141">
        <v>31</v>
      </c>
      <c r="C414" s="141">
        <v>32</v>
      </c>
      <c r="D414" s="141">
        <f t="shared" si="70"/>
        <v>189</v>
      </c>
      <c r="F414" s="141">
        <v>26</v>
      </c>
      <c r="G414" s="141">
        <v>0</v>
      </c>
      <c r="H414" s="141">
        <v>0</v>
      </c>
      <c r="I414" s="141">
        <f t="shared" si="71"/>
        <v>0</v>
      </c>
      <c r="K414" s="141">
        <v>26</v>
      </c>
      <c r="L414" s="141">
        <v>2</v>
      </c>
      <c r="M414" s="141">
        <v>1</v>
      </c>
      <c r="N414" s="141">
        <f t="shared" si="72"/>
        <v>14</v>
      </c>
      <c r="P414" s="141">
        <v>26</v>
      </c>
      <c r="Q414" s="141">
        <v>5</v>
      </c>
      <c r="R414" s="141">
        <v>5</v>
      </c>
      <c r="S414" s="141">
        <f t="shared" si="73"/>
        <v>26</v>
      </c>
    </row>
    <row r="415" spans="1:19" x14ac:dyDescent="0.25">
      <c r="A415" s="141">
        <v>27</v>
      </c>
      <c r="B415" s="141">
        <v>30</v>
      </c>
      <c r="C415" s="141">
        <v>28</v>
      </c>
      <c r="D415" s="141">
        <f t="shared" si="70"/>
        <v>191</v>
      </c>
      <c r="E415" s="144"/>
      <c r="F415" s="141">
        <v>27</v>
      </c>
      <c r="G415" s="141">
        <v>0</v>
      </c>
      <c r="H415" s="141">
        <v>0</v>
      </c>
      <c r="I415" s="141">
        <f t="shared" si="71"/>
        <v>0</v>
      </c>
      <c r="K415" s="141">
        <v>27</v>
      </c>
      <c r="L415" s="141">
        <v>2</v>
      </c>
      <c r="M415" s="141">
        <v>4</v>
      </c>
      <c r="N415" s="141">
        <f t="shared" si="72"/>
        <v>12</v>
      </c>
      <c r="P415" s="141">
        <v>27</v>
      </c>
      <c r="Q415" s="141">
        <v>3</v>
      </c>
      <c r="R415" s="141">
        <v>11</v>
      </c>
      <c r="S415" s="141">
        <f t="shared" si="73"/>
        <v>18</v>
      </c>
    </row>
    <row r="416" spans="1:19" x14ac:dyDescent="0.25">
      <c r="A416" s="141">
        <v>28</v>
      </c>
      <c r="B416" s="141">
        <v>21</v>
      </c>
      <c r="C416" s="141">
        <v>14</v>
      </c>
      <c r="D416" s="141">
        <f t="shared" si="70"/>
        <v>198</v>
      </c>
      <c r="F416" s="141">
        <v>28</v>
      </c>
      <c r="G416" s="141">
        <v>0</v>
      </c>
      <c r="H416" s="141">
        <v>0</v>
      </c>
      <c r="I416" s="141">
        <f t="shared" si="71"/>
        <v>0</v>
      </c>
      <c r="K416" s="141">
        <v>28</v>
      </c>
      <c r="L416" s="141">
        <v>6</v>
      </c>
      <c r="M416" s="141">
        <v>1</v>
      </c>
      <c r="N416" s="141">
        <f t="shared" si="72"/>
        <v>17</v>
      </c>
      <c r="P416" s="141">
        <v>28</v>
      </c>
      <c r="Q416" s="141">
        <v>3</v>
      </c>
      <c r="R416" s="141">
        <v>0</v>
      </c>
      <c r="S416" s="141">
        <f t="shared" si="73"/>
        <v>21</v>
      </c>
    </row>
    <row r="417" spans="1:19" x14ac:dyDescent="0.25">
      <c r="A417" s="141">
        <v>29</v>
      </c>
      <c r="B417" s="141">
        <v>25</v>
      </c>
      <c r="C417" s="141">
        <v>1</v>
      </c>
      <c r="D417" s="141">
        <f t="shared" si="70"/>
        <v>222</v>
      </c>
      <c r="F417" s="141">
        <v>29</v>
      </c>
      <c r="G417" s="141">
        <v>0</v>
      </c>
      <c r="H417" s="141">
        <v>0</v>
      </c>
      <c r="I417" s="141">
        <f t="shared" si="71"/>
        <v>0</v>
      </c>
      <c r="K417" s="141">
        <v>29</v>
      </c>
      <c r="L417" s="141">
        <v>1</v>
      </c>
      <c r="M417" s="141">
        <v>0</v>
      </c>
      <c r="N417" s="141">
        <f t="shared" si="72"/>
        <v>18</v>
      </c>
      <c r="P417" s="141">
        <v>29</v>
      </c>
      <c r="Q417" s="141">
        <v>5</v>
      </c>
      <c r="R417" s="141">
        <v>0</v>
      </c>
      <c r="S417" s="141">
        <f t="shared" si="73"/>
        <v>26</v>
      </c>
    </row>
    <row r="418" spans="1:19" x14ac:dyDescent="0.25">
      <c r="A418" s="141">
        <v>30</v>
      </c>
      <c r="B418" s="141">
        <v>28</v>
      </c>
      <c r="C418" s="141">
        <v>24</v>
      </c>
      <c r="D418" s="141">
        <f>SUM(D417+B418+-C418)</f>
        <v>226</v>
      </c>
      <c r="F418" s="141">
        <v>30</v>
      </c>
      <c r="G418" s="141">
        <v>0</v>
      </c>
      <c r="H418" s="141">
        <v>0</v>
      </c>
      <c r="I418" s="141">
        <f>SUM(I417+G418+-H418)</f>
        <v>0</v>
      </c>
      <c r="K418" s="141">
        <v>30</v>
      </c>
      <c r="L418" s="141">
        <v>2</v>
      </c>
      <c r="M418" s="141">
        <v>0</v>
      </c>
      <c r="N418" s="141">
        <f>SUM(N417+L418+-M418)</f>
        <v>20</v>
      </c>
      <c r="P418" s="141">
        <v>30</v>
      </c>
      <c r="Q418" s="141">
        <v>5</v>
      </c>
      <c r="R418" s="141">
        <v>5</v>
      </c>
      <c r="S418" s="141">
        <f>SUM(S417+Q418+-R418)</f>
        <v>26</v>
      </c>
    </row>
    <row r="419" spans="1:19" x14ac:dyDescent="0.25">
      <c r="A419" s="141">
        <v>31</v>
      </c>
      <c r="B419" s="141">
        <v>56</v>
      </c>
      <c r="C419" s="141">
        <v>54</v>
      </c>
      <c r="D419" s="141">
        <f>SUM(D418+B419+-C419)</f>
        <v>228</v>
      </c>
      <c r="F419" s="141">
        <v>31</v>
      </c>
      <c r="G419" s="141">
        <v>0</v>
      </c>
      <c r="H419" s="141">
        <v>0</v>
      </c>
      <c r="I419" s="141">
        <f>SUM(I418+G419+-H419)</f>
        <v>0</v>
      </c>
      <c r="K419" s="141">
        <v>31</v>
      </c>
      <c r="L419" s="141">
        <v>4</v>
      </c>
      <c r="M419" s="141">
        <v>3</v>
      </c>
      <c r="N419" s="141">
        <f>SUM(N418+L419+-M419)</f>
        <v>21</v>
      </c>
      <c r="P419" s="141">
        <v>31</v>
      </c>
      <c r="Q419" s="141">
        <v>12</v>
      </c>
      <c r="R419" s="141">
        <v>13</v>
      </c>
      <c r="S419" s="141">
        <f>SUM(S418+Q419+-R419)</f>
        <v>25</v>
      </c>
    </row>
    <row r="420" spans="1:19" x14ac:dyDescent="0.25">
      <c r="A420" s="140" t="s">
        <v>2114</v>
      </c>
      <c r="B420" s="140">
        <f>SUM(B389:B419)</f>
        <v>1056</v>
      </c>
      <c r="C420" s="140">
        <f>SUM(C389:C419)</f>
        <v>1072</v>
      </c>
      <c r="D420" s="141"/>
      <c r="F420" s="140" t="s">
        <v>2114</v>
      </c>
      <c r="G420" s="140">
        <f>SUM(G389:G419)</f>
        <v>0</v>
      </c>
      <c r="H420" s="140">
        <f>SUM(H389:H419)</f>
        <v>0</v>
      </c>
      <c r="I420" s="140"/>
      <c r="K420" s="140" t="s">
        <v>2114</v>
      </c>
      <c r="L420" s="140">
        <f>SUM(L389:L419)</f>
        <v>46</v>
      </c>
      <c r="M420" s="140">
        <f>SUM(M389:M419)</f>
        <v>28</v>
      </c>
      <c r="N420" s="141"/>
      <c r="P420" s="140" t="s">
        <v>2114</v>
      </c>
      <c r="Q420" s="140">
        <f>SUM(Q389:Q419)</f>
        <v>376</v>
      </c>
      <c r="R420" s="140">
        <f>SUM(R389:R419)</f>
        <v>357</v>
      </c>
      <c r="S420" s="141"/>
    </row>
    <row r="423" spans="1:19" ht="20.25" x14ac:dyDescent="0.25">
      <c r="A423" s="357" t="s">
        <v>2119</v>
      </c>
      <c r="B423" s="357">
        <f>B384+B420</f>
        <v>1928</v>
      </c>
      <c r="C423" s="357">
        <f>C384+C420</f>
        <v>1711</v>
      </c>
      <c r="D423" s="357"/>
      <c r="E423" s="357"/>
      <c r="F423" s="357"/>
      <c r="G423" s="357">
        <f>G384+G420</f>
        <v>0</v>
      </c>
      <c r="H423" s="357">
        <f>H384+H420</f>
        <v>0</v>
      </c>
      <c r="I423" s="357"/>
      <c r="J423" s="357"/>
      <c r="K423" s="357"/>
      <c r="L423" s="357">
        <f>L384+L420</f>
        <v>60</v>
      </c>
      <c r="M423" s="357">
        <f>M384+M420</f>
        <v>39</v>
      </c>
      <c r="N423" s="357"/>
      <c r="O423" s="357"/>
      <c r="P423" s="357"/>
      <c r="Q423" s="357">
        <f>Q384+Q420</f>
        <v>681</v>
      </c>
      <c r="R423" s="357">
        <f>R384+R420</f>
        <v>656</v>
      </c>
      <c r="S423" s="357"/>
    </row>
    <row r="425" spans="1:19" x14ac:dyDescent="0.25">
      <c r="B425" s="139" t="s">
        <v>6443</v>
      </c>
      <c r="G425" s="139" t="s">
        <v>6444</v>
      </c>
      <c r="L425" s="139" t="s">
        <v>6445</v>
      </c>
      <c r="R425" s="139" t="s">
        <v>6446</v>
      </c>
    </row>
    <row r="426" spans="1:19" ht="20.25" x14ac:dyDescent="0.25">
      <c r="A426" s="2405" t="s">
        <v>2109</v>
      </c>
      <c r="B426" s="2405"/>
      <c r="C426" s="917">
        <v>228</v>
      </c>
      <c r="D426" s="1905">
        <v>44197</v>
      </c>
      <c r="F426" s="2406" t="s">
        <v>2109</v>
      </c>
      <c r="G426" s="2406"/>
      <c r="H426" s="917">
        <v>0</v>
      </c>
      <c r="K426" s="2406" t="s">
        <v>2109</v>
      </c>
      <c r="L426" s="2406"/>
      <c r="M426" s="139">
        <v>21</v>
      </c>
      <c r="P426" s="2406" t="s">
        <v>2109</v>
      </c>
      <c r="Q426" s="2406"/>
      <c r="R426" s="139">
        <v>25</v>
      </c>
    </row>
    <row r="427" spans="1:19" x14ac:dyDescent="0.25">
      <c r="A427" s="140" t="s">
        <v>15</v>
      </c>
      <c r="B427" s="140" t="s">
        <v>2111</v>
      </c>
      <c r="C427" s="140" t="s">
        <v>2112</v>
      </c>
      <c r="D427" s="140" t="s">
        <v>2113</v>
      </c>
      <c r="F427" s="140" t="s">
        <v>15</v>
      </c>
      <c r="G427" s="140" t="s">
        <v>2111</v>
      </c>
      <c r="H427" s="140" t="s">
        <v>2112</v>
      </c>
      <c r="I427" s="140" t="s">
        <v>2113</v>
      </c>
      <c r="K427" s="140" t="s">
        <v>15</v>
      </c>
      <c r="L427" s="140" t="s">
        <v>2111</v>
      </c>
      <c r="M427" s="140" t="s">
        <v>2112</v>
      </c>
      <c r="N427" s="140" t="s">
        <v>2113</v>
      </c>
      <c r="P427" s="140" t="s">
        <v>15</v>
      </c>
      <c r="Q427" s="140" t="s">
        <v>2111</v>
      </c>
      <c r="R427" s="140" t="s">
        <v>2112</v>
      </c>
      <c r="S427" s="140" t="s">
        <v>2113</v>
      </c>
    </row>
    <row r="428" spans="1:19" x14ac:dyDescent="0.25">
      <c r="A428" s="141">
        <v>1</v>
      </c>
      <c r="B428" s="141">
        <v>51</v>
      </c>
      <c r="C428" s="141">
        <v>13</v>
      </c>
      <c r="D428" s="141">
        <f>SUM(C426+B428-C428)</f>
        <v>266</v>
      </c>
      <c r="F428" s="141">
        <v>1</v>
      </c>
      <c r="G428" s="141">
        <v>0</v>
      </c>
      <c r="H428" s="141">
        <v>0</v>
      </c>
      <c r="I428" s="141">
        <f>SUM(H426+G428-H428)</f>
        <v>0</v>
      </c>
      <c r="K428" s="141">
        <v>1</v>
      </c>
      <c r="L428" s="141">
        <v>4</v>
      </c>
      <c r="M428" s="141">
        <v>4</v>
      </c>
      <c r="N428" s="141">
        <f>SUM(M426+L428-M428)</f>
        <v>21</v>
      </c>
      <c r="P428" s="141">
        <v>1</v>
      </c>
      <c r="Q428" s="141">
        <v>2</v>
      </c>
      <c r="R428" s="141">
        <v>3</v>
      </c>
      <c r="S428" s="141">
        <f>SUM(R426+Q428-R428)</f>
        <v>24</v>
      </c>
    </row>
    <row r="429" spans="1:19" x14ac:dyDescent="0.25">
      <c r="A429" s="141">
        <v>2</v>
      </c>
      <c r="B429" s="141">
        <v>42</v>
      </c>
      <c r="C429" s="141">
        <v>38</v>
      </c>
      <c r="D429" s="141">
        <f>SUM(D428+B429+-C429)</f>
        <v>270</v>
      </c>
      <c r="F429" s="141">
        <v>2</v>
      </c>
      <c r="G429" s="141">
        <v>0</v>
      </c>
      <c r="H429" s="141">
        <v>0</v>
      </c>
      <c r="I429" s="141">
        <f>SUM(I428+G429+-H429)</f>
        <v>0</v>
      </c>
      <c r="K429" s="141">
        <v>2</v>
      </c>
      <c r="L429" s="141">
        <v>5</v>
      </c>
      <c r="M429" s="141">
        <v>0</v>
      </c>
      <c r="N429" s="141">
        <f>SUM(N428+L429+-M429)</f>
        <v>26</v>
      </c>
      <c r="P429" s="141">
        <v>2</v>
      </c>
      <c r="Q429" s="141">
        <v>5</v>
      </c>
      <c r="R429" s="141">
        <v>6</v>
      </c>
      <c r="S429" s="141">
        <f>SUM(S428+Q429+-R429)</f>
        <v>23</v>
      </c>
    </row>
    <row r="430" spans="1:19" x14ac:dyDescent="0.25">
      <c r="A430" s="141">
        <v>3</v>
      </c>
      <c r="B430" s="141">
        <v>57</v>
      </c>
      <c r="C430" s="141">
        <v>22</v>
      </c>
      <c r="D430" s="141">
        <f t="shared" ref="D430:D456" si="74">SUM(D429+B430+-C430)</f>
        <v>305</v>
      </c>
      <c r="F430" s="141">
        <v>3</v>
      </c>
      <c r="G430" s="141">
        <v>0</v>
      </c>
      <c r="H430" s="141">
        <v>0</v>
      </c>
      <c r="I430" s="141">
        <f t="shared" ref="I430:I456" si="75">SUM(I429+G430+-H430)</f>
        <v>0</v>
      </c>
      <c r="K430" s="141">
        <v>3</v>
      </c>
      <c r="L430" s="141">
        <v>4</v>
      </c>
      <c r="M430" s="141">
        <v>2</v>
      </c>
      <c r="N430" s="141">
        <f t="shared" ref="N430:N456" si="76">SUM(N429+L430+-M430)</f>
        <v>28</v>
      </c>
      <c r="P430" s="141">
        <v>3</v>
      </c>
      <c r="Q430" s="141">
        <v>3</v>
      </c>
      <c r="R430" s="141">
        <v>8</v>
      </c>
      <c r="S430" s="141">
        <f t="shared" ref="S430:S456" si="77">SUM(S429+Q430+-R430)</f>
        <v>18</v>
      </c>
    </row>
    <row r="431" spans="1:19" x14ac:dyDescent="0.25">
      <c r="A431" s="141">
        <v>4</v>
      </c>
      <c r="B431" s="141">
        <v>56</v>
      </c>
      <c r="C431" s="141">
        <v>51</v>
      </c>
      <c r="D431" s="141">
        <f t="shared" si="74"/>
        <v>310</v>
      </c>
      <c r="F431" s="141">
        <v>4</v>
      </c>
      <c r="G431" s="141">
        <v>0</v>
      </c>
      <c r="H431" s="141">
        <v>0</v>
      </c>
      <c r="I431" s="141">
        <f t="shared" si="75"/>
        <v>0</v>
      </c>
      <c r="K431" s="141">
        <v>4</v>
      </c>
      <c r="L431" s="141">
        <v>1</v>
      </c>
      <c r="M431" s="141">
        <v>6</v>
      </c>
      <c r="N431" s="141">
        <f t="shared" si="76"/>
        <v>23</v>
      </c>
      <c r="P431" s="141">
        <v>4</v>
      </c>
      <c r="Q431" s="141">
        <v>6</v>
      </c>
      <c r="R431" s="141">
        <v>7</v>
      </c>
      <c r="S431" s="141">
        <f t="shared" si="77"/>
        <v>17</v>
      </c>
    </row>
    <row r="432" spans="1:19" x14ac:dyDescent="0.25">
      <c r="A432" s="141">
        <v>5</v>
      </c>
      <c r="B432" s="141">
        <v>44</v>
      </c>
      <c r="C432" s="141">
        <v>35</v>
      </c>
      <c r="D432" s="141">
        <f t="shared" si="74"/>
        <v>319</v>
      </c>
      <c r="F432" s="141">
        <v>5</v>
      </c>
      <c r="G432" s="141">
        <v>0</v>
      </c>
      <c r="H432" s="141">
        <v>0</v>
      </c>
      <c r="I432" s="141">
        <f t="shared" si="75"/>
        <v>0</v>
      </c>
      <c r="K432" s="141">
        <v>5</v>
      </c>
      <c r="L432" s="141">
        <v>13</v>
      </c>
      <c r="M432" s="141">
        <v>3</v>
      </c>
      <c r="N432" s="141">
        <f t="shared" si="76"/>
        <v>33</v>
      </c>
      <c r="P432" s="141">
        <v>5</v>
      </c>
      <c r="Q432" s="141">
        <v>25</v>
      </c>
      <c r="R432" s="141">
        <v>15</v>
      </c>
      <c r="S432" s="141">
        <f t="shared" si="77"/>
        <v>27</v>
      </c>
    </row>
    <row r="433" spans="1:19" x14ac:dyDescent="0.25">
      <c r="A433" s="141">
        <v>6</v>
      </c>
      <c r="B433" s="141">
        <v>22</v>
      </c>
      <c r="C433" s="141">
        <v>19</v>
      </c>
      <c r="D433" s="141">
        <f t="shared" si="74"/>
        <v>322</v>
      </c>
      <c r="F433" s="141">
        <v>6</v>
      </c>
      <c r="G433" s="141">
        <v>0</v>
      </c>
      <c r="H433" s="141">
        <v>0</v>
      </c>
      <c r="I433" s="141">
        <f t="shared" si="75"/>
        <v>0</v>
      </c>
      <c r="K433" s="141">
        <v>6</v>
      </c>
      <c r="L433" s="141">
        <v>19</v>
      </c>
      <c r="M433" s="141">
        <v>3</v>
      </c>
      <c r="N433" s="141">
        <f t="shared" si="76"/>
        <v>49</v>
      </c>
      <c r="P433" s="141">
        <v>6</v>
      </c>
      <c r="Q433" s="141">
        <v>23</v>
      </c>
      <c r="R433" s="141">
        <v>15</v>
      </c>
      <c r="S433" s="141">
        <f t="shared" si="77"/>
        <v>35</v>
      </c>
    </row>
    <row r="434" spans="1:19" x14ac:dyDescent="0.25">
      <c r="A434" s="141">
        <v>7</v>
      </c>
      <c r="B434" s="141">
        <v>40</v>
      </c>
      <c r="C434" s="141">
        <v>5</v>
      </c>
      <c r="D434" s="141">
        <f t="shared" si="74"/>
        <v>357</v>
      </c>
      <c r="F434" s="141">
        <v>7</v>
      </c>
      <c r="G434" s="141">
        <v>0</v>
      </c>
      <c r="H434" s="141">
        <v>0</v>
      </c>
      <c r="I434" s="141">
        <f t="shared" si="75"/>
        <v>0</v>
      </c>
      <c r="K434" s="141">
        <v>7</v>
      </c>
      <c r="L434" s="141">
        <v>45</v>
      </c>
      <c r="M434" s="141">
        <v>0</v>
      </c>
      <c r="N434" s="141">
        <f t="shared" si="76"/>
        <v>94</v>
      </c>
      <c r="P434" s="141">
        <v>7</v>
      </c>
      <c r="Q434" s="141">
        <v>27</v>
      </c>
      <c r="R434" s="141">
        <v>0</v>
      </c>
      <c r="S434" s="141">
        <f t="shared" si="77"/>
        <v>62</v>
      </c>
    </row>
    <row r="435" spans="1:19" x14ac:dyDescent="0.25">
      <c r="A435" s="141">
        <v>8</v>
      </c>
      <c r="B435" s="141">
        <v>11</v>
      </c>
      <c r="C435" s="141">
        <v>54</v>
      </c>
      <c r="D435" s="141">
        <f t="shared" si="74"/>
        <v>314</v>
      </c>
      <c r="F435" s="141">
        <v>8</v>
      </c>
      <c r="G435" s="141">
        <v>0</v>
      </c>
      <c r="H435" s="141">
        <v>0</v>
      </c>
      <c r="I435" s="141">
        <f t="shared" si="75"/>
        <v>0</v>
      </c>
      <c r="K435" s="141">
        <v>8</v>
      </c>
      <c r="L435" s="141">
        <v>15</v>
      </c>
      <c r="M435" s="141">
        <v>3</v>
      </c>
      <c r="N435" s="141">
        <f t="shared" si="76"/>
        <v>106</v>
      </c>
      <c r="P435" s="141">
        <v>8</v>
      </c>
      <c r="Q435" s="141">
        <v>26</v>
      </c>
      <c r="R435" s="141">
        <v>8</v>
      </c>
      <c r="S435" s="141">
        <f t="shared" si="77"/>
        <v>80</v>
      </c>
    </row>
    <row r="436" spans="1:19" x14ac:dyDescent="0.25">
      <c r="A436" s="141">
        <v>9</v>
      </c>
      <c r="B436" s="141">
        <v>69</v>
      </c>
      <c r="C436" s="141">
        <v>83</v>
      </c>
      <c r="D436" s="141">
        <f t="shared" si="74"/>
        <v>300</v>
      </c>
      <c r="F436" s="141">
        <v>9</v>
      </c>
      <c r="G436" s="141">
        <v>0</v>
      </c>
      <c r="H436" s="141">
        <v>0</v>
      </c>
      <c r="I436" s="141">
        <f t="shared" si="75"/>
        <v>0</v>
      </c>
      <c r="K436" s="141">
        <v>9</v>
      </c>
      <c r="L436" s="141">
        <v>7</v>
      </c>
      <c r="M436" s="141">
        <v>12</v>
      </c>
      <c r="N436" s="141">
        <f t="shared" si="76"/>
        <v>101</v>
      </c>
      <c r="P436" s="141">
        <v>9</v>
      </c>
      <c r="Q436" s="141">
        <v>12</v>
      </c>
      <c r="R436" s="141">
        <v>15</v>
      </c>
      <c r="S436" s="141">
        <f t="shared" si="77"/>
        <v>77</v>
      </c>
    </row>
    <row r="437" spans="1:19" x14ac:dyDescent="0.25">
      <c r="A437" s="141">
        <v>10</v>
      </c>
      <c r="B437" s="141">
        <v>49</v>
      </c>
      <c r="C437" s="141">
        <v>53</v>
      </c>
      <c r="D437" s="141">
        <f t="shared" si="74"/>
        <v>296</v>
      </c>
      <c r="F437" s="141">
        <v>10</v>
      </c>
      <c r="G437" s="141">
        <v>0</v>
      </c>
      <c r="H437" s="141">
        <v>0</v>
      </c>
      <c r="I437" s="141">
        <f t="shared" si="75"/>
        <v>0</v>
      </c>
      <c r="K437" s="141">
        <v>10</v>
      </c>
      <c r="L437" s="141">
        <v>17</v>
      </c>
      <c r="M437" s="141">
        <v>1</v>
      </c>
      <c r="N437" s="141">
        <f t="shared" si="76"/>
        <v>117</v>
      </c>
      <c r="P437" s="141">
        <v>10</v>
      </c>
      <c r="Q437" s="141">
        <v>32</v>
      </c>
      <c r="R437" s="141">
        <v>27</v>
      </c>
      <c r="S437" s="141">
        <f t="shared" si="77"/>
        <v>82</v>
      </c>
    </row>
    <row r="438" spans="1:19" x14ac:dyDescent="0.25">
      <c r="A438" s="141">
        <v>11</v>
      </c>
      <c r="B438" s="141"/>
      <c r="C438" s="141"/>
      <c r="D438" s="141">
        <f t="shared" si="74"/>
        <v>296</v>
      </c>
      <c r="F438" s="141">
        <v>11</v>
      </c>
      <c r="G438" s="141">
        <v>0</v>
      </c>
      <c r="H438" s="141">
        <v>0</v>
      </c>
      <c r="I438" s="141">
        <f t="shared" si="75"/>
        <v>0</v>
      </c>
      <c r="K438" s="141">
        <v>11</v>
      </c>
      <c r="L438" s="141"/>
      <c r="M438" s="141"/>
      <c r="N438" s="141">
        <f t="shared" si="76"/>
        <v>117</v>
      </c>
      <c r="P438" s="141">
        <v>11</v>
      </c>
      <c r="Q438" s="141"/>
      <c r="R438" s="141"/>
      <c r="S438" s="141">
        <f t="shared" si="77"/>
        <v>82</v>
      </c>
    </row>
    <row r="439" spans="1:19" x14ac:dyDescent="0.25">
      <c r="A439" s="141">
        <v>12</v>
      </c>
      <c r="B439" s="141"/>
      <c r="C439" s="141"/>
      <c r="D439" s="141">
        <f t="shared" si="74"/>
        <v>296</v>
      </c>
      <c r="F439" s="141">
        <v>12</v>
      </c>
      <c r="G439" s="141">
        <v>0</v>
      </c>
      <c r="H439" s="141">
        <v>0</v>
      </c>
      <c r="I439" s="141">
        <f t="shared" si="75"/>
        <v>0</v>
      </c>
      <c r="K439" s="141">
        <v>12</v>
      </c>
      <c r="L439" s="141"/>
      <c r="M439" s="141"/>
      <c r="N439" s="141">
        <f t="shared" si="76"/>
        <v>117</v>
      </c>
      <c r="P439" s="141">
        <v>12</v>
      </c>
      <c r="Q439" s="141"/>
      <c r="R439" s="141"/>
      <c r="S439" s="141">
        <f t="shared" si="77"/>
        <v>82</v>
      </c>
    </row>
    <row r="440" spans="1:19" x14ac:dyDescent="0.25">
      <c r="A440" s="141">
        <v>13</v>
      </c>
      <c r="B440" s="141"/>
      <c r="C440" s="141"/>
      <c r="D440" s="141">
        <f t="shared" si="74"/>
        <v>296</v>
      </c>
      <c r="F440" s="141">
        <v>13</v>
      </c>
      <c r="G440" s="141">
        <v>0</v>
      </c>
      <c r="H440" s="141">
        <v>0</v>
      </c>
      <c r="I440" s="141">
        <f t="shared" si="75"/>
        <v>0</v>
      </c>
      <c r="K440" s="141">
        <v>13</v>
      </c>
      <c r="L440" s="141"/>
      <c r="M440" s="141"/>
      <c r="N440" s="141">
        <f t="shared" si="76"/>
        <v>117</v>
      </c>
      <c r="P440" s="141">
        <v>13</v>
      </c>
      <c r="Q440" s="141"/>
      <c r="R440" s="141"/>
      <c r="S440" s="141">
        <f t="shared" si="77"/>
        <v>82</v>
      </c>
    </row>
    <row r="441" spans="1:19" x14ac:dyDescent="0.25">
      <c r="A441" s="141">
        <v>14</v>
      </c>
      <c r="B441" s="141"/>
      <c r="C441" s="141"/>
      <c r="D441" s="141">
        <f t="shared" si="74"/>
        <v>296</v>
      </c>
      <c r="F441" s="141">
        <v>14</v>
      </c>
      <c r="G441" s="141">
        <v>0</v>
      </c>
      <c r="H441" s="141">
        <v>0</v>
      </c>
      <c r="I441" s="141">
        <f t="shared" si="75"/>
        <v>0</v>
      </c>
      <c r="K441" s="141">
        <v>14</v>
      </c>
      <c r="L441" s="141"/>
      <c r="M441" s="141"/>
      <c r="N441" s="141">
        <f t="shared" si="76"/>
        <v>117</v>
      </c>
      <c r="P441" s="141">
        <v>14</v>
      </c>
      <c r="Q441" s="141"/>
      <c r="R441" s="141"/>
      <c r="S441" s="141">
        <f t="shared" si="77"/>
        <v>82</v>
      </c>
    </row>
    <row r="442" spans="1:19" x14ac:dyDescent="0.25">
      <c r="A442" s="141">
        <v>15</v>
      </c>
      <c r="B442" s="141"/>
      <c r="C442" s="141"/>
      <c r="D442" s="141">
        <f t="shared" si="74"/>
        <v>296</v>
      </c>
      <c r="F442" s="141">
        <v>15</v>
      </c>
      <c r="G442" s="141">
        <v>0</v>
      </c>
      <c r="H442" s="141">
        <v>0</v>
      </c>
      <c r="I442" s="141">
        <f t="shared" si="75"/>
        <v>0</v>
      </c>
      <c r="K442" s="141">
        <v>15</v>
      </c>
      <c r="L442" s="141"/>
      <c r="M442" s="141"/>
      <c r="N442" s="141">
        <f t="shared" si="76"/>
        <v>117</v>
      </c>
      <c r="P442" s="141">
        <v>15</v>
      </c>
      <c r="Q442" s="141"/>
      <c r="R442" s="141"/>
      <c r="S442" s="141">
        <f t="shared" si="77"/>
        <v>82</v>
      </c>
    </row>
    <row r="443" spans="1:19" x14ac:dyDescent="0.25">
      <c r="A443" s="141">
        <v>16</v>
      </c>
      <c r="B443" s="141"/>
      <c r="C443" s="141"/>
      <c r="D443" s="141">
        <f t="shared" si="74"/>
        <v>296</v>
      </c>
      <c r="F443" s="141">
        <v>16</v>
      </c>
      <c r="G443" s="141">
        <v>0</v>
      </c>
      <c r="H443" s="141">
        <v>0</v>
      </c>
      <c r="I443" s="141">
        <f t="shared" si="75"/>
        <v>0</v>
      </c>
      <c r="K443" s="141">
        <v>16</v>
      </c>
      <c r="L443" s="141"/>
      <c r="M443" s="141"/>
      <c r="N443" s="141">
        <f t="shared" si="76"/>
        <v>117</v>
      </c>
      <c r="P443" s="141">
        <v>16</v>
      </c>
      <c r="Q443" s="141"/>
      <c r="R443" s="141"/>
      <c r="S443" s="141">
        <f t="shared" si="77"/>
        <v>82</v>
      </c>
    </row>
    <row r="444" spans="1:19" x14ac:dyDescent="0.25">
      <c r="A444" s="141">
        <v>17</v>
      </c>
      <c r="B444" s="141"/>
      <c r="C444" s="141"/>
      <c r="D444" s="141">
        <f t="shared" si="74"/>
        <v>296</v>
      </c>
      <c r="F444" s="141">
        <v>17</v>
      </c>
      <c r="G444" s="141">
        <v>0</v>
      </c>
      <c r="H444" s="141">
        <v>0</v>
      </c>
      <c r="I444" s="141">
        <f t="shared" si="75"/>
        <v>0</v>
      </c>
      <c r="K444" s="141">
        <v>17</v>
      </c>
      <c r="L444" s="141"/>
      <c r="M444" s="141"/>
      <c r="N444" s="141">
        <f t="shared" si="76"/>
        <v>117</v>
      </c>
      <c r="P444" s="141">
        <v>17</v>
      </c>
      <c r="Q444" s="141"/>
      <c r="R444" s="141"/>
      <c r="S444" s="141">
        <f t="shared" si="77"/>
        <v>82</v>
      </c>
    </row>
    <row r="445" spans="1:19" x14ac:dyDescent="0.25">
      <c r="A445" s="141">
        <v>18</v>
      </c>
      <c r="B445" s="141"/>
      <c r="C445" s="141"/>
      <c r="D445" s="141">
        <f t="shared" si="74"/>
        <v>296</v>
      </c>
      <c r="F445" s="141">
        <v>18</v>
      </c>
      <c r="G445" s="141">
        <v>0</v>
      </c>
      <c r="H445" s="141">
        <v>0</v>
      </c>
      <c r="I445" s="141">
        <f t="shared" si="75"/>
        <v>0</v>
      </c>
      <c r="K445" s="141">
        <v>18</v>
      </c>
      <c r="L445" s="141"/>
      <c r="M445" s="141"/>
      <c r="N445" s="141">
        <f t="shared" si="76"/>
        <v>117</v>
      </c>
      <c r="P445" s="141">
        <v>18</v>
      </c>
      <c r="Q445" s="141"/>
      <c r="R445" s="141"/>
      <c r="S445" s="141">
        <f t="shared" si="77"/>
        <v>82</v>
      </c>
    </row>
    <row r="446" spans="1:19" x14ac:dyDescent="0.25">
      <c r="A446" s="141">
        <v>19</v>
      </c>
      <c r="B446" s="141"/>
      <c r="C446" s="141"/>
      <c r="D446" s="141">
        <f t="shared" si="74"/>
        <v>296</v>
      </c>
      <c r="F446" s="141">
        <v>19</v>
      </c>
      <c r="G446" s="141">
        <v>0</v>
      </c>
      <c r="H446" s="141">
        <v>0</v>
      </c>
      <c r="I446" s="141">
        <f t="shared" si="75"/>
        <v>0</v>
      </c>
      <c r="K446" s="141">
        <v>19</v>
      </c>
      <c r="L446" s="141"/>
      <c r="M446" s="141"/>
      <c r="N446" s="141">
        <f t="shared" si="76"/>
        <v>117</v>
      </c>
      <c r="P446" s="141">
        <v>19</v>
      </c>
      <c r="Q446" s="141"/>
      <c r="R446" s="141"/>
      <c r="S446" s="141">
        <f t="shared" si="77"/>
        <v>82</v>
      </c>
    </row>
    <row r="447" spans="1:19" x14ac:dyDescent="0.25">
      <c r="A447" s="141">
        <v>20</v>
      </c>
      <c r="B447" s="141"/>
      <c r="C447" s="141"/>
      <c r="D447" s="141">
        <f t="shared" si="74"/>
        <v>296</v>
      </c>
      <c r="F447" s="141">
        <v>20</v>
      </c>
      <c r="G447" s="141">
        <v>0</v>
      </c>
      <c r="H447" s="141">
        <v>0</v>
      </c>
      <c r="I447" s="141">
        <f t="shared" si="75"/>
        <v>0</v>
      </c>
      <c r="K447" s="141">
        <v>20</v>
      </c>
      <c r="L447" s="141"/>
      <c r="M447" s="141"/>
      <c r="N447" s="141">
        <f t="shared" si="76"/>
        <v>117</v>
      </c>
      <c r="P447" s="141">
        <v>20</v>
      </c>
      <c r="Q447" s="141"/>
      <c r="R447" s="141"/>
      <c r="S447" s="141">
        <f t="shared" si="77"/>
        <v>82</v>
      </c>
    </row>
    <row r="448" spans="1:19" x14ac:dyDescent="0.25">
      <c r="A448" s="141">
        <v>21</v>
      </c>
      <c r="B448" s="141"/>
      <c r="C448" s="141"/>
      <c r="D448" s="141">
        <f t="shared" si="74"/>
        <v>296</v>
      </c>
      <c r="F448" s="141">
        <v>21</v>
      </c>
      <c r="G448" s="141">
        <v>0</v>
      </c>
      <c r="H448" s="141">
        <v>0</v>
      </c>
      <c r="I448" s="141">
        <f t="shared" si="75"/>
        <v>0</v>
      </c>
      <c r="K448" s="141">
        <v>21</v>
      </c>
      <c r="L448" s="141"/>
      <c r="M448" s="141"/>
      <c r="N448" s="141">
        <f t="shared" si="76"/>
        <v>117</v>
      </c>
      <c r="P448" s="141">
        <v>21</v>
      </c>
      <c r="Q448" s="141"/>
      <c r="R448" s="141"/>
      <c r="S448" s="141">
        <f t="shared" si="77"/>
        <v>82</v>
      </c>
    </row>
    <row r="449" spans="1:19" x14ac:dyDescent="0.25">
      <c r="A449" s="141">
        <v>22</v>
      </c>
      <c r="B449" s="141"/>
      <c r="C449" s="141"/>
      <c r="D449" s="141">
        <f t="shared" si="74"/>
        <v>296</v>
      </c>
      <c r="F449" s="141">
        <v>22</v>
      </c>
      <c r="G449" s="141">
        <v>0</v>
      </c>
      <c r="H449" s="141">
        <v>0</v>
      </c>
      <c r="I449" s="141">
        <f t="shared" si="75"/>
        <v>0</v>
      </c>
      <c r="K449" s="141">
        <v>22</v>
      </c>
      <c r="L449" s="141"/>
      <c r="M449" s="141"/>
      <c r="N449" s="141">
        <f t="shared" si="76"/>
        <v>117</v>
      </c>
      <c r="P449" s="141">
        <v>22</v>
      </c>
      <c r="Q449" s="141"/>
      <c r="R449" s="141"/>
      <c r="S449" s="141">
        <f t="shared" si="77"/>
        <v>82</v>
      </c>
    </row>
    <row r="450" spans="1:19" x14ac:dyDescent="0.25">
      <c r="A450" s="141">
        <v>23</v>
      </c>
      <c r="B450" s="346"/>
      <c r="C450" s="141"/>
      <c r="D450" s="141">
        <f t="shared" si="74"/>
        <v>296</v>
      </c>
      <c r="F450" s="141">
        <v>23</v>
      </c>
      <c r="G450" s="141">
        <v>0</v>
      </c>
      <c r="H450" s="141">
        <v>0</v>
      </c>
      <c r="I450" s="141">
        <f t="shared" si="75"/>
        <v>0</v>
      </c>
      <c r="K450" s="141">
        <v>23</v>
      </c>
      <c r="L450" s="141"/>
      <c r="M450" s="141"/>
      <c r="N450" s="141">
        <f t="shared" si="76"/>
        <v>117</v>
      </c>
      <c r="P450" s="141">
        <v>23</v>
      </c>
      <c r="Q450" s="141"/>
      <c r="R450" s="141"/>
      <c r="S450" s="141">
        <f t="shared" si="77"/>
        <v>82</v>
      </c>
    </row>
    <row r="451" spans="1:19" x14ac:dyDescent="0.25">
      <c r="A451" s="141">
        <v>24</v>
      </c>
      <c r="B451" s="141"/>
      <c r="C451" s="141"/>
      <c r="D451" s="141">
        <f t="shared" si="74"/>
        <v>296</v>
      </c>
      <c r="F451" s="141">
        <v>24</v>
      </c>
      <c r="G451" s="141">
        <v>0</v>
      </c>
      <c r="H451" s="141">
        <v>0</v>
      </c>
      <c r="I451" s="141">
        <f t="shared" si="75"/>
        <v>0</v>
      </c>
      <c r="K451" s="141">
        <v>24</v>
      </c>
      <c r="L451" s="141"/>
      <c r="M451" s="141"/>
      <c r="N451" s="141">
        <f t="shared" si="76"/>
        <v>117</v>
      </c>
      <c r="P451" s="141">
        <v>24</v>
      </c>
      <c r="Q451" s="141"/>
      <c r="R451" s="141"/>
      <c r="S451" s="141">
        <f t="shared" si="77"/>
        <v>82</v>
      </c>
    </row>
    <row r="452" spans="1:19" x14ac:dyDescent="0.25">
      <c r="A452" s="141">
        <v>25</v>
      </c>
      <c r="B452" s="141"/>
      <c r="C452" s="141"/>
      <c r="D452" s="141">
        <f t="shared" si="74"/>
        <v>296</v>
      </c>
      <c r="F452" s="141">
        <v>25</v>
      </c>
      <c r="G452" s="141">
        <v>0</v>
      </c>
      <c r="H452" s="141">
        <v>0</v>
      </c>
      <c r="I452" s="141">
        <f t="shared" si="75"/>
        <v>0</v>
      </c>
      <c r="K452" s="141">
        <v>25</v>
      </c>
      <c r="L452" s="141"/>
      <c r="M452" s="141"/>
      <c r="N452" s="141">
        <f t="shared" si="76"/>
        <v>117</v>
      </c>
      <c r="P452" s="141">
        <v>25</v>
      </c>
      <c r="Q452" s="141"/>
      <c r="R452" s="141"/>
      <c r="S452" s="141">
        <f t="shared" si="77"/>
        <v>82</v>
      </c>
    </row>
    <row r="453" spans="1:19" x14ac:dyDescent="0.25">
      <c r="A453" s="141">
        <v>26</v>
      </c>
      <c r="B453" s="141"/>
      <c r="C453" s="141"/>
      <c r="D453" s="141">
        <f t="shared" si="74"/>
        <v>296</v>
      </c>
      <c r="F453" s="141">
        <v>26</v>
      </c>
      <c r="G453" s="141">
        <v>0</v>
      </c>
      <c r="H453" s="141">
        <v>0</v>
      </c>
      <c r="I453" s="141">
        <f t="shared" si="75"/>
        <v>0</v>
      </c>
      <c r="K453" s="141">
        <v>26</v>
      </c>
      <c r="L453" s="141"/>
      <c r="M453" s="141"/>
      <c r="N453" s="141">
        <f t="shared" si="76"/>
        <v>117</v>
      </c>
      <c r="P453" s="141">
        <v>26</v>
      </c>
      <c r="Q453" s="141"/>
      <c r="R453" s="141"/>
      <c r="S453" s="141">
        <f t="shared" si="77"/>
        <v>82</v>
      </c>
    </row>
    <row r="454" spans="1:19" x14ac:dyDescent="0.25">
      <c r="A454" s="141">
        <v>27</v>
      </c>
      <c r="B454" s="141"/>
      <c r="C454" s="141"/>
      <c r="D454" s="141">
        <f t="shared" si="74"/>
        <v>296</v>
      </c>
      <c r="E454" s="144"/>
      <c r="F454" s="141">
        <v>27</v>
      </c>
      <c r="G454" s="141">
        <v>0</v>
      </c>
      <c r="H454" s="141">
        <v>0</v>
      </c>
      <c r="I454" s="141">
        <f t="shared" si="75"/>
        <v>0</v>
      </c>
      <c r="K454" s="141">
        <v>27</v>
      </c>
      <c r="L454" s="141"/>
      <c r="M454" s="141"/>
      <c r="N454" s="141">
        <f t="shared" si="76"/>
        <v>117</v>
      </c>
      <c r="P454" s="141">
        <v>27</v>
      </c>
      <c r="Q454" s="141"/>
      <c r="R454" s="141"/>
      <c r="S454" s="141">
        <f t="shared" si="77"/>
        <v>82</v>
      </c>
    </row>
    <row r="455" spans="1:19" x14ac:dyDescent="0.25">
      <c r="A455" s="141">
        <v>28</v>
      </c>
      <c r="B455" s="141"/>
      <c r="C455" s="141"/>
      <c r="D455" s="141">
        <f t="shared" si="74"/>
        <v>296</v>
      </c>
      <c r="F455" s="141">
        <v>28</v>
      </c>
      <c r="G455" s="141">
        <v>0</v>
      </c>
      <c r="H455" s="141">
        <v>0</v>
      </c>
      <c r="I455" s="141">
        <f t="shared" si="75"/>
        <v>0</v>
      </c>
      <c r="K455" s="141">
        <v>28</v>
      </c>
      <c r="L455" s="141"/>
      <c r="M455" s="141"/>
      <c r="N455" s="141">
        <f t="shared" si="76"/>
        <v>117</v>
      </c>
      <c r="P455" s="141">
        <v>28</v>
      </c>
      <c r="Q455" s="141"/>
      <c r="R455" s="141"/>
      <c r="S455" s="141">
        <f t="shared" si="77"/>
        <v>82</v>
      </c>
    </row>
    <row r="456" spans="1:19" x14ac:dyDescent="0.25">
      <c r="A456" s="141">
        <v>29</v>
      </c>
      <c r="B456" s="141"/>
      <c r="C456" s="141"/>
      <c r="D456" s="141">
        <f t="shared" si="74"/>
        <v>296</v>
      </c>
      <c r="F456" s="141">
        <v>29</v>
      </c>
      <c r="G456" s="141">
        <v>0</v>
      </c>
      <c r="H456" s="141">
        <v>0</v>
      </c>
      <c r="I456" s="141">
        <f t="shared" si="75"/>
        <v>0</v>
      </c>
      <c r="K456" s="141">
        <v>29</v>
      </c>
      <c r="L456" s="141"/>
      <c r="M456" s="141"/>
      <c r="N456" s="141">
        <f t="shared" si="76"/>
        <v>117</v>
      </c>
      <c r="P456" s="141">
        <v>29</v>
      </c>
      <c r="Q456" s="141"/>
      <c r="R456" s="141"/>
      <c r="S456" s="141">
        <f t="shared" si="77"/>
        <v>82</v>
      </c>
    </row>
    <row r="457" spans="1:19" x14ac:dyDescent="0.25">
      <c r="A457" s="141">
        <v>30</v>
      </c>
      <c r="B457" s="141"/>
      <c r="C457" s="141"/>
      <c r="D457" s="141">
        <f>SUM(D456+B457+-C457)</f>
        <v>296</v>
      </c>
      <c r="F457" s="141">
        <v>30</v>
      </c>
      <c r="G457" s="141">
        <v>0</v>
      </c>
      <c r="H457" s="141">
        <v>0</v>
      </c>
      <c r="I457" s="141">
        <f>SUM(I456+G457+-H457)</f>
        <v>0</v>
      </c>
      <c r="K457" s="141">
        <v>30</v>
      </c>
      <c r="L457" s="141"/>
      <c r="M457" s="141"/>
      <c r="N457" s="141">
        <f>SUM(N456+L457+-M457)</f>
        <v>117</v>
      </c>
      <c r="P457" s="141">
        <v>30</v>
      </c>
      <c r="Q457" s="141"/>
      <c r="R457" s="141"/>
      <c r="S457" s="141">
        <f>SUM(S456+Q457+-R457)</f>
        <v>82</v>
      </c>
    </row>
    <row r="458" spans="1:19" x14ac:dyDescent="0.25">
      <c r="A458" s="141">
        <v>31</v>
      </c>
      <c r="B458" s="141"/>
      <c r="C458" s="141"/>
      <c r="D458" s="141">
        <f>SUM(D457+B458+-C458)</f>
        <v>296</v>
      </c>
      <c r="F458" s="141">
        <v>31</v>
      </c>
      <c r="G458" s="141">
        <v>0</v>
      </c>
      <c r="H458" s="141">
        <v>0</v>
      </c>
      <c r="I458" s="141">
        <f>SUM(I457+G458+-H458)</f>
        <v>0</v>
      </c>
      <c r="K458" s="141">
        <v>31</v>
      </c>
      <c r="L458" s="141"/>
      <c r="M458" s="141"/>
      <c r="N458" s="141">
        <f>SUM(N457+L458+-M458)</f>
        <v>117</v>
      </c>
      <c r="P458" s="141">
        <v>31</v>
      </c>
      <c r="Q458" s="141"/>
      <c r="R458" s="141"/>
      <c r="S458" s="141">
        <f>SUM(S457+Q458+-R458)</f>
        <v>82</v>
      </c>
    </row>
    <row r="459" spans="1:19" x14ac:dyDescent="0.25">
      <c r="A459" s="140" t="s">
        <v>2114</v>
      </c>
      <c r="B459" s="140">
        <f>SUM(B428:B458)</f>
        <v>441</v>
      </c>
      <c r="C459" s="140">
        <f>SUM(C428:C458)</f>
        <v>373</v>
      </c>
      <c r="D459" s="141"/>
      <c r="F459" s="140" t="s">
        <v>2114</v>
      </c>
      <c r="G459" s="140">
        <f>SUM(G428:G458)</f>
        <v>0</v>
      </c>
      <c r="H459" s="140">
        <f>SUM(H428:H458)</f>
        <v>0</v>
      </c>
      <c r="I459" s="140"/>
      <c r="K459" s="140" t="s">
        <v>2114</v>
      </c>
      <c r="L459" s="140">
        <f>SUM(L428:L458)</f>
        <v>130</v>
      </c>
      <c r="M459" s="140">
        <f>SUM(M428:M458)</f>
        <v>34</v>
      </c>
      <c r="N459" s="141"/>
      <c r="P459" s="140" t="s">
        <v>2114</v>
      </c>
      <c r="Q459" s="140">
        <f>SUM(Q428:Q458)</f>
        <v>161</v>
      </c>
      <c r="R459" s="140">
        <f>SUM(R428:R458)</f>
        <v>104</v>
      </c>
      <c r="S459" s="141"/>
    </row>
    <row r="462" spans="1:19" ht="20.25" x14ac:dyDescent="0.25">
      <c r="A462" s="357" t="s">
        <v>2119</v>
      </c>
      <c r="B462" s="357">
        <f>B423+B459</f>
        <v>2369</v>
      </c>
      <c r="C462" s="357">
        <f>C423+C459</f>
        <v>2084</v>
      </c>
      <c r="D462" s="357"/>
      <c r="E462" s="357"/>
      <c r="F462" s="357"/>
      <c r="G462" s="357">
        <f>G423+G459</f>
        <v>0</v>
      </c>
      <c r="H462" s="357">
        <f>H423+H459</f>
        <v>0</v>
      </c>
      <c r="I462" s="357"/>
      <c r="J462" s="357"/>
      <c r="K462" s="357"/>
      <c r="L462" s="357">
        <f>L423+L459</f>
        <v>190</v>
      </c>
      <c r="M462" s="357">
        <f>M423+M459</f>
        <v>73</v>
      </c>
      <c r="N462" s="357"/>
      <c r="O462" s="357"/>
      <c r="P462" s="357"/>
      <c r="Q462" s="357">
        <f>Q423+Q459</f>
        <v>842</v>
      </c>
      <c r="R462" s="357">
        <f>R423+R459</f>
        <v>760</v>
      </c>
      <c r="S462" s="357"/>
    </row>
  </sheetData>
  <mergeCells count="136">
    <mergeCell ref="P349:Q349"/>
    <mergeCell ref="Z195:AC195"/>
    <mergeCell ref="Z234:AC234"/>
    <mergeCell ref="Z273:AC273"/>
    <mergeCell ref="AE195:AH195"/>
    <mergeCell ref="A196:B196"/>
    <mergeCell ref="F196:G196"/>
    <mergeCell ref="K196:L196"/>
    <mergeCell ref="P196:Q196"/>
    <mergeCell ref="U196:V196"/>
    <mergeCell ref="Z196:AA196"/>
    <mergeCell ref="AE196:AF196"/>
    <mergeCell ref="A195:D195"/>
    <mergeCell ref="F195:I195"/>
    <mergeCell ref="K195:N195"/>
    <mergeCell ref="P195:S195"/>
    <mergeCell ref="U195:X195"/>
    <mergeCell ref="AE234:AH234"/>
    <mergeCell ref="A235:B235"/>
    <mergeCell ref="F235:G235"/>
    <mergeCell ref="K235:L235"/>
    <mergeCell ref="P235:Q235"/>
    <mergeCell ref="U235:V235"/>
    <mergeCell ref="Z235:AA235"/>
    <mergeCell ref="AE235:AF235"/>
    <mergeCell ref="U112:X113"/>
    <mergeCell ref="AE2:AF2"/>
    <mergeCell ref="A1:D1"/>
    <mergeCell ref="F1:I1"/>
    <mergeCell ref="K1:N1"/>
    <mergeCell ref="P1:S1"/>
    <mergeCell ref="Z1:AC1"/>
    <mergeCell ref="AE1:AH1"/>
    <mergeCell ref="A2:B2"/>
    <mergeCell ref="F2:G2"/>
    <mergeCell ref="K2:L2"/>
    <mergeCell ref="P2:Q2"/>
    <mergeCell ref="Z2:AA2"/>
    <mergeCell ref="U1:X1"/>
    <mergeCell ref="U2:V2"/>
    <mergeCell ref="AE38:AF38"/>
    <mergeCell ref="AE37:AH37"/>
    <mergeCell ref="A38:B38"/>
    <mergeCell ref="F38:G38"/>
    <mergeCell ref="K38:L38"/>
    <mergeCell ref="P38:Q38"/>
    <mergeCell ref="U37:X37"/>
    <mergeCell ref="U38:V38"/>
    <mergeCell ref="A37:D37"/>
    <mergeCell ref="F37:I37"/>
    <mergeCell ref="K37:N37"/>
    <mergeCell ref="P37:S37"/>
    <mergeCell ref="Z37:AC37"/>
    <mergeCell ref="AE78:AF78"/>
    <mergeCell ref="A77:D77"/>
    <mergeCell ref="F77:I77"/>
    <mergeCell ref="K77:N77"/>
    <mergeCell ref="P77:S77"/>
    <mergeCell ref="Z77:AC77"/>
    <mergeCell ref="AE77:AH77"/>
    <mergeCell ref="A78:B78"/>
    <mergeCell ref="F78:G78"/>
    <mergeCell ref="K78:L78"/>
    <mergeCell ref="P78:Q78"/>
    <mergeCell ref="Z78:AA78"/>
    <mergeCell ref="U77:X77"/>
    <mergeCell ref="U78:V78"/>
    <mergeCell ref="AE117:AH117"/>
    <mergeCell ref="A118:B118"/>
    <mergeCell ref="F118:G118"/>
    <mergeCell ref="K118:L118"/>
    <mergeCell ref="P118:Q118"/>
    <mergeCell ref="Z118:AA118"/>
    <mergeCell ref="AE118:AF118"/>
    <mergeCell ref="A117:D117"/>
    <mergeCell ref="F117:I117"/>
    <mergeCell ref="K117:N117"/>
    <mergeCell ref="P117:S117"/>
    <mergeCell ref="Z117:AC117"/>
    <mergeCell ref="U117:X117"/>
    <mergeCell ref="U118:V118"/>
    <mergeCell ref="Z157:AC157"/>
    <mergeCell ref="AE157:AH157"/>
    <mergeCell ref="A158:B158"/>
    <mergeCell ref="F158:G158"/>
    <mergeCell ref="K158:L158"/>
    <mergeCell ref="P158:Q158"/>
    <mergeCell ref="U158:V158"/>
    <mergeCell ref="Z158:AA158"/>
    <mergeCell ref="AE158:AF158"/>
    <mergeCell ref="A157:D157"/>
    <mergeCell ref="F157:I157"/>
    <mergeCell ref="K157:N157"/>
    <mergeCell ref="P157:S157"/>
    <mergeCell ref="U157:X157"/>
    <mergeCell ref="A234:D234"/>
    <mergeCell ref="F234:I234"/>
    <mergeCell ref="K234:N234"/>
    <mergeCell ref="P234:S234"/>
    <mergeCell ref="U234:X234"/>
    <mergeCell ref="A348:D348"/>
    <mergeCell ref="F348:I348"/>
    <mergeCell ref="K348:N348"/>
    <mergeCell ref="P348:S348"/>
    <mergeCell ref="P311:Q311"/>
    <mergeCell ref="K311:L311"/>
    <mergeCell ref="F311:G311"/>
    <mergeCell ref="A311:B311"/>
    <mergeCell ref="P310:S310"/>
    <mergeCell ref="K310:N310"/>
    <mergeCell ref="F310:I310"/>
    <mergeCell ref="A310:D310"/>
    <mergeCell ref="A426:B426"/>
    <mergeCell ref="F426:G426"/>
    <mergeCell ref="K426:L426"/>
    <mergeCell ref="P426:Q426"/>
    <mergeCell ref="AE273:AH273"/>
    <mergeCell ref="A274:B274"/>
    <mergeCell ref="F274:G274"/>
    <mergeCell ref="K274:L274"/>
    <mergeCell ref="P274:Q274"/>
    <mergeCell ref="U274:V274"/>
    <mergeCell ref="Z274:AA274"/>
    <mergeCell ref="AE274:AF274"/>
    <mergeCell ref="A273:D273"/>
    <mergeCell ref="F273:I273"/>
    <mergeCell ref="K273:N273"/>
    <mergeCell ref="P273:S273"/>
    <mergeCell ref="U273:X273"/>
    <mergeCell ref="A387:B387"/>
    <mergeCell ref="F387:G387"/>
    <mergeCell ref="K387:L387"/>
    <mergeCell ref="P387:Q387"/>
    <mergeCell ref="A349:B349"/>
    <mergeCell ref="F349:G349"/>
    <mergeCell ref="K349:L3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232"/>
  <sheetViews>
    <sheetView topLeftCell="A187" zoomScale="70" zoomScaleNormal="70" workbookViewId="0">
      <selection activeCell="AA233" sqref="AA233"/>
    </sheetView>
  </sheetViews>
  <sheetFormatPr baseColWidth="10" defaultColWidth="11.42578125" defaultRowHeight="18" x14ac:dyDescent="0.25"/>
  <cols>
    <col min="1" max="1" width="10.28515625" style="136" customWidth="1"/>
    <col min="2" max="2" width="10.85546875" style="136" customWidth="1"/>
    <col min="3" max="3" width="10.140625" style="136" customWidth="1"/>
    <col min="4" max="4" width="12.140625" style="136" customWidth="1"/>
    <col min="5" max="5" width="11.5703125" style="136" customWidth="1"/>
    <col min="6" max="6" width="11.7109375" style="136" customWidth="1"/>
    <col min="7" max="7" width="14.140625" style="136" customWidth="1"/>
    <col min="8" max="8" width="11.42578125" style="136"/>
    <col min="9" max="9" width="10.85546875" style="136" customWidth="1"/>
    <col min="10" max="10" width="10.5703125" style="136" customWidth="1"/>
    <col min="11" max="11" width="9.5703125" style="136" customWidth="1"/>
    <col min="12" max="14" width="11.42578125" style="136"/>
    <col min="15" max="15" width="13.7109375" style="136" customWidth="1"/>
    <col min="16" max="16" width="10.85546875" style="136" customWidth="1"/>
    <col min="17" max="17" width="11.140625" style="136" customWidth="1"/>
    <col min="18" max="18" width="10.7109375" style="136" customWidth="1"/>
    <col min="19" max="19" width="10.42578125" style="136" customWidth="1"/>
    <col min="20" max="26" width="11.42578125" style="136"/>
    <col min="27" max="27" width="11.28515625" style="136" customWidth="1"/>
    <col min="28" max="28" width="12.42578125" style="136" customWidth="1"/>
    <col min="29" max="16384" width="11.42578125" style="136"/>
  </cols>
  <sheetData>
    <row r="2" spans="1:15" x14ac:dyDescent="0.25">
      <c r="D2" s="181" t="s">
        <v>2120</v>
      </c>
    </row>
    <row r="3" spans="1:15" x14ac:dyDescent="0.25">
      <c r="A3" s="2407" t="s">
        <v>2107</v>
      </c>
      <c r="B3" s="2407"/>
      <c r="C3" s="2407"/>
      <c r="D3" s="2407"/>
      <c r="I3" s="2407" t="s">
        <v>3112</v>
      </c>
      <c r="J3" s="2407"/>
      <c r="K3" s="2407"/>
      <c r="L3" s="2407"/>
    </row>
    <row r="4" spans="1:15" x14ac:dyDescent="0.25">
      <c r="A4" s="2406" t="s">
        <v>2109</v>
      </c>
      <c r="B4" s="2406"/>
      <c r="C4" s="134"/>
      <c r="D4" s="134"/>
      <c r="I4" s="2406" t="s">
        <v>2109</v>
      </c>
      <c r="J4" s="2406"/>
      <c r="K4" s="134"/>
      <c r="L4" s="134"/>
    </row>
    <row r="5" spans="1:15" ht="72" x14ac:dyDescent="0.25">
      <c r="A5" s="140" t="s">
        <v>15</v>
      </c>
      <c r="B5" s="140" t="s">
        <v>2111</v>
      </c>
      <c r="C5" s="140" t="s">
        <v>2112</v>
      </c>
      <c r="D5" s="140" t="s">
        <v>2113</v>
      </c>
      <c r="E5" s="159" t="s">
        <v>2734</v>
      </c>
      <c r="F5" s="159" t="s">
        <v>2735</v>
      </c>
      <c r="G5" s="159" t="s">
        <v>2733</v>
      </c>
      <c r="I5" s="140" t="s">
        <v>15</v>
      </c>
      <c r="J5" s="140" t="s">
        <v>2111</v>
      </c>
      <c r="K5" s="140" t="s">
        <v>2112</v>
      </c>
      <c r="L5" s="140" t="s">
        <v>2113</v>
      </c>
      <c r="M5" s="159" t="s">
        <v>2734</v>
      </c>
      <c r="N5" s="159" t="s">
        <v>2735</v>
      </c>
      <c r="O5" s="159" t="s">
        <v>2733</v>
      </c>
    </row>
    <row r="6" spans="1:15" x14ac:dyDescent="0.25">
      <c r="A6" s="141">
        <v>1</v>
      </c>
      <c r="B6" s="141"/>
      <c r="C6" s="141"/>
      <c r="D6" s="141"/>
      <c r="E6" s="151"/>
      <c r="F6" s="151"/>
      <c r="G6" s="151"/>
      <c r="I6" s="141">
        <v>1</v>
      </c>
      <c r="J6" s="141"/>
      <c r="K6" s="141"/>
      <c r="L6" s="141"/>
      <c r="M6" s="151"/>
      <c r="N6" s="151"/>
      <c r="O6" s="151"/>
    </row>
    <row r="7" spans="1:15" x14ac:dyDescent="0.25">
      <c r="A7" s="141">
        <v>2</v>
      </c>
      <c r="B7" s="141"/>
      <c r="C7" s="141"/>
      <c r="D7" s="141"/>
      <c r="E7" s="151"/>
      <c r="F7" s="151"/>
      <c r="G7" s="151"/>
      <c r="I7" s="141">
        <v>2</v>
      </c>
      <c r="J7" s="141"/>
      <c r="K7" s="141"/>
      <c r="L7" s="141"/>
      <c r="M7" s="151"/>
      <c r="N7" s="151"/>
      <c r="O7" s="151"/>
    </row>
    <row r="8" spans="1:15" x14ac:dyDescent="0.25">
      <c r="A8" s="141">
        <v>3</v>
      </c>
      <c r="B8" s="141"/>
      <c r="C8" s="141"/>
      <c r="D8" s="141"/>
      <c r="E8" s="151"/>
      <c r="F8" s="151"/>
      <c r="G8" s="151"/>
      <c r="I8" s="141">
        <v>3</v>
      </c>
      <c r="J8" s="141"/>
      <c r="K8" s="141"/>
      <c r="L8" s="141"/>
      <c r="M8" s="151"/>
      <c r="N8" s="151"/>
      <c r="O8" s="151"/>
    </row>
    <row r="9" spans="1:15" x14ac:dyDescent="0.25">
      <c r="A9" s="141">
        <v>4</v>
      </c>
      <c r="B9" s="141"/>
      <c r="C9" s="141"/>
      <c r="D9" s="141"/>
      <c r="E9" s="151"/>
      <c r="F9" s="151"/>
      <c r="G9" s="151"/>
      <c r="I9" s="141">
        <v>4</v>
      </c>
      <c r="J9" s="141"/>
      <c r="K9" s="141"/>
      <c r="L9" s="141"/>
      <c r="M9" s="151"/>
      <c r="N9" s="151"/>
      <c r="O9" s="151"/>
    </row>
    <row r="10" spans="1:15" x14ac:dyDescent="0.25">
      <c r="A10" s="141">
        <v>5</v>
      </c>
      <c r="B10" s="141"/>
      <c r="C10" s="141"/>
      <c r="D10" s="141"/>
      <c r="E10" s="151"/>
      <c r="F10" s="151"/>
      <c r="G10" s="151"/>
      <c r="I10" s="141">
        <v>5</v>
      </c>
      <c r="J10" s="141"/>
      <c r="K10" s="141"/>
      <c r="L10" s="141"/>
      <c r="M10" s="151"/>
      <c r="N10" s="151"/>
      <c r="O10" s="151"/>
    </row>
    <row r="11" spans="1:15" x14ac:dyDescent="0.25">
      <c r="A11" s="141">
        <v>6</v>
      </c>
      <c r="B11" s="141"/>
      <c r="C11" s="141"/>
      <c r="D11" s="141"/>
      <c r="E11" s="151"/>
      <c r="F11" s="151"/>
      <c r="G11" s="151"/>
      <c r="I11" s="141">
        <v>6</v>
      </c>
      <c r="J11" s="141"/>
      <c r="K11" s="141"/>
      <c r="L11" s="141"/>
      <c r="M11" s="151"/>
      <c r="N11" s="151"/>
      <c r="O11" s="151"/>
    </row>
    <row r="12" spans="1:15" x14ac:dyDescent="0.25">
      <c r="A12" s="141">
        <v>7</v>
      </c>
      <c r="B12" s="141"/>
      <c r="C12" s="141"/>
      <c r="D12" s="141"/>
      <c r="E12" s="151"/>
      <c r="F12" s="151"/>
      <c r="G12" s="151"/>
      <c r="I12" s="141">
        <v>7</v>
      </c>
      <c r="J12" s="141"/>
      <c r="K12" s="141"/>
      <c r="L12" s="141"/>
      <c r="M12" s="151"/>
      <c r="N12" s="151"/>
      <c r="O12" s="151"/>
    </row>
    <row r="13" spans="1:15" x14ac:dyDescent="0.25">
      <c r="A13" s="141">
        <v>8</v>
      </c>
      <c r="B13" s="141"/>
      <c r="C13" s="141"/>
      <c r="D13" s="141"/>
      <c r="E13" s="151"/>
      <c r="F13" s="151"/>
      <c r="G13" s="151"/>
      <c r="I13" s="141">
        <v>8</v>
      </c>
      <c r="J13" s="141"/>
      <c r="K13" s="141"/>
      <c r="L13" s="141"/>
      <c r="M13" s="151"/>
      <c r="N13" s="151"/>
      <c r="O13" s="151"/>
    </row>
    <row r="14" spans="1:15" x14ac:dyDescent="0.25">
      <c r="A14" s="141">
        <v>9</v>
      </c>
      <c r="B14" s="141"/>
      <c r="C14" s="141"/>
      <c r="D14" s="141"/>
      <c r="E14" s="151"/>
      <c r="F14" s="151"/>
      <c r="G14" s="151"/>
      <c r="I14" s="141">
        <v>9</v>
      </c>
      <c r="J14" s="141"/>
      <c r="K14" s="141"/>
      <c r="L14" s="141"/>
      <c r="M14" s="151"/>
      <c r="N14" s="151"/>
      <c r="O14" s="151"/>
    </row>
    <row r="15" spans="1:15" x14ac:dyDescent="0.25">
      <c r="A15" s="141">
        <v>10</v>
      </c>
      <c r="B15" s="141">
        <v>1</v>
      </c>
      <c r="C15" s="141">
        <v>0</v>
      </c>
      <c r="D15" s="141">
        <v>1</v>
      </c>
      <c r="E15" s="151">
        <v>1</v>
      </c>
      <c r="F15" s="151">
        <v>1</v>
      </c>
      <c r="G15" s="151">
        <f>SUM(E15/F15)</f>
        <v>1</v>
      </c>
      <c r="I15" s="141">
        <v>10</v>
      </c>
      <c r="J15" s="141"/>
      <c r="K15" s="141"/>
      <c r="L15" s="141"/>
      <c r="M15" s="151"/>
      <c r="N15" s="151"/>
      <c r="O15" s="151"/>
    </row>
    <row r="16" spans="1:15" x14ac:dyDescent="0.25">
      <c r="A16" s="141">
        <v>11</v>
      </c>
      <c r="B16" s="141">
        <v>0</v>
      </c>
      <c r="C16" s="141">
        <v>0</v>
      </c>
      <c r="D16" s="141">
        <v>1</v>
      </c>
      <c r="E16" s="151">
        <f t="shared" ref="E16:E36" si="0">SUM(E15+D16)</f>
        <v>2</v>
      </c>
      <c r="F16" s="151">
        <f t="shared" ref="F16:F36" si="1">SUM(F15+B16)</f>
        <v>1</v>
      </c>
      <c r="G16" s="151">
        <f t="shared" ref="G16:G37" si="2">SUM(E16/F16)</f>
        <v>2</v>
      </c>
      <c r="I16" s="141">
        <v>11</v>
      </c>
      <c r="J16" s="141"/>
      <c r="K16" s="141"/>
      <c r="L16" s="141"/>
      <c r="M16" s="151"/>
      <c r="N16" s="151"/>
      <c r="O16" s="151"/>
    </row>
    <row r="17" spans="1:15" x14ac:dyDescent="0.25">
      <c r="A17" s="141">
        <v>12</v>
      </c>
      <c r="B17" s="141">
        <v>0</v>
      </c>
      <c r="C17" s="141">
        <v>0</v>
      </c>
      <c r="D17" s="141">
        <v>1</v>
      </c>
      <c r="E17" s="151">
        <f t="shared" si="0"/>
        <v>3</v>
      </c>
      <c r="F17" s="151">
        <f t="shared" si="1"/>
        <v>1</v>
      </c>
      <c r="G17" s="151">
        <f t="shared" si="2"/>
        <v>3</v>
      </c>
      <c r="I17" s="141">
        <v>12</v>
      </c>
      <c r="J17" s="141"/>
      <c r="K17" s="141"/>
      <c r="L17" s="141"/>
      <c r="M17" s="151"/>
      <c r="N17" s="151"/>
      <c r="O17" s="151"/>
    </row>
    <row r="18" spans="1:15" x14ac:dyDescent="0.25">
      <c r="A18" s="141">
        <v>13</v>
      </c>
      <c r="B18" s="141">
        <v>0</v>
      </c>
      <c r="C18" s="141">
        <v>0</v>
      </c>
      <c r="D18" s="141">
        <v>1</v>
      </c>
      <c r="E18" s="151">
        <f t="shared" si="0"/>
        <v>4</v>
      </c>
      <c r="F18" s="151">
        <f t="shared" si="1"/>
        <v>1</v>
      </c>
      <c r="G18" s="151">
        <f t="shared" si="2"/>
        <v>4</v>
      </c>
      <c r="I18" s="141">
        <v>13</v>
      </c>
      <c r="J18" s="141"/>
      <c r="K18" s="141"/>
      <c r="L18" s="141"/>
      <c r="M18" s="151"/>
      <c r="N18" s="151"/>
      <c r="O18" s="151"/>
    </row>
    <row r="19" spans="1:15" x14ac:dyDescent="0.25">
      <c r="A19" s="141">
        <v>14</v>
      </c>
      <c r="B19" s="141">
        <v>2</v>
      </c>
      <c r="C19" s="141">
        <v>0</v>
      </c>
      <c r="D19" s="141">
        <v>3</v>
      </c>
      <c r="E19" s="151">
        <f t="shared" si="0"/>
        <v>7</v>
      </c>
      <c r="F19" s="151">
        <f t="shared" si="1"/>
        <v>3</v>
      </c>
      <c r="G19" s="160">
        <f t="shared" si="2"/>
        <v>2.3333333333333335</v>
      </c>
      <c r="I19" s="141">
        <v>14</v>
      </c>
      <c r="J19" s="141"/>
      <c r="K19" s="141"/>
      <c r="L19" s="141"/>
      <c r="M19" s="151"/>
      <c r="N19" s="151"/>
      <c r="O19" s="160"/>
    </row>
    <row r="20" spans="1:15" x14ac:dyDescent="0.25">
      <c r="A20" s="141">
        <v>15</v>
      </c>
      <c r="B20" s="141">
        <v>0</v>
      </c>
      <c r="C20" s="141">
        <v>1</v>
      </c>
      <c r="D20" s="141">
        <v>2</v>
      </c>
      <c r="E20" s="151">
        <f t="shared" si="0"/>
        <v>9</v>
      </c>
      <c r="F20" s="151">
        <f t="shared" si="1"/>
        <v>3</v>
      </c>
      <c r="G20" s="151">
        <f t="shared" si="2"/>
        <v>3</v>
      </c>
      <c r="I20" s="141">
        <v>15</v>
      </c>
      <c r="J20" s="141"/>
      <c r="K20" s="141"/>
      <c r="L20" s="141"/>
      <c r="M20" s="151"/>
      <c r="N20" s="151"/>
      <c r="O20" s="151"/>
    </row>
    <row r="21" spans="1:15" x14ac:dyDescent="0.25">
      <c r="A21" s="141">
        <v>16</v>
      </c>
      <c r="B21" s="141">
        <v>1</v>
      </c>
      <c r="C21" s="141">
        <v>0</v>
      </c>
      <c r="D21" s="141">
        <v>3</v>
      </c>
      <c r="E21" s="151">
        <f t="shared" si="0"/>
        <v>12</v>
      </c>
      <c r="F21" s="151">
        <f t="shared" si="1"/>
        <v>4</v>
      </c>
      <c r="G21" s="151">
        <f t="shared" si="2"/>
        <v>3</v>
      </c>
      <c r="I21" s="141">
        <v>16</v>
      </c>
      <c r="J21" s="141"/>
      <c r="K21" s="141"/>
      <c r="L21" s="141"/>
      <c r="M21" s="151"/>
      <c r="N21" s="151"/>
      <c r="O21" s="151"/>
    </row>
    <row r="22" spans="1:15" x14ac:dyDescent="0.25">
      <c r="A22" s="141">
        <v>17</v>
      </c>
      <c r="B22" s="141">
        <v>0</v>
      </c>
      <c r="C22" s="141">
        <v>1</v>
      </c>
      <c r="D22" s="141">
        <v>2</v>
      </c>
      <c r="E22" s="151">
        <f t="shared" si="0"/>
        <v>14</v>
      </c>
      <c r="F22" s="151">
        <f t="shared" si="1"/>
        <v>4</v>
      </c>
      <c r="G22" s="151">
        <f t="shared" si="2"/>
        <v>3.5</v>
      </c>
      <c r="I22" s="141">
        <v>17</v>
      </c>
      <c r="J22" s="141"/>
      <c r="K22" s="141"/>
      <c r="L22" s="141"/>
      <c r="M22" s="151"/>
      <c r="N22" s="151"/>
      <c r="O22" s="151"/>
    </row>
    <row r="23" spans="1:15" x14ac:dyDescent="0.25">
      <c r="A23" s="141">
        <v>18</v>
      </c>
      <c r="B23" s="141">
        <v>0</v>
      </c>
      <c r="C23" s="141">
        <v>0</v>
      </c>
      <c r="D23" s="141">
        <f>SUM(D22+B23-C23)</f>
        <v>2</v>
      </c>
      <c r="E23" s="151">
        <f t="shared" si="0"/>
        <v>16</v>
      </c>
      <c r="F23" s="151">
        <f t="shared" si="1"/>
        <v>4</v>
      </c>
      <c r="G23" s="151">
        <f t="shared" si="2"/>
        <v>4</v>
      </c>
      <c r="I23" s="141">
        <v>18</v>
      </c>
      <c r="J23" s="141"/>
      <c r="K23" s="141"/>
      <c r="L23" s="141"/>
      <c r="M23" s="151"/>
      <c r="N23" s="151"/>
      <c r="O23" s="151"/>
    </row>
    <row r="24" spans="1:15" x14ac:dyDescent="0.25">
      <c r="A24" s="141">
        <v>19</v>
      </c>
      <c r="B24" s="141">
        <v>0</v>
      </c>
      <c r="C24" s="141">
        <v>0</v>
      </c>
      <c r="D24" s="141">
        <f>SUM(D23+B24-C24)</f>
        <v>2</v>
      </c>
      <c r="E24" s="151">
        <f t="shared" si="0"/>
        <v>18</v>
      </c>
      <c r="F24" s="151">
        <f t="shared" si="1"/>
        <v>4</v>
      </c>
      <c r="G24" s="151">
        <f t="shared" si="2"/>
        <v>4.5</v>
      </c>
      <c r="I24" s="141">
        <v>19</v>
      </c>
      <c r="J24" s="141"/>
      <c r="K24" s="141"/>
      <c r="L24" s="141"/>
      <c r="M24" s="151"/>
      <c r="N24" s="151"/>
      <c r="O24" s="151"/>
    </row>
    <row r="25" spans="1:15" x14ac:dyDescent="0.25">
      <c r="A25" s="141">
        <v>20</v>
      </c>
      <c r="B25" s="141">
        <v>0</v>
      </c>
      <c r="C25" s="141">
        <v>1</v>
      </c>
      <c r="D25" s="141">
        <f t="shared" ref="D25:D36" si="3">SUM(D24+B25-C25)</f>
        <v>1</v>
      </c>
      <c r="E25" s="151">
        <f t="shared" si="0"/>
        <v>19</v>
      </c>
      <c r="F25" s="151">
        <f t="shared" si="1"/>
        <v>4</v>
      </c>
      <c r="G25" s="160">
        <f t="shared" si="2"/>
        <v>4.75</v>
      </c>
      <c r="I25" s="141">
        <v>20</v>
      </c>
      <c r="J25" s="141"/>
      <c r="K25" s="141"/>
      <c r="L25" s="141"/>
      <c r="M25" s="151"/>
      <c r="N25" s="151"/>
      <c r="O25" s="160"/>
    </row>
    <row r="26" spans="1:15" x14ac:dyDescent="0.25">
      <c r="A26" s="141">
        <v>21</v>
      </c>
      <c r="B26" s="141">
        <v>1</v>
      </c>
      <c r="C26" s="141">
        <v>0</v>
      </c>
      <c r="D26" s="141">
        <f t="shared" si="3"/>
        <v>2</v>
      </c>
      <c r="E26" s="151">
        <f t="shared" si="0"/>
        <v>21</v>
      </c>
      <c r="F26" s="151">
        <f t="shared" si="1"/>
        <v>5</v>
      </c>
      <c r="G26" s="151">
        <f t="shared" si="2"/>
        <v>4.2</v>
      </c>
      <c r="I26" s="141">
        <v>21</v>
      </c>
      <c r="J26" s="141"/>
      <c r="K26" s="141"/>
      <c r="L26" s="141"/>
      <c r="M26" s="151"/>
      <c r="N26" s="151"/>
      <c r="O26" s="151"/>
    </row>
    <row r="27" spans="1:15" x14ac:dyDescent="0.25">
      <c r="A27" s="141">
        <v>22</v>
      </c>
      <c r="B27" s="141">
        <v>1</v>
      </c>
      <c r="C27" s="141">
        <v>0</v>
      </c>
      <c r="D27" s="141">
        <f t="shared" si="3"/>
        <v>3</v>
      </c>
      <c r="E27" s="151">
        <f t="shared" si="0"/>
        <v>24</v>
      </c>
      <c r="F27" s="151">
        <f t="shared" si="1"/>
        <v>6</v>
      </c>
      <c r="G27" s="151">
        <f t="shared" si="2"/>
        <v>4</v>
      </c>
      <c r="I27" s="141">
        <v>22</v>
      </c>
      <c r="J27" s="141"/>
      <c r="K27" s="141"/>
      <c r="L27" s="141"/>
      <c r="M27" s="151"/>
      <c r="N27" s="151"/>
      <c r="O27" s="151"/>
    </row>
    <row r="28" spans="1:15" x14ac:dyDescent="0.25">
      <c r="A28" s="141">
        <v>23</v>
      </c>
      <c r="B28" s="141">
        <v>0</v>
      </c>
      <c r="C28" s="141">
        <v>1</v>
      </c>
      <c r="D28" s="141">
        <f t="shared" si="3"/>
        <v>2</v>
      </c>
      <c r="E28" s="151">
        <f t="shared" si="0"/>
        <v>26</v>
      </c>
      <c r="F28" s="151">
        <f t="shared" si="1"/>
        <v>6</v>
      </c>
      <c r="G28" s="151">
        <f t="shared" si="2"/>
        <v>4.333333333333333</v>
      </c>
      <c r="I28" s="141">
        <v>23</v>
      </c>
      <c r="J28" s="141"/>
      <c r="K28" s="141"/>
      <c r="L28" s="141"/>
      <c r="M28" s="151"/>
      <c r="N28" s="151"/>
      <c r="O28" s="151"/>
    </row>
    <row r="29" spans="1:15" x14ac:dyDescent="0.25">
      <c r="A29" s="141">
        <v>24</v>
      </c>
      <c r="B29" s="141">
        <v>0</v>
      </c>
      <c r="C29" s="141">
        <v>0</v>
      </c>
      <c r="D29" s="141">
        <f t="shared" si="3"/>
        <v>2</v>
      </c>
      <c r="E29" s="151">
        <f t="shared" si="0"/>
        <v>28</v>
      </c>
      <c r="F29" s="151">
        <f t="shared" si="1"/>
        <v>6</v>
      </c>
      <c r="G29" s="151">
        <f t="shared" si="2"/>
        <v>4.666666666666667</v>
      </c>
      <c r="I29" s="141">
        <v>24</v>
      </c>
      <c r="J29" s="141"/>
      <c r="K29" s="141"/>
      <c r="L29" s="141"/>
      <c r="M29" s="151"/>
      <c r="N29" s="151"/>
      <c r="O29" s="151"/>
    </row>
    <row r="30" spans="1:15" x14ac:dyDescent="0.25">
      <c r="A30" s="141">
        <v>25</v>
      </c>
      <c r="B30" s="141">
        <v>0</v>
      </c>
      <c r="C30" s="141">
        <v>0</v>
      </c>
      <c r="D30" s="141">
        <f t="shared" si="3"/>
        <v>2</v>
      </c>
      <c r="E30" s="151">
        <f t="shared" si="0"/>
        <v>30</v>
      </c>
      <c r="F30" s="151">
        <f t="shared" si="1"/>
        <v>6</v>
      </c>
      <c r="G30" s="151">
        <f t="shared" si="2"/>
        <v>5</v>
      </c>
      <c r="I30" s="141">
        <v>25</v>
      </c>
      <c r="J30" s="141">
        <v>0</v>
      </c>
      <c r="K30" s="141">
        <v>0</v>
      </c>
      <c r="L30" s="141">
        <f t="shared" ref="L30:L35" si="4">SUM(L29+J30-K30)</f>
        <v>0</v>
      </c>
      <c r="M30" s="151">
        <f t="shared" ref="M30:M36" si="5">SUM(M29+L30)</f>
        <v>0</v>
      </c>
      <c r="N30" s="151">
        <f t="shared" ref="N30:N36" si="6">SUM(N29+J30)</f>
        <v>0</v>
      </c>
      <c r="O30" s="151" t="e">
        <f t="shared" ref="O30:O37" si="7">SUM(M30/N30)</f>
        <v>#DIV/0!</v>
      </c>
    </row>
    <row r="31" spans="1:15" x14ac:dyDescent="0.25">
      <c r="A31" s="141">
        <v>26</v>
      </c>
      <c r="B31" s="141">
        <v>0</v>
      </c>
      <c r="C31" s="141">
        <v>0</v>
      </c>
      <c r="D31" s="141">
        <f t="shared" si="3"/>
        <v>2</v>
      </c>
      <c r="E31" s="151">
        <f t="shared" si="0"/>
        <v>32</v>
      </c>
      <c r="F31" s="151">
        <f t="shared" si="1"/>
        <v>6</v>
      </c>
      <c r="G31" s="151">
        <f t="shared" si="2"/>
        <v>5.333333333333333</v>
      </c>
      <c r="I31" s="141">
        <v>26</v>
      </c>
      <c r="J31" s="141">
        <v>1</v>
      </c>
      <c r="K31" s="141">
        <v>0</v>
      </c>
      <c r="L31" s="141">
        <f t="shared" si="4"/>
        <v>1</v>
      </c>
      <c r="M31" s="151">
        <f t="shared" si="5"/>
        <v>1</v>
      </c>
      <c r="N31" s="151">
        <f t="shared" si="6"/>
        <v>1</v>
      </c>
      <c r="O31" s="151">
        <f t="shared" si="7"/>
        <v>1</v>
      </c>
    </row>
    <row r="32" spans="1:15" x14ac:dyDescent="0.25">
      <c r="A32" s="141">
        <v>27</v>
      </c>
      <c r="B32" s="141">
        <v>0</v>
      </c>
      <c r="C32" s="141">
        <v>0</v>
      </c>
      <c r="D32" s="141">
        <f t="shared" si="3"/>
        <v>2</v>
      </c>
      <c r="E32" s="151">
        <f t="shared" si="0"/>
        <v>34</v>
      </c>
      <c r="F32" s="151">
        <f t="shared" si="1"/>
        <v>6</v>
      </c>
      <c r="G32" s="151">
        <f t="shared" si="2"/>
        <v>5.666666666666667</v>
      </c>
      <c r="I32" s="141">
        <v>27</v>
      </c>
      <c r="J32" s="141">
        <v>3</v>
      </c>
      <c r="K32" s="141">
        <v>0</v>
      </c>
      <c r="L32" s="141">
        <f t="shared" si="4"/>
        <v>4</v>
      </c>
      <c r="M32" s="151">
        <f t="shared" si="5"/>
        <v>5</v>
      </c>
      <c r="N32" s="151">
        <f t="shared" si="6"/>
        <v>4</v>
      </c>
      <c r="O32" s="151">
        <f t="shared" si="7"/>
        <v>1.25</v>
      </c>
    </row>
    <row r="33" spans="1:23" x14ac:dyDescent="0.25">
      <c r="A33" s="141">
        <v>28</v>
      </c>
      <c r="B33" s="141">
        <v>0</v>
      </c>
      <c r="C33" s="141">
        <v>0</v>
      </c>
      <c r="D33" s="141">
        <f t="shared" si="3"/>
        <v>2</v>
      </c>
      <c r="E33" s="151">
        <f t="shared" si="0"/>
        <v>36</v>
      </c>
      <c r="F33" s="151">
        <f t="shared" si="1"/>
        <v>6</v>
      </c>
      <c r="G33" s="151">
        <f t="shared" si="2"/>
        <v>6</v>
      </c>
      <c r="I33" s="141">
        <v>28</v>
      </c>
      <c r="J33" s="141"/>
      <c r="K33" s="141"/>
      <c r="L33" s="141">
        <f t="shared" si="4"/>
        <v>4</v>
      </c>
      <c r="M33" s="151">
        <f t="shared" si="5"/>
        <v>9</v>
      </c>
      <c r="N33" s="151">
        <f t="shared" si="6"/>
        <v>4</v>
      </c>
      <c r="O33" s="151">
        <f t="shared" si="7"/>
        <v>2.25</v>
      </c>
    </row>
    <row r="34" spans="1:23" x14ac:dyDescent="0.25">
      <c r="A34" s="141">
        <v>29</v>
      </c>
      <c r="B34" s="141">
        <v>0</v>
      </c>
      <c r="C34" s="141">
        <v>0</v>
      </c>
      <c r="D34" s="141">
        <f t="shared" si="3"/>
        <v>2</v>
      </c>
      <c r="E34" s="151">
        <f t="shared" si="0"/>
        <v>38</v>
      </c>
      <c r="F34" s="151">
        <f t="shared" si="1"/>
        <v>6</v>
      </c>
      <c r="G34" s="151">
        <f t="shared" si="2"/>
        <v>6.333333333333333</v>
      </c>
      <c r="I34" s="141">
        <v>29</v>
      </c>
      <c r="J34" s="141"/>
      <c r="K34" s="141"/>
      <c r="L34" s="141">
        <f t="shared" si="4"/>
        <v>4</v>
      </c>
      <c r="M34" s="151">
        <f t="shared" si="5"/>
        <v>13</v>
      </c>
      <c r="N34" s="151">
        <f t="shared" si="6"/>
        <v>4</v>
      </c>
      <c r="O34" s="151">
        <f t="shared" si="7"/>
        <v>3.25</v>
      </c>
    </row>
    <row r="35" spans="1:23" x14ac:dyDescent="0.25">
      <c r="A35" s="141">
        <v>30</v>
      </c>
      <c r="B35" s="141">
        <v>1</v>
      </c>
      <c r="C35" s="141">
        <v>0</v>
      </c>
      <c r="D35" s="141">
        <f t="shared" si="3"/>
        <v>3</v>
      </c>
      <c r="E35" s="151">
        <f t="shared" si="0"/>
        <v>41</v>
      </c>
      <c r="F35" s="151">
        <f t="shared" si="1"/>
        <v>7</v>
      </c>
      <c r="G35" s="151">
        <f t="shared" si="2"/>
        <v>5.8571428571428568</v>
      </c>
      <c r="I35" s="141">
        <v>30</v>
      </c>
      <c r="J35" s="141"/>
      <c r="K35" s="141"/>
      <c r="L35" s="141">
        <f t="shared" si="4"/>
        <v>4</v>
      </c>
      <c r="M35" s="151">
        <f t="shared" si="5"/>
        <v>17</v>
      </c>
      <c r="N35" s="151">
        <f t="shared" si="6"/>
        <v>4</v>
      </c>
      <c r="O35" s="151">
        <f t="shared" si="7"/>
        <v>4.25</v>
      </c>
    </row>
    <row r="36" spans="1:23" x14ac:dyDescent="0.25">
      <c r="A36" s="141">
        <v>31</v>
      </c>
      <c r="B36" s="141"/>
      <c r="C36" s="141"/>
      <c r="D36" s="141">
        <f t="shared" si="3"/>
        <v>3</v>
      </c>
      <c r="E36" s="151">
        <f t="shared" si="0"/>
        <v>44</v>
      </c>
      <c r="F36" s="151">
        <f t="shared" si="1"/>
        <v>7</v>
      </c>
      <c r="G36" s="151">
        <f t="shared" si="2"/>
        <v>6.2857142857142856</v>
      </c>
      <c r="I36" s="141">
        <v>31</v>
      </c>
      <c r="J36" s="141"/>
      <c r="K36" s="141"/>
      <c r="L36" s="141"/>
      <c r="M36" s="151">
        <f t="shared" si="5"/>
        <v>17</v>
      </c>
      <c r="N36" s="151">
        <f t="shared" si="6"/>
        <v>4</v>
      </c>
      <c r="O36" s="151">
        <f t="shared" si="7"/>
        <v>4.25</v>
      </c>
    </row>
    <row r="37" spans="1:23" x14ac:dyDescent="0.25">
      <c r="A37" s="140" t="s">
        <v>2114</v>
      </c>
      <c r="B37" s="140">
        <f>SUM(B6:B36)</f>
        <v>7</v>
      </c>
      <c r="C37" s="140">
        <f>SUM(C6:C36)</f>
        <v>4</v>
      </c>
      <c r="D37" s="161"/>
      <c r="E37" s="19">
        <f>SUM(E36)</f>
        <v>44</v>
      </c>
      <c r="F37" s="19">
        <f>SUM(F36)</f>
        <v>7</v>
      </c>
      <c r="G37" s="151">
        <f t="shared" si="2"/>
        <v>6.2857142857142856</v>
      </c>
      <c r="I37" s="140" t="s">
        <v>2114</v>
      </c>
      <c r="J37" s="140">
        <f>SUM(J6:J36)</f>
        <v>4</v>
      </c>
      <c r="K37" s="140">
        <f>SUM(K6:K36)</f>
        <v>0</v>
      </c>
      <c r="L37" s="161"/>
      <c r="M37" s="19">
        <f>SUM(M36)</f>
        <v>17</v>
      </c>
      <c r="N37" s="19">
        <f>SUM(N36)</f>
        <v>4</v>
      </c>
      <c r="O37" s="151">
        <f t="shared" si="7"/>
        <v>4.25</v>
      </c>
    </row>
    <row r="39" spans="1:23" x14ac:dyDescent="0.25">
      <c r="D39" s="181" t="s">
        <v>3337</v>
      </c>
    </row>
    <row r="40" spans="1:23" x14ac:dyDescent="0.25">
      <c r="A40" s="2407" t="s">
        <v>2107</v>
      </c>
      <c r="B40" s="2407"/>
      <c r="C40" s="2407"/>
      <c r="D40" s="2407"/>
      <c r="I40" s="2407" t="s">
        <v>3112</v>
      </c>
      <c r="J40" s="2407"/>
      <c r="K40" s="2407"/>
      <c r="L40" s="2407"/>
      <c r="Q40" s="136" t="s">
        <v>3817</v>
      </c>
    </row>
    <row r="41" spans="1:23" x14ac:dyDescent="0.25">
      <c r="A41" s="2406" t="s">
        <v>2109</v>
      </c>
      <c r="B41" s="2406"/>
      <c r="C41" s="134"/>
      <c r="D41" s="134"/>
      <c r="I41" s="2406" t="s">
        <v>2109</v>
      </c>
      <c r="J41" s="2406"/>
      <c r="K41" s="134"/>
      <c r="L41" s="134"/>
      <c r="Q41" s="2406" t="s">
        <v>2109</v>
      </c>
      <c r="R41" s="2406"/>
      <c r="S41" s="134"/>
      <c r="T41" s="134"/>
    </row>
    <row r="42" spans="1:23" ht="72" x14ac:dyDescent="0.25">
      <c r="A42" s="140" t="s">
        <v>15</v>
      </c>
      <c r="B42" s="140" t="s">
        <v>2111</v>
      </c>
      <c r="C42" s="140" t="s">
        <v>2112</v>
      </c>
      <c r="D42" s="140" t="s">
        <v>2113</v>
      </c>
      <c r="E42" s="159" t="s">
        <v>2734</v>
      </c>
      <c r="F42" s="159" t="s">
        <v>2735</v>
      </c>
      <c r="G42" s="159" t="s">
        <v>2733</v>
      </c>
      <c r="I42" s="140" t="s">
        <v>15</v>
      </c>
      <c r="J42" s="140" t="s">
        <v>2111</v>
      </c>
      <c r="K42" s="140" t="s">
        <v>2112</v>
      </c>
      <c r="L42" s="140" t="s">
        <v>2113</v>
      </c>
      <c r="M42" s="159" t="s">
        <v>2734</v>
      </c>
      <c r="N42" s="159" t="s">
        <v>2735</v>
      </c>
      <c r="O42" s="159" t="s">
        <v>2733</v>
      </c>
      <c r="Q42" s="140" t="s">
        <v>15</v>
      </c>
      <c r="R42" s="140" t="s">
        <v>2111</v>
      </c>
      <c r="S42" s="140" t="s">
        <v>2112</v>
      </c>
      <c r="T42" s="140" t="s">
        <v>2113</v>
      </c>
      <c r="U42" s="159" t="s">
        <v>2734</v>
      </c>
      <c r="V42" s="159" t="s">
        <v>2735</v>
      </c>
      <c r="W42" s="159" t="s">
        <v>2733</v>
      </c>
    </row>
    <row r="43" spans="1:23" x14ac:dyDescent="0.25">
      <c r="A43" s="141">
        <v>1</v>
      </c>
      <c r="B43" s="141">
        <v>0</v>
      </c>
      <c r="C43" s="141">
        <v>0</v>
      </c>
      <c r="D43" s="141">
        <v>3</v>
      </c>
      <c r="E43" s="151">
        <f>E36+D43</f>
        <v>47</v>
      </c>
      <c r="F43" s="151">
        <f>F36+B43</f>
        <v>7</v>
      </c>
      <c r="G43" s="151">
        <f>E43/F43</f>
        <v>6.7142857142857144</v>
      </c>
      <c r="I43" s="141">
        <v>1</v>
      </c>
      <c r="J43" s="141">
        <v>0</v>
      </c>
      <c r="K43" s="141">
        <v>0</v>
      </c>
      <c r="L43" s="141">
        <v>4</v>
      </c>
      <c r="M43" s="151">
        <f>M36+L43</f>
        <v>21</v>
      </c>
      <c r="N43" s="151">
        <f>N36+J43</f>
        <v>4</v>
      </c>
      <c r="O43" s="151">
        <f>M43/N43</f>
        <v>5.25</v>
      </c>
      <c r="Q43" s="141">
        <v>1</v>
      </c>
      <c r="R43" s="141">
        <v>0</v>
      </c>
      <c r="S43" s="141">
        <v>0</v>
      </c>
      <c r="T43" s="141">
        <v>4</v>
      </c>
      <c r="U43" s="151">
        <f>U36+T43</f>
        <v>4</v>
      </c>
      <c r="V43" s="151">
        <v>4</v>
      </c>
      <c r="W43" s="151">
        <f>U43/V43</f>
        <v>1</v>
      </c>
    </row>
    <row r="44" spans="1:23" x14ac:dyDescent="0.25">
      <c r="A44" s="141">
        <v>2</v>
      </c>
      <c r="B44" s="141">
        <v>0</v>
      </c>
      <c r="C44" s="141">
        <v>0</v>
      </c>
      <c r="D44" s="141">
        <v>3</v>
      </c>
      <c r="E44" s="151">
        <f t="shared" ref="E44:E49" si="8">E43+D44</f>
        <v>50</v>
      </c>
      <c r="F44" s="151">
        <f t="shared" ref="F44:F51" si="9">F43+B44</f>
        <v>7</v>
      </c>
      <c r="G44" s="151">
        <f t="shared" ref="G44:G74" si="10">E44/F44</f>
        <v>7.1428571428571432</v>
      </c>
      <c r="I44" s="141">
        <v>2</v>
      </c>
      <c r="J44" s="141">
        <v>0</v>
      </c>
      <c r="K44" s="141">
        <v>0</v>
      </c>
      <c r="L44" s="141">
        <v>4</v>
      </c>
      <c r="M44" s="151">
        <f>M43+L44</f>
        <v>25</v>
      </c>
      <c r="N44" s="151">
        <f t="shared" ref="N44:N51" si="11">N43+J44</f>
        <v>4</v>
      </c>
      <c r="O44" s="160">
        <f>M44/N44</f>
        <v>6.25</v>
      </c>
      <c r="Q44" s="141">
        <v>2</v>
      </c>
      <c r="R44" s="141">
        <v>0</v>
      </c>
      <c r="S44" s="141">
        <v>0</v>
      </c>
      <c r="T44" s="141">
        <v>4</v>
      </c>
      <c r="U44" s="151">
        <f>U43+T44</f>
        <v>8</v>
      </c>
      <c r="V44" s="151">
        <v>4</v>
      </c>
      <c r="W44" s="160">
        <f>U44/V44</f>
        <v>2</v>
      </c>
    </row>
    <row r="45" spans="1:23" x14ac:dyDescent="0.25">
      <c r="A45" s="141">
        <v>3</v>
      </c>
      <c r="B45" s="141">
        <v>0</v>
      </c>
      <c r="C45" s="141">
        <v>0</v>
      </c>
      <c r="D45" s="141">
        <v>3</v>
      </c>
      <c r="E45" s="151">
        <f t="shared" si="8"/>
        <v>53</v>
      </c>
      <c r="F45" s="151">
        <f t="shared" si="9"/>
        <v>7</v>
      </c>
      <c r="G45" s="151">
        <f t="shared" si="10"/>
        <v>7.5714285714285712</v>
      </c>
      <c r="I45" s="141">
        <v>3</v>
      </c>
      <c r="J45" s="141">
        <v>0</v>
      </c>
      <c r="K45" s="141">
        <v>0</v>
      </c>
      <c r="L45" s="141">
        <v>4</v>
      </c>
      <c r="M45" s="151">
        <f t="shared" ref="M45:M51" si="12">M44+L45</f>
        <v>29</v>
      </c>
      <c r="N45" s="151">
        <f t="shared" si="11"/>
        <v>4</v>
      </c>
      <c r="O45" s="160">
        <f>M45/N45</f>
        <v>7.25</v>
      </c>
      <c r="Q45" s="141">
        <v>3</v>
      </c>
      <c r="R45" s="141">
        <v>0</v>
      </c>
      <c r="S45" s="141">
        <v>0</v>
      </c>
      <c r="T45" s="141">
        <v>4</v>
      </c>
      <c r="U45" s="151">
        <f t="shared" ref="U45:U73" si="13">U44+T45</f>
        <v>12</v>
      </c>
      <c r="V45" s="151">
        <v>4</v>
      </c>
      <c r="W45" s="160">
        <f>U45/V45</f>
        <v>3</v>
      </c>
    </row>
    <row r="46" spans="1:23" x14ac:dyDescent="0.25">
      <c r="A46" s="141">
        <v>4</v>
      </c>
      <c r="B46" s="141">
        <v>0</v>
      </c>
      <c r="C46" s="141">
        <v>1</v>
      </c>
      <c r="D46" s="141">
        <v>2</v>
      </c>
      <c r="E46" s="151">
        <f t="shared" si="8"/>
        <v>55</v>
      </c>
      <c r="F46" s="151">
        <f t="shared" si="9"/>
        <v>7</v>
      </c>
      <c r="G46" s="151">
        <f t="shared" si="10"/>
        <v>7.8571428571428568</v>
      </c>
      <c r="I46" s="141">
        <v>4</v>
      </c>
      <c r="J46" s="141">
        <v>1</v>
      </c>
      <c r="K46" s="141">
        <v>0</v>
      </c>
      <c r="L46" s="141">
        <v>5</v>
      </c>
      <c r="M46" s="151">
        <f t="shared" si="12"/>
        <v>34</v>
      </c>
      <c r="N46" s="151">
        <f t="shared" si="11"/>
        <v>5</v>
      </c>
      <c r="O46" s="160">
        <f t="shared" ref="O46:O54" si="14">M46/N46</f>
        <v>6.8</v>
      </c>
      <c r="Q46" s="141">
        <v>4</v>
      </c>
      <c r="R46" s="141">
        <v>0</v>
      </c>
      <c r="S46" s="141">
        <v>0</v>
      </c>
      <c r="T46" s="141">
        <v>4</v>
      </c>
      <c r="U46" s="151">
        <f t="shared" si="13"/>
        <v>16</v>
      </c>
      <c r="V46" s="151">
        <f t="shared" ref="V46:V73" si="15">V45+R46</f>
        <v>4</v>
      </c>
      <c r="W46" s="160">
        <f t="shared" ref="W46:W73" si="16">U46/V46</f>
        <v>4</v>
      </c>
    </row>
    <row r="47" spans="1:23" x14ac:dyDescent="0.25">
      <c r="A47" s="141">
        <v>5</v>
      </c>
      <c r="B47" s="141">
        <v>0</v>
      </c>
      <c r="C47" s="141">
        <v>1</v>
      </c>
      <c r="D47" s="141">
        <v>1</v>
      </c>
      <c r="E47" s="151">
        <f t="shared" si="8"/>
        <v>56</v>
      </c>
      <c r="F47" s="151">
        <f t="shared" si="9"/>
        <v>7</v>
      </c>
      <c r="G47" s="151">
        <f t="shared" si="10"/>
        <v>8</v>
      </c>
      <c r="I47" s="141">
        <v>5</v>
      </c>
      <c r="J47" s="141">
        <v>0</v>
      </c>
      <c r="K47" s="141">
        <v>3</v>
      </c>
      <c r="L47" s="141">
        <v>2</v>
      </c>
      <c r="M47" s="151">
        <f t="shared" si="12"/>
        <v>36</v>
      </c>
      <c r="N47" s="151">
        <f t="shared" si="11"/>
        <v>5</v>
      </c>
      <c r="O47" s="160">
        <f t="shared" si="14"/>
        <v>7.2</v>
      </c>
      <c r="Q47" s="141">
        <v>5</v>
      </c>
      <c r="R47" s="141">
        <v>0</v>
      </c>
      <c r="S47" s="141">
        <v>0</v>
      </c>
      <c r="T47" s="141">
        <v>4</v>
      </c>
      <c r="U47" s="151">
        <f t="shared" si="13"/>
        <v>20</v>
      </c>
      <c r="V47" s="151">
        <f t="shared" si="15"/>
        <v>4</v>
      </c>
      <c r="W47" s="160">
        <f t="shared" si="16"/>
        <v>5</v>
      </c>
    </row>
    <row r="48" spans="1:23" x14ac:dyDescent="0.25">
      <c r="A48" s="141">
        <v>6</v>
      </c>
      <c r="B48" s="141">
        <v>0</v>
      </c>
      <c r="C48" s="141">
        <v>0</v>
      </c>
      <c r="D48" s="141">
        <v>1</v>
      </c>
      <c r="E48" s="151">
        <f t="shared" si="8"/>
        <v>57</v>
      </c>
      <c r="F48" s="151">
        <f t="shared" si="9"/>
        <v>7</v>
      </c>
      <c r="G48" s="151">
        <f t="shared" si="10"/>
        <v>8.1428571428571423</v>
      </c>
      <c r="I48" s="141">
        <v>6</v>
      </c>
      <c r="J48" s="141">
        <v>0</v>
      </c>
      <c r="K48" s="141">
        <v>0</v>
      </c>
      <c r="L48" s="141">
        <v>2</v>
      </c>
      <c r="M48" s="151">
        <f t="shared" si="12"/>
        <v>38</v>
      </c>
      <c r="N48" s="151">
        <f t="shared" si="11"/>
        <v>5</v>
      </c>
      <c r="O48" s="160">
        <f t="shared" si="14"/>
        <v>7.6</v>
      </c>
      <c r="Q48" s="141">
        <v>6</v>
      </c>
      <c r="R48" s="141">
        <v>0</v>
      </c>
      <c r="S48" s="141">
        <v>0</v>
      </c>
      <c r="T48" s="141">
        <v>4</v>
      </c>
      <c r="U48" s="151">
        <f t="shared" si="13"/>
        <v>24</v>
      </c>
      <c r="V48" s="151">
        <f t="shared" si="15"/>
        <v>4</v>
      </c>
      <c r="W48" s="160">
        <f t="shared" si="16"/>
        <v>6</v>
      </c>
    </row>
    <row r="49" spans="1:23" x14ac:dyDescent="0.25">
      <c r="A49" s="141">
        <v>7</v>
      </c>
      <c r="B49" s="141">
        <v>0</v>
      </c>
      <c r="C49" s="141">
        <v>0</v>
      </c>
      <c r="D49" s="141">
        <v>1</v>
      </c>
      <c r="E49" s="151">
        <f t="shared" si="8"/>
        <v>58</v>
      </c>
      <c r="F49" s="151">
        <f t="shared" si="9"/>
        <v>7</v>
      </c>
      <c r="G49" s="151">
        <f t="shared" si="10"/>
        <v>8.2857142857142865</v>
      </c>
      <c r="I49" s="141">
        <v>7</v>
      </c>
      <c r="J49" s="141">
        <v>0</v>
      </c>
      <c r="K49" s="141">
        <v>1</v>
      </c>
      <c r="L49" s="141">
        <v>1</v>
      </c>
      <c r="M49" s="151">
        <f t="shared" si="12"/>
        <v>39</v>
      </c>
      <c r="N49" s="151">
        <f t="shared" si="11"/>
        <v>5</v>
      </c>
      <c r="O49" s="160">
        <f t="shared" si="14"/>
        <v>7.8</v>
      </c>
      <c r="Q49" s="141">
        <v>7</v>
      </c>
      <c r="R49" s="141">
        <v>0</v>
      </c>
      <c r="S49" s="141">
        <v>1</v>
      </c>
      <c r="T49" s="141">
        <v>3</v>
      </c>
      <c r="U49" s="151">
        <f t="shared" si="13"/>
        <v>27</v>
      </c>
      <c r="V49" s="151">
        <f t="shared" si="15"/>
        <v>4</v>
      </c>
      <c r="W49" s="160">
        <f t="shared" si="16"/>
        <v>6.75</v>
      </c>
    </row>
    <row r="50" spans="1:23" x14ac:dyDescent="0.25">
      <c r="A50" s="141">
        <v>8</v>
      </c>
      <c r="B50" s="141">
        <v>0</v>
      </c>
      <c r="C50" s="141">
        <v>1</v>
      </c>
      <c r="D50" s="141">
        <v>0</v>
      </c>
      <c r="E50" s="151">
        <v>0</v>
      </c>
      <c r="F50" s="151">
        <v>0</v>
      </c>
      <c r="G50" s="151" t="e">
        <f t="shared" si="10"/>
        <v>#DIV/0!</v>
      </c>
      <c r="I50" s="141">
        <v>8</v>
      </c>
      <c r="J50" s="141">
        <v>0</v>
      </c>
      <c r="K50" s="141">
        <v>0</v>
      </c>
      <c r="L50" s="141">
        <v>1</v>
      </c>
      <c r="M50" s="151">
        <f t="shared" si="12"/>
        <v>40</v>
      </c>
      <c r="N50" s="151">
        <f t="shared" si="11"/>
        <v>5</v>
      </c>
      <c r="O50" s="160">
        <f t="shared" si="14"/>
        <v>8</v>
      </c>
      <c r="Q50" s="141">
        <v>8</v>
      </c>
      <c r="R50" s="141">
        <v>0</v>
      </c>
      <c r="S50" s="141">
        <v>0</v>
      </c>
      <c r="T50" s="141">
        <v>3</v>
      </c>
      <c r="U50" s="151">
        <f t="shared" si="13"/>
        <v>30</v>
      </c>
      <c r="V50" s="151">
        <f t="shared" si="15"/>
        <v>4</v>
      </c>
      <c r="W50" s="160">
        <f t="shared" si="16"/>
        <v>7.5</v>
      </c>
    </row>
    <row r="51" spans="1:23" x14ac:dyDescent="0.25">
      <c r="A51" s="141">
        <v>9</v>
      </c>
      <c r="B51" s="141">
        <v>0</v>
      </c>
      <c r="C51" s="141">
        <v>0</v>
      </c>
      <c r="D51" s="141">
        <v>0</v>
      </c>
      <c r="E51" s="151">
        <f>E50+D51</f>
        <v>0</v>
      </c>
      <c r="F51" s="151">
        <f t="shared" si="9"/>
        <v>0</v>
      </c>
      <c r="G51" s="151" t="e">
        <f t="shared" si="10"/>
        <v>#DIV/0!</v>
      </c>
      <c r="I51" s="141">
        <v>9</v>
      </c>
      <c r="J51" s="141">
        <v>0</v>
      </c>
      <c r="K51" s="141">
        <v>0</v>
      </c>
      <c r="L51" s="141">
        <v>1</v>
      </c>
      <c r="M51" s="151">
        <f t="shared" si="12"/>
        <v>41</v>
      </c>
      <c r="N51" s="151">
        <f t="shared" si="11"/>
        <v>5</v>
      </c>
      <c r="O51" s="160">
        <f t="shared" si="14"/>
        <v>8.1999999999999993</v>
      </c>
      <c r="Q51" s="141">
        <v>9</v>
      </c>
      <c r="R51" s="141">
        <v>0</v>
      </c>
      <c r="S51" s="141">
        <v>1</v>
      </c>
      <c r="T51" s="141">
        <v>2</v>
      </c>
      <c r="U51" s="151">
        <f t="shared" si="13"/>
        <v>32</v>
      </c>
      <c r="V51" s="151">
        <f t="shared" si="15"/>
        <v>4</v>
      </c>
      <c r="W51" s="160">
        <f t="shared" si="16"/>
        <v>8</v>
      </c>
    </row>
    <row r="52" spans="1:23" x14ac:dyDescent="0.25">
      <c r="A52" s="141">
        <v>10</v>
      </c>
      <c r="B52" s="141">
        <v>0</v>
      </c>
      <c r="C52" s="141">
        <v>0</v>
      </c>
      <c r="D52" s="141">
        <v>0</v>
      </c>
      <c r="E52" s="151">
        <f>E51+D52</f>
        <v>0</v>
      </c>
      <c r="F52" s="151">
        <f>F51+B52</f>
        <v>0</v>
      </c>
      <c r="G52" s="151" t="e">
        <f t="shared" si="10"/>
        <v>#DIV/0!</v>
      </c>
      <c r="I52" s="141">
        <v>10</v>
      </c>
      <c r="J52" s="141">
        <v>0</v>
      </c>
      <c r="K52" s="141">
        <v>0</v>
      </c>
      <c r="L52" s="141">
        <v>1</v>
      </c>
      <c r="M52" s="151">
        <f>M51+L52</f>
        <v>42</v>
      </c>
      <c r="N52" s="151">
        <f>N51+J52</f>
        <v>5</v>
      </c>
      <c r="O52" s="160">
        <f t="shared" si="14"/>
        <v>8.4</v>
      </c>
      <c r="Q52" s="141">
        <v>10</v>
      </c>
      <c r="R52" s="141">
        <v>1</v>
      </c>
      <c r="S52" s="141">
        <v>0</v>
      </c>
      <c r="T52" s="141">
        <v>3</v>
      </c>
      <c r="U52" s="151">
        <f t="shared" si="13"/>
        <v>35</v>
      </c>
      <c r="V52" s="151">
        <f t="shared" si="15"/>
        <v>5</v>
      </c>
      <c r="W52" s="160">
        <f t="shared" si="16"/>
        <v>7</v>
      </c>
    </row>
    <row r="53" spans="1:23" x14ac:dyDescent="0.25">
      <c r="A53" s="141">
        <v>11</v>
      </c>
      <c r="B53" s="141">
        <v>0</v>
      </c>
      <c r="C53" s="141">
        <v>0</v>
      </c>
      <c r="D53" s="141">
        <v>0</v>
      </c>
      <c r="E53" s="151">
        <f>E52+D53</f>
        <v>0</v>
      </c>
      <c r="F53" s="151">
        <f>F52+B53</f>
        <v>0</v>
      </c>
      <c r="G53" s="151" t="e">
        <f t="shared" si="10"/>
        <v>#DIV/0!</v>
      </c>
      <c r="I53" s="141">
        <v>11</v>
      </c>
      <c r="J53" s="141">
        <v>0</v>
      </c>
      <c r="K53" s="141">
        <v>0</v>
      </c>
      <c r="L53" s="141">
        <v>1</v>
      </c>
      <c r="M53" s="151">
        <f>M52+L53</f>
        <v>43</v>
      </c>
      <c r="N53" s="151">
        <f>N52+J53</f>
        <v>5</v>
      </c>
      <c r="O53" s="160">
        <f t="shared" si="14"/>
        <v>8.6</v>
      </c>
      <c r="Q53" s="141">
        <v>11</v>
      </c>
      <c r="R53" s="141">
        <v>0</v>
      </c>
      <c r="S53" s="141">
        <v>1</v>
      </c>
      <c r="T53" s="141">
        <v>2</v>
      </c>
      <c r="U53" s="151">
        <f t="shared" si="13"/>
        <v>37</v>
      </c>
      <c r="V53" s="151">
        <f t="shared" si="15"/>
        <v>5</v>
      </c>
      <c r="W53" s="160">
        <f t="shared" si="16"/>
        <v>7.4</v>
      </c>
    </row>
    <row r="54" spans="1:23" x14ac:dyDescent="0.25">
      <c r="A54" s="141">
        <v>12</v>
      </c>
      <c r="B54" s="141">
        <v>0</v>
      </c>
      <c r="C54" s="141">
        <v>0</v>
      </c>
      <c r="D54" s="141">
        <v>0</v>
      </c>
      <c r="E54" s="151">
        <f>E53+D54</f>
        <v>0</v>
      </c>
      <c r="F54" s="151">
        <f>F53+B54</f>
        <v>0</v>
      </c>
      <c r="G54" s="151" t="e">
        <f t="shared" si="10"/>
        <v>#DIV/0!</v>
      </c>
      <c r="I54" s="141">
        <v>12</v>
      </c>
      <c r="J54" s="141">
        <v>0</v>
      </c>
      <c r="K54" s="141">
        <v>0</v>
      </c>
      <c r="L54" s="141">
        <v>0</v>
      </c>
      <c r="M54" s="151">
        <f>M53+L54</f>
        <v>43</v>
      </c>
      <c r="N54" s="151">
        <f>N53+J54</f>
        <v>5</v>
      </c>
      <c r="O54" s="160">
        <f t="shared" si="14"/>
        <v>8.6</v>
      </c>
      <c r="Q54" s="141">
        <v>12</v>
      </c>
      <c r="R54" s="141">
        <v>0</v>
      </c>
      <c r="S54" s="141">
        <v>1</v>
      </c>
      <c r="T54" s="141">
        <v>1</v>
      </c>
      <c r="U54" s="151">
        <f t="shared" si="13"/>
        <v>38</v>
      </c>
      <c r="V54" s="151">
        <f t="shared" si="15"/>
        <v>5</v>
      </c>
      <c r="W54" s="160">
        <f t="shared" si="16"/>
        <v>7.6</v>
      </c>
    </row>
    <row r="55" spans="1:23" x14ac:dyDescent="0.25">
      <c r="A55" s="141">
        <v>13</v>
      </c>
      <c r="B55" s="141">
        <v>0</v>
      </c>
      <c r="C55" s="141">
        <v>0</v>
      </c>
      <c r="D55" s="141">
        <v>0</v>
      </c>
      <c r="E55" s="151">
        <f>E54+D55</f>
        <v>0</v>
      </c>
      <c r="F55" s="151">
        <f t="shared" ref="F55:F73" si="17">SUM(F54+B55)</f>
        <v>0</v>
      </c>
      <c r="G55" s="151" t="e">
        <f t="shared" si="10"/>
        <v>#DIV/0!</v>
      </c>
      <c r="I55" s="141">
        <v>13</v>
      </c>
      <c r="J55" s="336"/>
      <c r="K55" s="336"/>
      <c r="L55" s="336" t="s">
        <v>4216</v>
      </c>
      <c r="M55" s="337"/>
      <c r="N55" s="337"/>
      <c r="O55" s="338"/>
      <c r="Q55" s="141">
        <v>13</v>
      </c>
      <c r="R55" s="141">
        <v>0</v>
      </c>
      <c r="S55" s="141">
        <v>0</v>
      </c>
      <c r="T55" s="141">
        <v>1</v>
      </c>
      <c r="U55" s="151">
        <f t="shared" si="13"/>
        <v>39</v>
      </c>
      <c r="V55" s="151">
        <f t="shared" si="15"/>
        <v>5</v>
      </c>
      <c r="W55" s="160">
        <f t="shared" si="16"/>
        <v>7.8</v>
      </c>
    </row>
    <row r="56" spans="1:23" x14ac:dyDescent="0.25">
      <c r="A56" s="141">
        <v>14</v>
      </c>
      <c r="B56" s="141">
        <v>0</v>
      </c>
      <c r="C56" s="141">
        <v>0</v>
      </c>
      <c r="D56" s="141">
        <v>0</v>
      </c>
      <c r="E56" s="151">
        <f t="shared" ref="E56:E73" si="18">SUM(E55+D56)</f>
        <v>0</v>
      </c>
      <c r="F56" s="151">
        <f t="shared" si="17"/>
        <v>0</v>
      </c>
      <c r="G56" s="151" t="e">
        <f t="shared" si="10"/>
        <v>#DIV/0!</v>
      </c>
      <c r="I56" s="141">
        <v>14</v>
      </c>
      <c r="J56" s="141"/>
      <c r="K56" s="141"/>
      <c r="L56" s="141"/>
      <c r="M56" s="151"/>
      <c r="N56" s="151"/>
      <c r="O56" s="160"/>
      <c r="Q56" s="141">
        <v>14</v>
      </c>
      <c r="R56" s="141">
        <v>0</v>
      </c>
      <c r="S56" s="141">
        <v>0</v>
      </c>
      <c r="T56" s="141">
        <v>1</v>
      </c>
      <c r="U56" s="151">
        <f t="shared" si="13"/>
        <v>40</v>
      </c>
      <c r="V56" s="151">
        <f t="shared" si="15"/>
        <v>5</v>
      </c>
      <c r="W56" s="160">
        <f t="shared" si="16"/>
        <v>8</v>
      </c>
    </row>
    <row r="57" spans="1:23" x14ac:dyDescent="0.25">
      <c r="A57" s="141">
        <v>15</v>
      </c>
      <c r="B57" s="141">
        <v>0</v>
      </c>
      <c r="C57" s="141">
        <v>0</v>
      </c>
      <c r="D57" s="141">
        <v>0</v>
      </c>
      <c r="E57" s="151">
        <f t="shared" si="18"/>
        <v>0</v>
      </c>
      <c r="F57" s="151">
        <f t="shared" si="17"/>
        <v>0</v>
      </c>
      <c r="G57" s="151" t="e">
        <f t="shared" si="10"/>
        <v>#DIV/0!</v>
      </c>
      <c r="I57" s="141">
        <v>15</v>
      </c>
      <c r="J57" s="141"/>
      <c r="K57" s="141"/>
      <c r="L57" s="141"/>
      <c r="M57" s="151"/>
      <c r="N57" s="151"/>
      <c r="O57" s="160"/>
      <c r="Q57" s="141">
        <v>15</v>
      </c>
      <c r="R57" s="141">
        <v>0</v>
      </c>
      <c r="S57" s="141">
        <v>0</v>
      </c>
      <c r="T57" s="141">
        <v>1</v>
      </c>
      <c r="U57" s="151">
        <f t="shared" si="13"/>
        <v>41</v>
      </c>
      <c r="V57" s="151">
        <f t="shared" si="15"/>
        <v>5</v>
      </c>
      <c r="W57" s="160">
        <f t="shared" si="16"/>
        <v>8.1999999999999993</v>
      </c>
    </row>
    <row r="58" spans="1:23" x14ac:dyDescent="0.25">
      <c r="A58" s="141">
        <v>16</v>
      </c>
      <c r="B58" s="141">
        <v>0</v>
      </c>
      <c r="C58" s="141">
        <v>0</v>
      </c>
      <c r="D58" s="141">
        <v>0</v>
      </c>
      <c r="E58" s="151">
        <f t="shared" si="18"/>
        <v>0</v>
      </c>
      <c r="F58" s="151">
        <f t="shared" si="17"/>
        <v>0</v>
      </c>
      <c r="G58" s="151" t="e">
        <f t="shared" si="10"/>
        <v>#DIV/0!</v>
      </c>
      <c r="I58" s="141">
        <v>16</v>
      </c>
      <c r="J58" s="141"/>
      <c r="K58" s="141"/>
      <c r="L58" s="141"/>
      <c r="M58" s="151"/>
      <c r="N58" s="151"/>
      <c r="O58" s="160"/>
      <c r="Q58" s="141">
        <v>16</v>
      </c>
      <c r="R58" s="141">
        <v>0</v>
      </c>
      <c r="S58" s="141">
        <v>0</v>
      </c>
      <c r="T58" s="141">
        <v>0</v>
      </c>
      <c r="U58" s="151">
        <f t="shared" si="13"/>
        <v>41</v>
      </c>
      <c r="V58" s="151">
        <f t="shared" si="15"/>
        <v>5</v>
      </c>
      <c r="W58" s="160">
        <f t="shared" si="16"/>
        <v>8.1999999999999993</v>
      </c>
    </row>
    <row r="59" spans="1:23" x14ac:dyDescent="0.25">
      <c r="A59" s="141">
        <v>17</v>
      </c>
      <c r="B59" s="141">
        <v>0</v>
      </c>
      <c r="C59" s="141">
        <v>0</v>
      </c>
      <c r="D59" s="141">
        <v>0</v>
      </c>
      <c r="E59" s="151">
        <f t="shared" si="18"/>
        <v>0</v>
      </c>
      <c r="F59" s="151">
        <f t="shared" si="17"/>
        <v>0</v>
      </c>
      <c r="G59" s="151" t="e">
        <f t="shared" si="10"/>
        <v>#DIV/0!</v>
      </c>
      <c r="I59" s="141">
        <v>17</v>
      </c>
      <c r="J59" s="141"/>
      <c r="K59" s="141"/>
      <c r="L59" s="141"/>
      <c r="M59" s="151"/>
      <c r="N59" s="151"/>
      <c r="O59" s="160"/>
      <c r="Q59" s="141">
        <v>17</v>
      </c>
      <c r="R59" s="141">
        <v>0</v>
      </c>
      <c r="S59" s="141">
        <v>0</v>
      </c>
      <c r="T59" s="141">
        <v>0</v>
      </c>
      <c r="U59" s="151">
        <f t="shared" si="13"/>
        <v>41</v>
      </c>
      <c r="V59" s="151">
        <f t="shared" si="15"/>
        <v>5</v>
      </c>
      <c r="W59" s="160">
        <f t="shared" si="16"/>
        <v>8.1999999999999993</v>
      </c>
    </row>
    <row r="60" spans="1:23" x14ac:dyDescent="0.25">
      <c r="A60" s="141">
        <v>18</v>
      </c>
      <c r="B60" s="141">
        <v>0</v>
      </c>
      <c r="C60" s="141">
        <v>0</v>
      </c>
      <c r="D60" s="141">
        <v>0</v>
      </c>
      <c r="E60" s="151">
        <f t="shared" si="18"/>
        <v>0</v>
      </c>
      <c r="F60" s="151">
        <f t="shared" si="17"/>
        <v>0</v>
      </c>
      <c r="G60" s="151" t="e">
        <f t="shared" si="10"/>
        <v>#DIV/0!</v>
      </c>
      <c r="I60" s="141">
        <v>18</v>
      </c>
      <c r="J60" s="141"/>
      <c r="K60" s="141"/>
      <c r="L60" s="141"/>
      <c r="M60" s="151"/>
      <c r="N60" s="151"/>
      <c r="O60" s="160"/>
      <c r="Q60" s="141">
        <v>18</v>
      </c>
      <c r="R60" s="141">
        <v>0</v>
      </c>
      <c r="S60" s="141">
        <v>0</v>
      </c>
      <c r="T60" s="141">
        <v>0</v>
      </c>
      <c r="U60" s="151">
        <f t="shared" si="13"/>
        <v>41</v>
      </c>
      <c r="V60" s="151">
        <f t="shared" si="15"/>
        <v>5</v>
      </c>
      <c r="W60" s="160">
        <f t="shared" si="16"/>
        <v>8.1999999999999993</v>
      </c>
    </row>
    <row r="61" spans="1:23" x14ac:dyDescent="0.25">
      <c r="A61" s="141">
        <v>19</v>
      </c>
      <c r="B61" s="141">
        <v>0</v>
      </c>
      <c r="C61" s="141">
        <v>0</v>
      </c>
      <c r="D61" s="141">
        <v>0</v>
      </c>
      <c r="E61" s="151">
        <f t="shared" si="18"/>
        <v>0</v>
      </c>
      <c r="F61" s="151">
        <f t="shared" si="17"/>
        <v>0</v>
      </c>
      <c r="G61" s="151" t="e">
        <f t="shared" si="10"/>
        <v>#DIV/0!</v>
      </c>
      <c r="I61" s="141">
        <v>19</v>
      </c>
      <c r="J61" s="141"/>
      <c r="K61" s="141"/>
      <c r="L61" s="141"/>
      <c r="M61" s="151"/>
      <c r="N61" s="151"/>
      <c r="O61" s="160"/>
      <c r="Q61" s="141">
        <v>19</v>
      </c>
      <c r="R61" s="141">
        <v>0</v>
      </c>
      <c r="S61" s="141">
        <v>0</v>
      </c>
      <c r="T61" s="141">
        <v>0</v>
      </c>
      <c r="U61" s="151">
        <f t="shared" si="13"/>
        <v>41</v>
      </c>
      <c r="V61" s="151">
        <f t="shared" si="15"/>
        <v>5</v>
      </c>
      <c r="W61" s="160">
        <f t="shared" si="16"/>
        <v>8.1999999999999993</v>
      </c>
    </row>
    <row r="62" spans="1:23" x14ac:dyDescent="0.25">
      <c r="A62" s="141">
        <v>20</v>
      </c>
      <c r="B62" s="141">
        <v>0</v>
      </c>
      <c r="C62" s="141">
        <v>0</v>
      </c>
      <c r="D62" s="141">
        <v>0</v>
      </c>
      <c r="E62" s="151">
        <f t="shared" si="18"/>
        <v>0</v>
      </c>
      <c r="F62" s="151">
        <f t="shared" si="17"/>
        <v>0</v>
      </c>
      <c r="G62" s="151" t="e">
        <f t="shared" si="10"/>
        <v>#DIV/0!</v>
      </c>
      <c r="I62" s="141">
        <v>20</v>
      </c>
      <c r="J62" s="141"/>
      <c r="K62" s="141"/>
      <c r="L62" s="141"/>
      <c r="M62" s="151"/>
      <c r="N62" s="151"/>
      <c r="O62" s="160"/>
      <c r="Q62" s="141">
        <v>20</v>
      </c>
      <c r="R62" s="141">
        <v>0</v>
      </c>
      <c r="S62" s="141">
        <v>0</v>
      </c>
      <c r="T62" s="141">
        <v>0</v>
      </c>
      <c r="U62" s="151">
        <f t="shared" si="13"/>
        <v>41</v>
      </c>
      <c r="V62" s="151">
        <f t="shared" si="15"/>
        <v>5</v>
      </c>
      <c r="W62" s="160">
        <f t="shared" si="16"/>
        <v>8.1999999999999993</v>
      </c>
    </row>
    <row r="63" spans="1:23" x14ac:dyDescent="0.25">
      <c r="A63" s="141">
        <v>21</v>
      </c>
      <c r="B63" s="141">
        <v>0</v>
      </c>
      <c r="C63" s="141">
        <v>0</v>
      </c>
      <c r="D63" s="141">
        <v>0</v>
      </c>
      <c r="E63" s="151">
        <f t="shared" si="18"/>
        <v>0</v>
      </c>
      <c r="F63" s="151">
        <f t="shared" si="17"/>
        <v>0</v>
      </c>
      <c r="G63" s="151" t="e">
        <f t="shared" si="10"/>
        <v>#DIV/0!</v>
      </c>
      <c r="I63" s="141">
        <v>21</v>
      </c>
      <c r="J63" s="141"/>
      <c r="K63" s="141"/>
      <c r="L63" s="141"/>
      <c r="M63" s="151"/>
      <c r="N63" s="151"/>
      <c r="O63" s="160"/>
      <c r="Q63" s="141">
        <v>21</v>
      </c>
      <c r="R63" s="141">
        <v>0</v>
      </c>
      <c r="S63" s="141">
        <v>0</v>
      </c>
      <c r="T63" s="141">
        <v>0</v>
      </c>
      <c r="U63" s="151">
        <f t="shared" si="13"/>
        <v>41</v>
      </c>
      <c r="V63" s="151">
        <f t="shared" si="15"/>
        <v>5</v>
      </c>
      <c r="W63" s="160">
        <f t="shared" si="16"/>
        <v>8.1999999999999993</v>
      </c>
    </row>
    <row r="64" spans="1:23" x14ac:dyDescent="0.25">
      <c r="A64" s="141">
        <v>22</v>
      </c>
      <c r="B64" s="141">
        <v>0</v>
      </c>
      <c r="C64" s="141">
        <v>0</v>
      </c>
      <c r="D64" s="141">
        <v>0</v>
      </c>
      <c r="E64" s="151">
        <f t="shared" si="18"/>
        <v>0</v>
      </c>
      <c r="F64" s="151">
        <f t="shared" si="17"/>
        <v>0</v>
      </c>
      <c r="G64" s="151" t="e">
        <f t="shared" si="10"/>
        <v>#DIV/0!</v>
      </c>
      <c r="I64" s="141">
        <v>22</v>
      </c>
      <c r="J64" s="141"/>
      <c r="K64" s="141"/>
      <c r="L64" s="141"/>
      <c r="M64" s="151"/>
      <c r="N64" s="151"/>
      <c r="O64" s="160"/>
      <c r="Q64" s="141">
        <v>22</v>
      </c>
      <c r="R64" s="141">
        <v>0</v>
      </c>
      <c r="S64" s="141">
        <v>0</v>
      </c>
      <c r="T64" s="141">
        <v>0</v>
      </c>
      <c r="U64" s="151">
        <f t="shared" si="13"/>
        <v>41</v>
      </c>
      <c r="V64" s="151">
        <f t="shared" si="15"/>
        <v>5</v>
      </c>
      <c r="W64" s="160">
        <f t="shared" si="16"/>
        <v>8.1999999999999993</v>
      </c>
    </row>
    <row r="65" spans="1:36" x14ac:dyDescent="0.25">
      <c r="A65" s="141">
        <v>23</v>
      </c>
      <c r="B65" s="141">
        <v>0</v>
      </c>
      <c r="C65" s="141">
        <v>0</v>
      </c>
      <c r="D65" s="141">
        <v>0</v>
      </c>
      <c r="E65" s="151">
        <f t="shared" si="18"/>
        <v>0</v>
      </c>
      <c r="F65" s="151">
        <f t="shared" si="17"/>
        <v>0</v>
      </c>
      <c r="G65" s="151" t="e">
        <f t="shared" si="10"/>
        <v>#DIV/0!</v>
      </c>
      <c r="I65" s="141">
        <v>23</v>
      </c>
      <c r="J65" s="141"/>
      <c r="K65" s="141"/>
      <c r="L65" s="141"/>
      <c r="M65" s="151"/>
      <c r="N65" s="151"/>
      <c r="O65" s="160"/>
      <c r="Q65" s="141">
        <v>23</v>
      </c>
      <c r="R65" s="141">
        <v>0</v>
      </c>
      <c r="S65" s="141">
        <v>0</v>
      </c>
      <c r="T65" s="141">
        <v>0</v>
      </c>
      <c r="U65" s="151">
        <f t="shared" si="13"/>
        <v>41</v>
      </c>
      <c r="V65" s="151">
        <f t="shared" si="15"/>
        <v>5</v>
      </c>
      <c r="W65" s="160">
        <f t="shared" si="16"/>
        <v>8.1999999999999993</v>
      </c>
    </row>
    <row r="66" spans="1:36" x14ac:dyDescent="0.25">
      <c r="A66" s="141">
        <v>24</v>
      </c>
      <c r="B66" s="141">
        <v>0</v>
      </c>
      <c r="C66" s="141">
        <v>0</v>
      </c>
      <c r="D66" s="141">
        <v>0</v>
      </c>
      <c r="E66" s="151">
        <f t="shared" si="18"/>
        <v>0</v>
      </c>
      <c r="F66" s="151">
        <f t="shared" si="17"/>
        <v>0</v>
      </c>
      <c r="G66" s="151" t="e">
        <f t="shared" si="10"/>
        <v>#DIV/0!</v>
      </c>
      <c r="I66" s="141">
        <v>24</v>
      </c>
      <c r="J66" s="141"/>
      <c r="K66" s="141"/>
      <c r="L66" s="141"/>
      <c r="M66" s="151"/>
      <c r="N66" s="151"/>
      <c r="O66" s="160"/>
      <c r="Q66" s="141">
        <v>24</v>
      </c>
      <c r="R66" s="141">
        <v>0</v>
      </c>
      <c r="S66" s="141">
        <v>0</v>
      </c>
      <c r="T66" s="141">
        <v>0</v>
      </c>
      <c r="U66" s="151">
        <f t="shared" si="13"/>
        <v>41</v>
      </c>
      <c r="V66" s="151">
        <f t="shared" si="15"/>
        <v>5</v>
      </c>
      <c r="W66" s="160">
        <f t="shared" si="16"/>
        <v>8.1999999999999993</v>
      </c>
    </row>
    <row r="67" spans="1:36" x14ac:dyDescent="0.25">
      <c r="A67" s="141">
        <v>25</v>
      </c>
      <c r="B67" s="141">
        <v>0</v>
      </c>
      <c r="C67" s="141">
        <v>0</v>
      </c>
      <c r="D67" s="141">
        <v>0</v>
      </c>
      <c r="E67" s="151">
        <f t="shared" si="18"/>
        <v>0</v>
      </c>
      <c r="F67" s="151">
        <f t="shared" si="17"/>
        <v>0</v>
      </c>
      <c r="G67" s="151" t="e">
        <f t="shared" si="10"/>
        <v>#DIV/0!</v>
      </c>
      <c r="I67" s="141">
        <v>25</v>
      </c>
      <c r="J67" s="141"/>
      <c r="K67" s="141"/>
      <c r="L67" s="141"/>
      <c r="M67" s="151"/>
      <c r="N67" s="151"/>
      <c r="O67" s="160"/>
      <c r="Q67" s="141">
        <v>25</v>
      </c>
      <c r="R67" s="141">
        <v>0</v>
      </c>
      <c r="S67" s="141">
        <v>0</v>
      </c>
      <c r="T67" s="141">
        <v>0</v>
      </c>
      <c r="U67" s="151">
        <f t="shared" si="13"/>
        <v>41</v>
      </c>
      <c r="V67" s="151">
        <f t="shared" si="15"/>
        <v>5</v>
      </c>
      <c r="W67" s="160">
        <f t="shared" si="16"/>
        <v>8.1999999999999993</v>
      </c>
    </row>
    <row r="68" spans="1:36" x14ac:dyDescent="0.25">
      <c r="A68" s="141">
        <v>26</v>
      </c>
      <c r="B68" s="141">
        <v>0</v>
      </c>
      <c r="C68" s="141">
        <v>0</v>
      </c>
      <c r="D68" s="141">
        <v>0</v>
      </c>
      <c r="E68" s="151">
        <f t="shared" si="18"/>
        <v>0</v>
      </c>
      <c r="F68" s="151">
        <f t="shared" si="17"/>
        <v>0</v>
      </c>
      <c r="G68" s="151" t="e">
        <f t="shared" si="10"/>
        <v>#DIV/0!</v>
      </c>
      <c r="I68" s="141">
        <v>26</v>
      </c>
      <c r="J68" s="141"/>
      <c r="K68" s="141"/>
      <c r="L68" s="141"/>
      <c r="M68" s="151"/>
      <c r="N68" s="151"/>
      <c r="O68" s="160"/>
      <c r="Q68" s="141">
        <v>26</v>
      </c>
      <c r="R68" s="141">
        <v>0</v>
      </c>
      <c r="S68" s="141">
        <v>0</v>
      </c>
      <c r="T68" s="141">
        <v>0</v>
      </c>
      <c r="U68" s="151">
        <f t="shared" si="13"/>
        <v>41</v>
      </c>
      <c r="V68" s="151">
        <f t="shared" si="15"/>
        <v>5</v>
      </c>
      <c r="W68" s="160">
        <f t="shared" si="16"/>
        <v>8.1999999999999993</v>
      </c>
    </row>
    <row r="69" spans="1:36" x14ac:dyDescent="0.25">
      <c r="A69" s="141">
        <v>27</v>
      </c>
      <c r="B69" s="141">
        <v>0</v>
      </c>
      <c r="C69" s="141">
        <v>0</v>
      </c>
      <c r="D69" s="141">
        <v>0</v>
      </c>
      <c r="E69" s="151">
        <f t="shared" si="18"/>
        <v>0</v>
      </c>
      <c r="F69" s="151">
        <f t="shared" si="17"/>
        <v>0</v>
      </c>
      <c r="G69" s="151" t="e">
        <f t="shared" si="10"/>
        <v>#DIV/0!</v>
      </c>
      <c r="I69" s="141">
        <v>27</v>
      </c>
      <c r="J69" s="141"/>
      <c r="K69" s="141"/>
      <c r="L69" s="141"/>
      <c r="M69" s="151"/>
      <c r="N69" s="151"/>
      <c r="O69" s="160"/>
      <c r="Q69" s="141">
        <v>27</v>
      </c>
      <c r="R69" s="141">
        <v>0</v>
      </c>
      <c r="S69" s="141">
        <v>0</v>
      </c>
      <c r="T69" s="141">
        <v>0</v>
      </c>
      <c r="U69" s="151">
        <f t="shared" si="13"/>
        <v>41</v>
      </c>
      <c r="V69" s="151">
        <f t="shared" si="15"/>
        <v>5</v>
      </c>
      <c r="W69" s="160">
        <f t="shared" si="16"/>
        <v>8.1999999999999993</v>
      </c>
    </row>
    <row r="70" spans="1:36" x14ac:dyDescent="0.25">
      <c r="A70" s="141">
        <v>28</v>
      </c>
      <c r="B70" s="141">
        <v>0</v>
      </c>
      <c r="C70" s="141">
        <v>0</v>
      </c>
      <c r="D70" s="141">
        <v>0</v>
      </c>
      <c r="E70" s="151">
        <f t="shared" si="18"/>
        <v>0</v>
      </c>
      <c r="F70" s="151">
        <f t="shared" si="17"/>
        <v>0</v>
      </c>
      <c r="G70" s="151" t="e">
        <f t="shared" si="10"/>
        <v>#DIV/0!</v>
      </c>
      <c r="I70" s="141">
        <v>28</v>
      </c>
      <c r="J70" s="141"/>
      <c r="K70" s="141"/>
      <c r="L70" s="141"/>
      <c r="M70" s="151"/>
      <c r="N70" s="151"/>
      <c r="O70" s="160"/>
      <c r="Q70" s="141">
        <v>28</v>
      </c>
      <c r="R70" s="141">
        <v>0</v>
      </c>
      <c r="S70" s="141">
        <v>0</v>
      </c>
      <c r="T70" s="141">
        <v>0</v>
      </c>
      <c r="U70" s="151">
        <f t="shared" si="13"/>
        <v>41</v>
      </c>
      <c r="V70" s="151">
        <f t="shared" si="15"/>
        <v>5</v>
      </c>
      <c r="W70" s="160">
        <f t="shared" si="16"/>
        <v>8.1999999999999993</v>
      </c>
    </row>
    <row r="71" spans="1:36" x14ac:dyDescent="0.25">
      <c r="A71" s="141">
        <v>29</v>
      </c>
      <c r="B71" s="141">
        <v>0</v>
      </c>
      <c r="C71" s="141">
        <v>0</v>
      </c>
      <c r="D71" s="141">
        <v>0</v>
      </c>
      <c r="E71" s="151">
        <f t="shared" si="18"/>
        <v>0</v>
      </c>
      <c r="F71" s="151">
        <f t="shared" si="17"/>
        <v>0</v>
      </c>
      <c r="G71" s="151" t="e">
        <f t="shared" si="10"/>
        <v>#DIV/0!</v>
      </c>
      <c r="I71" s="141">
        <v>29</v>
      </c>
      <c r="J71" s="141"/>
      <c r="K71" s="141"/>
      <c r="L71" s="141"/>
      <c r="M71" s="151"/>
      <c r="N71" s="151"/>
      <c r="O71" s="160"/>
      <c r="Q71" s="141">
        <v>29</v>
      </c>
      <c r="R71" s="141">
        <v>0</v>
      </c>
      <c r="S71" s="141">
        <v>0</v>
      </c>
      <c r="T71" s="141">
        <v>0</v>
      </c>
      <c r="U71" s="151">
        <f t="shared" si="13"/>
        <v>41</v>
      </c>
      <c r="V71" s="151">
        <f t="shared" si="15"/>
        <v>5</v>
      </c>
      <c r="W71" s="160">
        <f t="shared" si="16"/>
        <v>8.1999999999999993</v>
      </c>
    </row>
    <row r="72" spans="1:36" x14ac:dyDescent="0.25">
      <c r="A72" s="141">
        <v>30</v>
      </c>
      <c r="B72" s="141">
        <v>0</v>
      </c>
      <c r="C72" s="141">
        <v>0</v>
      </c>
      <c r="D72" s="141">
        <v>0</v>
      </c>
      <c r="E72" s="151">
        <f t="shared" si="18"/>
        <v>0</v>
      </c>
      <c r="F72" s="151">
        <f t="shared" si="17"/>
        <v>0</v>
      </c>
      <c r="G72" s="151" t="e">
        <f t="shared" si="10"/>
        <v>#DIV/0!</v>
      </c>
      <c r="I72" s="141">
        <v>30</v>
      </c>
      <c r="J72" s="141"/>
      <c r="K72" s="141"/>
      <c r="L72" s="141"/>
      <c r="M72" s="151"/>
      <c r="N72" s="151"/>
      <c r="O72" s="160"/>
      <c r="Q72" s="141">
        <v>30</v>
      </c>
      <c r="R72" s="141">
        <v>0</v>
      </c>
      <c r="S72" s="141">
        <v>0</v>
      </c>
      <c r="T72" s="141">
        <v>0</v>
      </c>
      <c r="U72" s="151">
        <f t="shared" si="13"/>
        <v>41</v>
      </c>
      <c r="V72" s="151">
        <f t="shared" si="15"/>
        <v>5</v>
      </c>
      <c r="W72" s="160">
        <f t="shared" si="16"/>
        <v>8.1999999999999993</v>
      </c>
    </row>
    <row r="73" spans="1:36" x14ac:dyDescent="0.25">
      <c r="A73" s="141">
        <v>31</v>
      </c>
      <c r="B73" s="141">
        <v>0</v>
      </c>
      <c r="C73" s="141">
        <v>0</v>
      </c>
      <c r="D73" s="141">
        <v>0</v>
      </c>
      <c r="E73" s="151">
        <f t="shared" si="18"/>
        <v>0</v>
      </c>
      <c r="F73" s="151">
        <f t="shared" si="17"/>
        <v>0</v>
      </c>
      <c r="G73" s="151" t="e">
        <f t="shared" si="10"/>
        <v>#DIV/0!</v>
      </c>
      <c r="I73" s="141">
        <v>31</v>
      </c>
      <c r="J73" s="141"/>
      <c r="K73" s="141"/>
      <c r="L73" s="141"/>
      <c r="M73" s="151"/>
      <c r="N73" s="151"/>
      <c r="O73" s="160"/>
      <c r="Q73" s="141">
        <v>31</v>
      </c>
      <c r="R73" s="141">
        <v>0</v>
      </c>
      <c r="S73" s="141">
        <v>0</v>
      </c>
      <c r="T73" s="141">
        <v>0</v>
      </c>
      <c r="U73" s="151">
        <f t="shared" si="13"/>
        <v>41</v>
      </c>
      <c r="V73" s="151">
        <f t="shared" si="15"/>
        <v>5</v>
      </c>
      <c r="W73" s="160">
        <f t="shared" si="16"/>
        <v>8.1999999999999993</v>
      </c>
    </row>
    <row r="74" spans="1:36" x14ac:dyDescent="0.25">
      <c r="A74" s="140" t="s">
        <v>2114</v>
      </c>
      <c r="B74" s="140">
        <f>SUM(B43:B73)</f>
        <v>0</v>
      </c>
      <c r="C74" s="140">
        <f>SUM(C43:C73)</f>
        <v>3</v>
      </c>
      <c r="D74" s="161"/>
      <c r="E74" s="19">
        <f>SUM(E73)</f>
        <v>0</v>
      </c>
      <c r="F74" s="19">
        <f>SUM(F73)</f>
        <v>0</v>
      </c>
      <c r="G74" s="151" t="e">
        <f t="shared" si="10"/>
        <v>#DIV/0!</v>
      </c>
      <c r="I74" s="140" t="s">
        <v>2114</v>
      </c>
      <c r="J74" s="140">
        <f>SUM(J43:J73)</f>
        <v>1</v>
      </c>
      <c r="K74" s="140">
        <f>SUM(K43:K73)</f>
        <v>4</v>
      </c>
      <c r="L74" s="161"/>
      <c r="M74" s="19">
        <f>SUM(M73)</f>
        <v>0</v>
      </c>
      <c r="N74" s="19">
        <f>SUM(N73)</f>
        <v>0</v>
      </c>
      <c r="O74" s="160" t="e">
        <f>SUM(M74/N74)</f>
        <v>#DIV/0!</v>
      </c>
      <c r="Q74" s="140" t="s">
        <v>2114</v>
      </c>
      <c r="R74" s="140">
        <f>SUM(R43:R73)</f>
        <v>1</v>
      </c>
      <c r="S74" s="140">
        <f>SUM(S43:S73)</f>
        <v>4</v>
      </c>
      <c r="T74" s="161"/>
      <c r="U74" s="19">
        <f>SUM(U73)</f>
        <v>41</v>
      </c>
      <c r="V74" s="19">
        <f>SUM(V73)</f>
        <v>5</v>
      </c>
      <c r="W74" s="160">
        <f>SUM(U74/V74)</f>
        <v>8.1999999999999993</v>
      </c>
    </row>
    <row r="78" spans="1:36" x14ac:dyDescent="0.25">
      <c r="D78" s="181" t="s">
        <v>4266</v>
      </c>
    </row>
    <row r="79" spans="1:36" x14ac:dyDescent="0.25">
      <c r="A79" s="2407" t="s">
        <v>4267</v>
      </c>
      <c r="B79" s="2407"/>
      <c r="C79" s="2407"/>
      <c r="D79" s="2407"/>
      <c r="I79" s="2407" t="s">
        <v>2107</v>
      </c>
      <c r="J79" s="2407"/>
      <c r="K79" s="2407"/>
      <c r="L79" s="2407"/>
      <c r="T79" s="320" t="s">
        <v>4324</v>
      </c>
      <c r="Y79" s="380" t="s">
        <v>4325</v>
      </c>
      <c r="Z79" s="181"/>
      <c r="AA79" s="380"/>
      <c r="AG79" s="2410" t="s">
        <v>4326</v>
      </c>
      <c r="AH79" s="2410"/>
      <c r="AI79" s="2410"/>
      <c r="AJ79" s="2410"/>
    </row>
    <row r="80" spans="1:36" x14ac:dyDescent="0.25">
      <c r="A80" s="2406" t="s">
        <v>2109</v>
      </c>
      <c r="B80" s="2406"/>
      <c r="C80" s="134"/>
      <c r="D80" s="134"/>
      <c r="I80" s="2406" t="s">
        <v>2109</v>
      </c>
      <c r="J80" s="2406"/>
      <c r="K80" s="134"/>
      <c r="L80" s="134"/>
      <c r="Q80" s="2406" t="s">
        <v>2109</v>
      </c>
      <c r="R80" s="2406"/>
      <c r="S80" s="134"/>
      <c r="T80" s="134"/>
      <c r="Y80" s="2406" t="s">
        <v>2109</v>
      </c>
      <c r="Z80" s="2406"/>
      <c r="AA80" s="134"/>
      <c r="AB80" s="134"/>
      <c r="AG80" s="2406" t="s">
        <v>2109</v>
      </c>
      <c r="AH80" s="2406"/>
      <c r="AI80" s="134"/>
      <c r="AJ80" s="134"/>
    </row>
    <row r="81" spans="1:39" ht="72" x14ac:dyDescent="0.25">
      <c r="A81" s="140" t="s">
        <v>15</v>
      </c>
      <c r="B81" s="140" t="s">
        <v>2111</v>
      </c>
      <c r="C81" s="140" t="s">
        <v>2112</v>
      </c>
      <c r="D81" s="140" t="s">
        <v>2113</v>
      </c>
      <c r="E81" s="159" t="s">
        <v>2734</v>
      </c>
      <c r="F81" s="159" t="s">
        <v>2735</v>
      </c>
      <c r="G81" s="159" t="s">
        <v>2733</v>
      </c>
      <c r="I81" s="140" t="s">
        <v>15</v>
      </c>
      <c r="J81" s="140" t="s">
        <v>2111</v>
      </c>
      <c r="K81" s="140" t="s">
        <v>2112</v>
      </c>
      <c r="L81" s="140" t="s">
        <v>2113</v>
      </c>
      <c r="M81" s="159" t="s">
        <v>2734</v>
      </c>
      <c r="N81" s="159" t="s">
        <v>2735</v>
      </c>
      <c r="O81" s="159" t="s">
        <v>2733</v>
      </c>
      <c r="Q81" s="140" t="s">
        <v>15</v>
      </c>
      <c r="R81" s="140" t="s">
        <v>2111</v>
      </c>
      <c r="S81" s="140" t="s">
        <v>2112</v>
      </c>
      <c r="T81" s="140" t="s">
        <v>2113</v>
      </c>
      <c r="U81" s="159" t="s">
        <v>2734</v>
      </c>
      <c r="V81" s="159" t="s">
        <v>2735</v>
      </c>
      <c r="W81" s="159" t="s">
        <v>2733</v>
      </c>
      <c r="Y81" s="140" t="s">
        <v>15</v>
      </c>
      <c r="Z81" s="140" t="s">
        <v>2111</v>
      </c>
      <c r="AA81" s="140" t="s">
        <v>2112</v>
      </c>
      <c r="AB81" s="140" t="s">
        <v>2113</v>
      </c>
      <c r="AC81" s="159" t="s">
        <v>2734</v>
      </c>
      <c r="AD81" s="159" t="s">
        <v>2735</v>
      </c>
      <c r="AE81" s="159" t="s">
        <v>2733</v>
      </c>
      <c r="AG81" s="140" t="s">
        <v>15</v>
      </c>
      <c r="AH81" s="140" t="s">
        <v>2111</v>
      </c>
      <c r="AI81" s="140" t="s">
        <v>2112</v>
      </c>
      <c r="AJ81" s="140" t="s">
        <v>2113</v>
      </c>
      <c r="AK81" s="159" t="s">
        <v>2734</v>
      </c>
      <c r="AL81" s="159" t="s">
        <v>2735</v>
      </c>
      <c r="AM81" s="159" t="s">
        <v>2733</v>
      </c>
    </row>
    <row r="82" spans="1:39" x14ac:dyDescent="0.25">
      <c r="A82" s="141">
        <v>1</v>
      </c>
      <c r="B82" s="141">
        <v>0</v>
      </c>
      <c r="C82" s="141">
        <v>2</v>
      </c>
      <c r="D82" s="141">
        <v>0</v>
      </c>
      <c r="E82" s="151">
        <f>E75+D82</f>
        <v>0</v>
      </c>
      <c r="F82" s="151">
        <f>F75+B82</f>
        <v>0</v>
      </c>
      <c r="G82" s="151" t="e">
        <f>E82/F82</f>
        <v>#DIV/0!</v>
      </c>
      <c r="I82" s="141">
        <v>1</v>
      </c>
      <c r="J82" s="141">
        <v>1</v>
      </c>
      <c r="K82" s="141">
        <v>1</v>
      </c>
      <c r="L82" s="141">
        <v>1</v>
      </c>
      <c r="M82" s="151">
        <f>M75+L82</f>
        <v>1</v>
      </c>
      <c r="N82" s="151">
        <f>N75+J82</f>
        <v>1</v>
      </c>
      <c r="O82" s="151">
        <f>M82/N82</f>
        <v>1</v>
      </c>
      <c r="Q82" s="141">
        <v>1</v>
      </c>
      <c r="R82" s="141"/>
      <c r="S82" s="141"/>
      <c r="T82" s="141"/>
      <c r="U82" s="151">
        <f>U75+T82</f>
        <v>0</v>
      </c>
      <c r="V82" s="151">
        <f>V75+R82</f>
        <v>0</v>
      </c>
      <c r="W82" s="151" t="e">
        <f>U82/V82</f>
        <v>#DIV/0!</v>
      </c>
      <c r="Y82" s="141">
        <v>1</v>
      </c>
      <c r="Z82" s="141"/>
      <c r="AA82" s="141"/>
      <c r="AB82" s="141"/>
      <c r="AC82" s="151">
        <f>AC75+AB82</f>
        <v>0</v>
      </c>
      <c r="AD82" s="151">
        <f>AD75+Z82</f>
        <v>0</v>
      </c>
      <c r="AE82" s="151" t="e">
        <f>AC82/AD82</f>
        <v>#DIV/0!</v>
      </c>
      <c r="AG82" s="141">
        <v>1</v>
      </c>
      <c r="AH82" s="141">
        <v>2</v>
      </c>
      <c r="AI82" s="141">
        <v>0</v>
      </c>
      <c r="AJ82" s="141">
        <v>2</v>
      </c>
      <c r="AK82" s="151">
        <f>AK75+AJ82</f>
        <v>2</v>
      </c>
      <c r="AL82" s="151">
        <f>AL75+AH82</f>
        <v>2</v>
      </c>
      <c r="AM82" s="151">
        <f>AK82/AL82</f>
        <v>1</v>
      </c>
    </row>
    <row r="83" spans="1:39" x14ac:dyDescent="0.25">
      <c r="A83" s="141">
        <v>2</v>
      </c>
      <c r="B83" s="141">
        <v>0</v>
      </c>
      <c r="C83" s="141">
        <v>0</v>
      </c>
      <c r="D83" s="141">
        <v>0</v>
      </c>
      <c r="E83" s="151">
        <f t="shared" ref="E83:E88" si="19">E82+D83</f>
        <v>0</v>
      </c>
      <c r="F83" s="151">
        <f t="shared" ref="F83:F88" si="20">F82+B83</f>
        <v>0</v>
      </c>
      <c r="G83" s="151" t="e">
        <f t="shared" ref="G83:G113" si="21">E83/F83</f>
        <v>#DIV/0!</v>
      </c>
      <c r="I83" s="141">
        <v>2</v>
      </c>
      <c r="J83" s="141">
        <v>1</v>
      </c>
      <c r="K83" s="141">
        <v>0</v>
      </c>
      <c r="L83" s="141">
        <v>2</v>
      </c>
      <c r="M83" s="151">
        <f t="shared" ref="M83:M88" si="22">M82+L83</f>
        <v>3</v>
      </c>
      <c r="N83" s="151">
        <f t="shared" ref="N83:N88" si="23">N82+J83</f>
        <v>2</v>
      </c>
      <c r="O83" s="160">
        <f t="shared" ref="O83:O113" si="24">M83/N83</f>
        <v>1.5</v>
      </c>
      <c r="Q83" s="141">
        <v>2</v>
      </c>
      <c r="R83" s="141"/>
      <c r="S83" s="141"/>
      <c r="T83" s="141"/>
      <c r="U83" s="151">
        <f t="shared" ref="U83:U88" si="25">U82+T83</f>
        <v>0</v>
      </c>
      <c r="V83" s="151">
        <f t="shared" ref="V83:V88" si="26">V82+R83</f>
        <v>0</v>
      </c>
      <c r="W83" s="160" t="e">
        <f t="shared" ref="W83:W112" si="27">U83/V83</f>
        <v>#DIV/0!</v>
      </c>
      <c r="Y83" s="141">
        <v>2</v>
      </c>
      <c r="Z83" s="141"/>
      <c r="AA83" s="141"/>
      <c r="AB83" s="141"/>
      <c r="AC83" s="151">
        <f t="shared" ref="AC83:AC88" si="28">AC82+AB83</f>
        <v>0</v>
      </c>
      <c r="AD83" s="151">
        <f t="shared" ref="AD83:AD88" si="29">AD82+Z83</f>
        <v>0</v>
      </c>
      <c r="AE83" s="151" t="e">
        <f t="shared" ref="AE83:AE113" si="30">AC83/AD83</f>
        <v>#DIV/0!</v>
      </c>
      <c r="AG83" s="141">
        <v>2</v>
      </c>
      <c r="AH83" s="141">
        <v>0</v>
      </c>
      <c r="AI83" s="141">
        <v>0</v>
      </c>
      <c r="AJ83" s="141">
        <f>SUM(AJ82+AH83-AI83)</f>
        <v>2</v>
      </c>
      <c r="AK83" s="151">
        <f t="shared" ref="AK83:AK88" si="31">AK82+AJ83</f>
        <v>4</v>
      </c>
      <c r="AL83" s="151">
        <f>SUM(AL82+AH83)</f>
        <v>2</v>
      </c>
      <c r="AM83" s="151">
        <f t="shared" ref="AM83:AM113" si="32">AK83/AL83</f>
        <v>2</v>
      </c>
    </row>
    <row r="84" spans="1:39" x14ac:dyDescent="0.25">
      <c r="A84" s="141">
        <v>3</v>
      </c>
      <c r="B84" s="141">
        <v>0</v>
      </c>
      <c r="C84" s="141">
        <v>0</v>
      </c>
      <c r="D84" s="141">
        <v>0</v>
      </c>
      <c r="E84" s="151">
        <f>E83+D84</f>
        <v>0</v>
      </c>
      <c r="F84" s="151">
        <f t="shared" si="20"/>
        <v>0</v>
      </c>
      <c r="G84" s="151" t="e">
        <f t="shared" si="21"/>
        <v>#DIV/0!</v>
      </c>
      <c r="I84" s="141">
        <v>3</v>
      </c>
      <c r="J84" s="141">
        <v>1</v>
      </c>
      <c r="K84" s="141">
        <v>0</v>
      </c>
      <c r="L84" s="141">
        <v>3</v>
      </c>
      <c r="M84" s="151">
        <f t="shared" si="22"/>
        <v>6</v>
      </c>
      <c r="N84" s="151">
        <f t="shared" si="23"/>
        <v>3</v>
      </c>
      <c r="O84" s="160">
        <f t="shared" si="24"/>
        <v>2</v>
      </c>
      <c r="Q84" s="141">
        <v>3</v>
      </c>
      <c r="R84" s="141"/>
      <c r="S84" s="141"/>
      <c r="T84" s="141"/>
      <c r="U84" s="151">
        <f t="shared" si="25"/>
        <v>0</v>
      </c>
      <c r="V84" s="151">
        <f t="shared" si="26"/>
        <v>0</v>
      </c>
      <c r="W84" s="160" t="e">
        <f t="shared" si="27"/>
        <v>#DIV/0!</v>
      </c>
      <c r="Y84" s="141">
        <v>3</v>
      </c>
      <c r="Z84" s="141"/>
      <c r="AA84" s="141"/>
      <c r="AB84" s="141"/>
      <c r="AC84" s="151">
        <f t="shared" si="28"/>
        <v>0</v>
      </c>
      <c r="AD84" s="151">
        <f t="shared" si="29"/>
        <v>0</v>
      </c>
      <c r="AE84" s="151" t="e">
        <f t="shared" si="30"/>
        <v>#DIV/0!</v>
      </c>
      <c r="AG84" s="141">
        <v>3</v>
      </c>
      <c r="AH84" s="141">
        <v>0</v>
      </c>
      <c r="AI84" s="141">
        <v>0</v>
      </c>
      <c r="AJ84" s="141">
        <f t="shared" ref="AJ84:AJ102" si="33">SUM(AJ83+AH84-AI84)</f>
        <v>2</v>
      </c>
      <c r="AK84" s="151">
        <f t="shared" si="31"/>
        <v>6</v>
      </c>
      <c r="AL84" s="151">
        <f t="shared" ref="AL84:AL112" si="34">SUM(AL83+AH84)</f>
        <v>2</v>
      </c>
      <c r="AM84" s="151">
        <f t="shared" si="32"/>
        <v>3</v>
      </c>
    </row>
    <row r="85" spans="1:39" x14ac:dyDescent="0.25">
      <c r="A85" s="141">
        <v>4</v>
      </c>
      <c r="B85" s="141">
        <v>0</v>
      </c>
      <c r="C85" s="141">
        <v>0</v>
      </c>
      <c r="D85" s="141">
        <v>0</v>
      </c>
      <c r="E85" s="151">
        <f t="shared" si="19"/>
        <v>0</v>
      </c>
      <c r="F85" s="151">
        <f t="shared" si="20"/>
        <v>0</v>
      </c>
      <c r="G85" s="151" t="e">
        <f t="shared" si="21"/>
        <v>#DIV/0!</v>
      </c>
      <c r="I85" s="141">
        <v>4</v>
      </c>
      <c r="J85" s="141">
        <v>1</v>
      </c>
      <c r="K85" s="141">
        <v>3</v>
      </c>
      <c r="L85" s="141">
        <v>1</v>
      </c>
      <c r="M85" s="151">
        <f t="shared" si="22"/>
        <v>7</v>
      </c>
      <c r="N85" s="151">
        <f t="shared" si="23"/>
        <v>4</v>
      </c>
      <c r="O85" s="160">
        <f t="shared" si="24"/>
        <v>1.75</v>
      </c>
      <c r="Q85" s="141">
        <v>4</v>
      </c>
      <c r="R85" s="141"/>
      <c r="S85" s="141"/>
      <c r="T85" s="141"/>
      <c r="U85" s="151">
        <f t="shared" si="25"/>
        <v>0</v>
      </c>
      <c r="V85" s="151">
        <f t="shared" si="26"/>
        <v>0</v>
      </c>
      <c r="W85" s="160" t="e">
        <f t="shared" si="27"/>
        <v>#DIV/0!</v>
      </c>
      <c r="Y85" s="141">
        <v>4</v>
      </c>
      <c r="Z85" s="141"/>
      <c r="AA85" s="141"/>
      <c r="AB85" s="141"/>
      <c r="AC85" s="151">
        <f t="shared" si="28"/>
        <v>0</v>
      </c>
      <c r="AD85" s="151">
        <f t="shared" si="29"/>
        <v>0</v>
      </c>
      <c r="AE85" s="151" t="e">
        <f t="shared" si="30"/>
        <v>#DIV/0!</v>
      </c>
      <c r="AG85" s="141">
        <v>4</v>
      </c>
      <c r="AH85" s="141">
        <v>0</v>
      </c>
      <c r="AI85" s="141">
        <v>0</v>
      </c>
      <c r="AJ85" s="141">
        <f t="shared" si="33"/>
        <v>2</v>
      </c>
      <c r="AK85" s="151">
        <f t="shared" si="31"/>
        <v>8</v>
      </c>
      <c r="AL85" s="151">
        <f t="shared" si="34"/>
        <v>2</v>
      </c>
      <c r="AM85" s="151">
        <f t="shared" si="32"/>
        <v>4</v>
      </c>
    </row>
    <row r="86" spans="1:39" x14ac:dyDescent="0.25">
      <c r="A86" s="141">
        <v>5</v>
      </c>
      <c r="B86" s="141">
        <v>0</v>
      </c>
      <c r="C86" s="141">
        <v>0</v>
      </c>
      <c r="D86" s="141">
        <v>0</v>
      </c>
      <c r="E86" s="151">
        <f t="shared" si="19"/>
        <v>0</v>
      </c>
      <c r="F86" s="151">
        <f t="shared" si="20"/>
        <v>0</v>
      </c>
      <c r="G86" s="151" t="e">
        <f t="shared" si="21"/>
        <v>#DIV/0!</v>
      </c>
      <c r="I86" s="141">
        <v>5</v>
      </c>
      <c r="J86" s="141">
        <v>2</v>
      </c>
      <c r="K86" s="141">
        <v>0</v>
      </c>
      <c r="L86" s="141">
        <v>3</v>
      </c>
      <c r="M86" s="151">
        <f t="shared" si="22"/>
        <v>10</v>
      </c>
      <c r="N86" s="151">
        <f t="shared" si="23"/>
        <v>6</v>
      </c>
      <c r="O86" s="160">
        <f t="shared" si="24"/>
        <v>1.6666666666666667</v>
      </c>
      <c r="Q86" s="141">
        <v>5</v>
      </c>
      <c r="R86" s="141"/>
      <c r="S86" s="141"/>
      <c r="T86" s="141"/>
      <c r="U86" s="151">
        <f t="shared" si="25"/>
        <v>0</v>
      </c>
      <c r="V86" s="151">
        <f t="shared" si="26"/>
        <v>0</v>
      </c>
      <c r="W86" s="160" t="e">
        <f t="shared" si="27"/>
        <v>#DIV/0!</v>
      </c>
      <c r="Y86" s="141">
        <v>5</v>
      </c>
      <c r="Z86" s="141"/>
      <c r="AA86" s="141"/>
      <c r="AB86" s="141"/>
      <c r="AC86" s="151">
        <f t="shared" si="28"/>
        <v>0</v>
      </c>
      <c r="AD86" s="151">
        <f t="shared" si="29"/>
        <v>0</v>
      </c>
      <c r="AE86" s="151" t="e">
        <f t="shared" si="30"/>
        <v>#DIV/0!</v>
      </c>
      <c r="AG86" s="141">
        <v>5</v>
      </c>
      <c r="AH86" s="141">
        <v>0</v>
      </c>
      <c r="AI86" s="141">
        <v>0</v>
      </c>
      <c r="AJ86" s="141">
        <f t="shared" si="33"/>
        <v>2</v>
      </c>
      <c r="AK86" s="151">
        <f t="shared" si="31"/>
        <v>10</v>
      </c>
      <c r="AL86" s="151">
        <f t="shared" si="34"/>
        <v>2</v>
      </c>
      <c r="AM86" s="151">
        <f t="shared" si="32"/>
        <v>5</v>
      </c>
    </row>
    <row r="87" spans="1:39" x14ac:dyDescent="0.25">
      <c r="A87" s="141">
        <v>6</v>
      </c>
      <c r="B87" s="141">
        <v>0</v>
      </c>
      <c r="C87" s="141">
        <v>0</v>
      </c>
      <c r="D87" s="141">
        <v>0</v>
      </c>
      <c r="E87" s="151">
        <f t="shared" si="19"/>
        <v>0</v>
      </c>
      <c r="F87" s="151">
        <f t="shared" si="20"/>
        <v>0</v>
      </c>
      <c r="G87" s="151" t="e">
        <f t="shared" si="21"/>
        <v>#DIV/0!</v>
      </c>
      <c r="I87" s="141">
        <v>6</v>
      </c>
      <c r="J87" s="141">
        <v>2</v>
      </c>
      <c r="K87" s="141">
        <v>3</v>
      </c>
      <c r="L87" s="141">
        <v>2</v>
      </c>
      <c r="M87" s="151">
        <f t="shared" si="22"/>
        <v>12</v>
      </c>
      <c r="N87" s="151">
        <f t="shared" si="23"/>
        <v>8</v>
      </c>
      <c r="O87" s="160">
        <f t="shared" si="24"/>
        <v>1.5</v>
      </c>
      <c r="Q87" s="141">
        <v>6</v>
      </c>
      <c r="R87" s="141"/>
      <c r="S87" s="141"/>
      <c r="T87" s="141"/>
      <c r="U87" s="151">
        <f t="shared" si="25"/>
        <v>0</v>
      </c>
      <c r="V87" s="151">
        <f t="shared" si="26"/>
        <v>0</v>
      </c>
      <c r="W87" s="160" t="e">
        <f t="shared" si="27"/>
        <v>#DIV/0!</v>
      </c>
      <c r="Y87" s="141">
        <v>6</v>
      </c>
      <c r="Z87" s="141"/>
      <c r="AA87" s="141"/>
      <c r="AB87" s="141"/>
      <c r="AC87" s="151">
        <f t="shared" si="28"/>
        <v>0</v>
      </c>
      <c r="AD87" s="151">
        <f t="shared" si="29"/>
        <v>0</v>
      </c>
      <c r="AE87" s="151" t="e">
        <f t="shared" si="30"/>
        <v>#DIV/0!</v>
      </c>
      <c r="AG87" s="141">
        <v>6</v>
      </c>
      <c r="AH87" s="141">
        <v>0</v>
      </c>
      <c r="AI87" s="141">
        <v>0</v>
      </c>
      <c r="AJ87" s="141">
        <f t="shared" si="33"/>
        <v>2</v>
      </c>
      <c r="AK87" s="151">
        <f t="shared" si="31"/>
        <v>12</v>
      </c>
      <c r="AL87" s="151">
        <f t="shared" si="34"/>
        <v>2</v>
      </c>
      <c r="AM87" s="151">
        <f t="shared" si="32"/>
        <v>6</v>
      </c>
    </row>
    <row r="88" spans="1:39" x14ac:dyDescent="0.25">
      <c r="A88" s="141">
        <v>7</v>
      </c>
      <c r="B88" s="141">
        <v>0</v>
      </c>
      <c r="C88" s="141">
        <v>0</v>
      </c>
      <c r="D88" s="141">
        <v>0</v>
      </c>
      <c r="E88" s="151">
        <f t="shared" si="19"/>
        <v>0</v>
      </c>
      <c r="F88" s="151">
        <f t="shared" si="20"/>
        <v>0</v>
      </c>
      <c r="G88" s="151" t="e">
        <f t="shared" si="21"/>
        <v>#DIV/0!</v>
      </c>
      <c r="I88" s="141">
        <v>7</v>
      </c>
      <c r="J88" s="141">
        <v>0</v>
      </c>
      <c r="K88" s="141">
        <v>1</v>
      </c>
      <c r="L88" s="141">
        <v>1</v>
      </c>
      <c r="M88" s="151">
        <f t="shared" si="22"/>
        <v>13</v>
      </c>
      <c r="N88" s="151">
        <f t="shared" si="23"/>
        <v>8</v>
      </c>
      <c r="O88" s="160">
        <f t="shared" si="24"/>
        <v>1.625</v>
      </c>
      <c r="Q88" s="141">
        <v>7</v>
      </c>
      <c r="R88" s="141"/>
      <c r="S88" s="141"/>
      <c r="T88" s="141"/>
      <c r="U88" s="151">
        <f t="shared" si="25"/>
        <v>0</v>
      </c>
      <c r="V88" s="151">
        <f t="shared" si="26"/>
        <v>0</v>
      </c>
      <c r="W88" s="160" t="e">
        <f t="shared" si="27"/>
        <v>#DIV/0!</v>
      </c>
      <c r="Y88" s="141">
        <v>7</v>
      </c>
      <c r="Z88" s="141"/>
      <c r="AA88" s="141"/>
      <c r="AB88" s="141"/>
      <c r="AC88" s="151">
        <f t="shared" si="28"/>
        <v>0</v>
      </c>
      <c r="AD88" s="151">
        <f t="shared" si="29"/>
        <v>0</v>
      </c>
      <c r="AE88" s="151" t="e">
        <f t="shared" si="30"/>
        <v>#DIV/0!</v>
      </c>
      <c r="AG88" s="141">
        <v>7</v>
      </c>
      <c r="AH88" s="141">
        <v>0</v>
      </c>
      <c r="AI88" s="141">
        <v>0</v>
      </c>
      <c r="AJ88" s="141">
        <f t="shared" si="33"/>
        <v>2</v>
      </c>
      <c r="AK88" s="151">
        <f t="shared" si="31"/>
        <v>14</v>
      </c>
      <c r="AL88" s="151">
        <f t="shared" si="34"/>
        <v>2</v>
      </c>
      <c r="AM88" s="151">
        <f t="shared" si="32"/>
        <v>7</v>
      </c>
    </row>
    <row r="89" spans="1:39" x14ac:dyDescent="0.25">
      <c r="A89" s="141">
        <v>8</v>
      </c>
      <c r="B89" s="141">
        <v>0</v>
      </c>
      <c r="C89" s="141">
        <v>0</v>
      </c>
      <c r="D89" s="141">
        <v>0</v>
      </c>
      <c r="E89" s="151">
        <v>0</v>
      </c>
      <c r="F89" s="151">
        <v>0</v>
      </c>
      <c r="G89" s="151" t="e">
        <f t="shared" si="21"/>
        <v>#DIV/0!</v>
      </c>
      <c r="I89" s="141">
        <v>8</v>
      </c>
      <c r="J89" s="141">
        <v>6</v>
      </c>
      <c r="K89" s="141">
        <v>1</v>
      </c>
      <c r="L89" s="141">
        <v>6</v>
      </c>
      <c r="M89" s="151">
        <f t="shared" ref="M89:M112" si="35">M88+L89</f>
        <v>19</v>
      </c>
      <c r="N89" s="151">
        <f t="shared" ref="N89:N112" si="36">N88+J89</f>
        <v>14</v>
      </c>
      <c r="O89" s="160">
        <f t="shared" si="24"/>
        <v>1.3571428571428572</v>
      </c>
      <c r="Q89" s="141">
        <v>8</v>
      </c>
      <c r="R89" s="141"/>
      <c r="S89" s="141"/>
      <c r="T89" s="141"/>
      <c r="U89" s="151">
        <f t="shared" ref="U89:U112" si="37">U88+T89</f>
        <v>0</v>
      </c>
      <c r="V89" s="151">
        <f t="shared" ref="V89:V112" si="38">V88+R89</f>
        <v>0</v>
      </c>
      <c r="W89" s="160" t="e">
        <f t="shared" si="27"/>
        <v>#DIV/0!</v>
      </c>
      <c r="Y89" s="141">
        <v>8</v>
      </c>
      <c r="Z89" s="141"/>
      <c r="AA89" s="141"/>
      <c r="AB89" s="141"/>
      <c r="AC89" s="151">
        <v>0</v>
      </c>
      <c r="AD89" s="151">
        <v>0</v>
      </c>
      <c r="AE89" s="151" t="e">
        <f t="shared" si="30"/>
        <v>#DIV/0!</v>
      </c>
      <c r="AG89" s="141">
        <v>8</v>
      </c>
      <c r="AH89" s="141">
        <v>0</v>
      </c>
      <c r="AI89" s="141">
        <v>0</v>
      </c>
      <c r="AJ89" s="141">
        <f t="shared" si="33"/>
        <v>2</v>
      </c>
      <c r="AK89" s="151">
        <v>0</v>
      </c>
      <c r="AL89" s="151">
        <f t="shared" si="34"/>
        <v>2</v>
      </c>
      <c r="AM89" s="151">
        <f t="shared" si="32"/>
        <v>0</v>
      </c>
    </row>
    <row r="90" spans="1:39" x14ac:dyDescent="0.25">
      <c r="A90" s="141">
        <v>9</v>
      </c>
      <c r="B90" s="141">
        <v>0</v>
      </c>
      <c r="C90" s="141">
        <v>0</v>
      </c>
      <c r="D90" s="141">
        <v>0</v>
      </c>
      <c r="E90" s="151">
        <f>E89+D90</f>
        <v>0</v>
      </c>
      <c r="F90" s="151">
        <f>F89+B90</f>
        <v>0</v>
      </c>
      <c r="G90" s="151" t="e">
        <f t="shared" si="21"/>
        <v>#DIV/0!</v>
      </c>
      <c r="I90" s="141">
        <v>9</v>
      </c>
      <c r="J90" s="141">
        <v>3</v>
      </c>
      <c r="K90" s="141">
        <v>2</v>
      </c>
      <c r="L90" s="141">
        <v>7</v>
      </c>
      <c r="M90" s="151">
        <f t="shared" si="35"/>
        <v>26</v>
      </c>
      <c r="N90" s="151">
        <f t="shared" si="36"/>
        <v>17</v>
      </c>
      <c r="O90" s="160">
        <f t="shared" si="24"/>
        <v>1.5294117647058822</v>
      </c>
      <c r="Q90" s="141">
        <v>9</v>
      </c>
      <c r="R90" s="141"/>
      <c r="S90" s="141"/>
      <c r="T90" s="141"/>
      <c r="U90" s="151">
        <f t="shared" si="37"/>
        <v>0</v>
      </c>
      <c r="V90" s="151">
        <f t="shared" si="38"/>
        <v>0</v>
      </c>
      <c r="W90" s="160" t="e">
        <f t="shared" si="27"/>
        <v>#DIV/0!</v>
      </c>
      <c r="Y90" s="141">
        <v>9</v>
      </c>
      <c r="Z90" s="141"/>
      <c r="AA90" s="141"/>
      <c r="AB90" s="141"/>
      <c r="AC90" s="151">
        <f>AC89+AB90</f>
        <v>0</v>
      </c>
      <c r="AD90" s="151">
        <f>AD89+Z90</f>
        <v>0</v>
      </c>
      <c r="AE90" s="151" t="e">
        <f t="shared" si="30"/>
        <v>#DIV/0!</v>
      </c>
      <c r="AG90" s="141">
        <v>9</v>
      </c>
      <c r="AH90" s="141">
        <v>0</v>
      </c>
      <c r="AI90" s="141">
        <v>0</v>
      </c>
      <c r="AJ90" s="141">
        <f t="shared" si="33"/>
        <v>2</v>
      </c>
      <c r="AK90" s="151">
        <f>AK89+AJ90</f>
        <v>2</v>
      </c>
      <c r="AL90" s="151">
        <f t="shared" si="34"/>
        <v>2</v>
      </c>
      <c r="AM90" s="151">
        <f t="shared" si="32"/>
        <v>1</v>
      </c>
    </row>
    <row r="91" spans="1:39" x14ac:dyDescent="0.25">
      <c r="A91" s="141">
        <v>10</v>
      </c>
      <c r="B91" s="141">
        <v>0</v>
      </c>
      <c r="C91" s="141">
        <v>0</v>
      </c>
      <c r="D91" s="141">
        <v>0</v>
      </c>
      <c r="E91" s="151">
        <f>E90+D91</f>
        <v>0</v>
      </c>
      <c r="F91" s="151">
        <f>F90+B91</f>
        <v>0</v>
      </c>
      <c r="G91" s="151" t="e">
        <f t="shared" si="21"/>
        <v>#DIV/0!</v>
      </c>
      <c r="I91" s="141">
        <v>10</v>
      </c>
      <c r="J91" s="141">
        <v>6</v>
      </c>
      <c r="K91" s="141">
        <v>6</v>
      </c>
      <c r="L91" s="141">
        <v>7</v>
      </c>
      <c r="M91" s="151">
        <f t="shared" si="35"/>
        <v>33</v>
      </c>
      <c r="N91" s="151">
        <f t="shared" si="36"/>
        <v>23</v>
      </c>
      <c r="O91" s="160">
        <f t="shared" si="24"/>
        <v>1.4347826086956521</v>
      </c>
      <c r="Q91" s="141">
        <v>10</v>
      </c>
      <c r="R91" s="141"/>
      <c r="S91" s="141"/>
      <c r="T91" s="141"/>
      <c r="U91" s="151">
        <f t="shared" si="37"/>
        <v>0</v>
      </c>
      <c r="V91" s="151">
        <f t="shared" si="38"/>
        <v>0</v>
      </c>
      <c r="W91" s="160" t="e">
        <f t="shared" si="27"/>
        <v>#DIV/0!</v>
      </c>
      <c r="Y91" s="141">
        <v>10</v>
      </c>
      <c r="Z91" s="141"/>
      <c r="AA91" s="141"/>
      <c r="AB91" s="141"/>
      <c r="AC91" s="151">
        <f>AC90+AB91</f>
        <v>0</v>
      </c>
      <c r="AD91" s="151">
        <f>AD90+Z91</f>
        <v>0</v>
      </c>
      <c r="AE91" s="151" t="e">
        <f t="shared" si="30"/>
        <v>#DIV/0!</v>
      </c>
      <c r="AG91" s="141">
        <v>10</v>
      </c>
      <c r="AH91" s="141">
        <v>0</v>
      </c>
      <c r="AI91" s="141">
        <v>0</v>
      </c>
      <c r="AJ91" s="141">
        <f t="shared" si="33"/>
        <v>2</v>
      </c>
      <c r="AK91" s="151">
        <f>AK90+AJ91</f>
        <v>4</v>
      </c>
      <c r="AL91" s="151">
        <f t="shared" si="34"/>
        <v>2</v>
      </c>
      <c r="AM91" s="151">
        <f t="shared" si="32"/>
        <v>2</v>
      </c>
    </row>
    <row r="92" spans="1:39" x14ac:dyDescent="0.25">
      <c r="A92" s="141">
        <v>11</v>
      </c>
      <c r="B92" s="141">
        <v>0</v>
      </c>
      <c r="C92" s="141">
        <v>0</v>
      </c>
      <c r="D92" s="141">
        <v>0</v>
      </c>
      <c r="E92" s="151">
        <f>E91+D92</f>
        <v>0</v>
      </c>
      <c r="F92" s="151">
        <f>F91+B92</f>
        <v>0</v>
      </c>
      <c r="G92" s="151" t="e">
        <f t="shared" si="21"/>
        <v>#DIV/0!</v>
      </c>
      <c r="I92" s="141">
        <v>11</v>
      </c>
      <c r="J92" s="141">
        <v>3</v>
      </c>
      <c r="K92" s="141">
        <v>3</v>
      </c>
      <c r="L92" s="141">
        <v>7</v>
      </c>
      <c r="M92" s="151">
        <f t="shared" si="35"/>
        <v>40</v>
      </c>
      <c r="N92" s="151">
        <f t="shared" si="36"/>
        <v>26</v>
      </c>
      <c r="O92" s="160">
        <f t="shared" si="24"/>
        <v>1.5384615384615385</v>
      </c>
      <c r="Q92" s="141">
        <v>11</v>
      </c>
      <c r="R92" s="141"/>
      <c r="S92" s="141"/>
      <c r="T92" s="141"/>
      <c r="U92" s="151">
        <f t="shared" si="37"/>
        <v>0</v>
      </c>
      <c r="V92" s="151">
        <f t="shared" si="38"/>
        <v>0</v>
      </c>
      <c r="W92" s="160" t="e">
        <f t="shared" si="27"/>
        <v>#DIV/0!</v>
      </c>
      <c r="Y92" s="141">
        <v>11</v>
      </c>
      <c r="Z92" s="141"/>
      <c r="AA92" s="141"/>
      <c r="AB92" s="141"/>
      <c r="AC92" s="151">
        <f>AC91+AB92</f>
        <v>0</v>
      </c>
      <c r="AD92" s="151">
        <f>AD91+Z92</f>
        <v>0</v>
      </c>
      <c r="AE92" s="151" t="e">
        <f t="shared" si="30"/>
        <v>#DIV/0!</v>
      </c>
      <c r="AG92" s="141">
        <v>11</v>
      </c>
      <c r="AH92" s="141">
        <v>1</v>
      </c>
      <c r="AI92" s="141">
        <v>0</v>
      </c>
      <c r="AJ92" s="141">
        <f t="shared" si="33"/>
        <v>3</v>
      </c>
      <c r="AK92" s="151">
        <f>AK91+AJ92</f>
        <v>7</v>
      </c>
      <c r="AL92" s="151">
        <f t="shared" si="34"/>
        <v>3</v>
      </c>
      <c r="AM92" s="151">
        <f t="shared" si="32"/>
        <v>2.3333333333333335</v>
      </c>
    </row>
    <row r="93" spans="1:39" x14ac:dyDescent="0.25">
      <c r="A93" s="141">
        <v>12</v>
      </c>
      <c r="B93" s="141">
        <v>0</v>
      </c>
      <c r="C93" s="141">
        <v>0</v>
      </c>
      <c r="D93" s="141">
        <v>0</v>
      </c>
      <c r="E93" s="151">
        <f>E92+D93</f>
        <v>0</v>
      </c>
      <c r="F93" s="151">
        <f>F92+B93</f>
        <v>0</v>
      </c>
      <c r="G93" s="151" t="e">
        <f t="shared" si="21"/>
        <v>#DIV/0!</v>
      </c>
      <c r="I93" s="141">
        <v>12</v>
      </c>
      <c r="J93" s="141">
        <v>1</v>
      </c>
      <c r="K93" s="141">
        <v>4</v>
      </c>
      <c r="L93" s="141">
        <v>4</v>
      </c>
      <c r="M93" s="151">
        <f t="shared" si="35"/>
        <v>44</v>
      </c>
      <c r="N93" s="151">
        <f t="shared" si="36"/>
        <v>27</v>
      </c>
      <c r="O93" s="160">
        <f t="shared" si="24"/>
        <v>1.6296296296296295</v>
      </c>
      <c r="Q93" s="141">
        <v>12</v>
      </c>
      <c r="R93" s="141"/>
      <c r="S93" s="141"/>
      <c r="T93" s="141"/>
      <c r="U93" s="151">
        <f t="shared" si="37"/>
        <v>0</v>
      </c>
      <c r="V93" s="151">
        <f t="shared" si="38"/>
        <v>0</v>
      </c>
      <c r="W93" s="160" t="e">
        <f t="shared" si="27"/>
        <v>#DIV/0!</v>
      </c>
      <c r="Y93" s="141">
        <v>12</v>
      </c>
      <c r="Z93" s="141"/>
      <c r="AA93" s="141"/>
      <c r="AB93" s="141"/>
      <c r="AC93" s="151">
        <f>AC92+AB93</f>
        <v>0</v>
      </c>
      <c r="AD93" s="151">
        <f>AD92+Z93</f>
        <v>0</v>
      </c>
      <c r="AE93" s="151" t="e">
        <f t="shared" si="30"/>
        <v>#DIV/0!</v>
      </c>
      <c r="AG93" s="141">
        <v>12</v>
      </c>
      <c r="AH93" s="141">
        <v>0</v>
      </c>
      <c r="AI93" s="141">
        <v>0</v>
      </c>
      <c r="AJ93" s="141">
        <f t="shared" si="33"/>
        <v>3</v>
      </c>
      <c r="AK93" s="151">
        <f>AK92+AJ93</f>
        <v>10</v>
      </c>
      <c r="AL93" s="151">
        <f t="shared" si="34"/>
        <v>3</v>
      </c>
      <c r="AM93" s="151">
        <f t="shared" si="32"/>
        <v>3.3333333333333335</v>
      </c>
    </row>
    <row r="94" spans="1:39" x14ac:dyDescent="0.25">
      <c r="A94" s="141">
        <v>13</v>
      </c>
      <c r="B94" s="141">
        <v>0</v>
      </c>
      <c r="C94" s="141">
        <v>0</v>
      </c>
      <c r="D94" s="141">
        <v>0</v>
      </c>
      <c r="E94" s="151">
        <f>E93+D94</f>
        <v>0</v>
      </c>
      <c r="F94" s="151">
        <f t="shared" ref="F94:F112" si="39">SUM(F93+B94)</f>
        <v>0</v>
      </c>
      <c r="G94" s="151" t="e">
        <f t="shared" si="21"/>
        <v>#DIV/0!</v>
      </c>
      <c r="I94" s="141">
        <v>13</v>
      </c>
      <c r="J94" s="84">
        <v>0</v>
      </c>
      <c r="K94" s="84">
        <v>4</v>
      </c>
      <c r="L94" s="84">
        <v>0</v>
      </c>
      <c r="M94" s="151">
        <f t="shared" si="35"/>
        <v>44</v>
      </c>
      <c r="N94" s="151">
        <f t="shared" si="36"/>
        <v>27</v>
      </c>
      <c r="O94" s="349">
        <f t="shared" si="24"/>
        <v>1.6296296296296295</v>
      </c>
      <c r="Q94" s="141">
        <v>13</v>
      </c>
      <c r="R94" s="141"/>
      <c r="S94" s="141"/>
      <c r="T94" s="141"/>
      <c r="U94" s="151">
        <f t="shared" si="37"/>
        <v>0</v>
      </c>
      <c r="V94" s="151">
        <f t="shared" si="38"/>
        <v>0</v>
      </c>
      <c r="W94" s="160" t="e">
        <f t="shared" si="27"/>
        <v>#DIV/0!</v>
      </c>
      <c r="Y94" s="141">
        <v>13</v>
      </c>
      <c r="Z94" s="141"/>
      <c r="AA94" s="141"/>
      <c r="AB94" s="141"/>
      <c r="AC94" s="151">
        <f>AC93+AB94</f>
        <v>0</v>
      </c>
      <c r="AD94" s="151">
        <f t="shared" ref="AD94:AD112" si="40">SUM(AD93+Z94)</f>
        <v>0</v>
      </c>
      <c r="AE94" s="151" t="e">
        <f t="shared" si="30"/>
        <v>#DIV/0!</v>
      </c>
      <c r="AG94" s="141">
        <v>13</v>
      </c>
      <c r="AH94" s="141">
        <v>0</v>
      </c>
      <c r="AI94" s="141">
        <v>0</v>
      </c>
      <c r="AJ94" s="141">
        <f t="shared" si="33"/>
        <v>3</v>
      </c>
      <c r="AK94" s="151">
        <f>AK93+AJ94</f>
        <v>13</v>
      </c>
      <c r="AL94" s="151">
        <f t="shared" si="34"/>
        <v>3</v>
      </c>
      <c r="AM94" s="151">
        <f t="shared" si="32"/>
        <v>4.333333333333333</v>
      </c>
    </row>
    <row r="95" spans="1:39" x14ac:dyDescent="0.25">
      <c r="A95" s="141">
        <v>14</v>
      </c>
      <c r="B95" s="141">
        <v>0</v>
      </c>
      <c r="C95" s="141">
        <v>0</v>
      </c>
      <c r="D95" s="141">
        <v>0</v>
      </c>
      <c r="E95" s="151">
        <f t="shared" ref="E95:E112" si="41">SUM(E94+D95)</f>
        <v>0</v>
      </c>
      <c r="F95" s="151">
        <f t="shared" si="39"/>
        <v>0</v>
      </c>
      <c r="G95" s="151" t="e">
        <f t="shared" si="21"/>
        <v>#DIV/0!</v>
      </c>
      <c r="I95" s="141">
        <v>14</v>
      </c>
      <c r="J95" s="141">
        <v>5</v>
      </c>
      <c r="K95" s="141">
        <v>0</v>
      </c>
      <c r="L95" s="141">
        <v>5</v>
      </c>
      <c r="M95" s="151">
        <f t="shared" si="35"/>
        <v>49</v>
      </c>
      <c r="N95" s="151">
        <f t="shared" si="36"/>
        <v>32</v>
      </c>
      <c r="O95" s="160">
        <f t="shared" si="24"/>
        <v>1.53125</v>
      </c>
      <c r="Q95" s="141">
        <v>14</v>
      </c>
      <c r="R95" s="141"/>
      <c r="S95" s="141"/>
      <c r="T95" s="141"/>
      <c r="U95" s="151">
        <f t="shared" si="37"/>
        <v>0</v>
      </c>
      <c r="V95" s="151">
        <f t="shared" si="38"/>
        <v>0</v>
      </c>
      <c r="W95" s="160" t="e">
        <f t="shared" si="27"/>
        <v>#DIV/0!</v>
      </c>
      <c r="Y95" s="141">
        <v>14</v>
      </c>
      <c r="Z95" s="141"/>
      <c r="AA95" s="141"/>
      <c r="AB95" s="141"/>
      <c r="AC95" s="151">
        <f t="shared" ref="AC95:AC112" si="42">SUM(AC94+AB95)</f>
        <v>0</v>
      </c>
      <c r="AD95" s="151">
        <f t="shared" si="40"/>
        <v>0</v>
      </c>
      <c r="AE95" s="151" t="e">
        <f t="shared" si="30"/>
        <v>#DIV/0!</v>
      </c>
      <c r="AG95" s="141">
        <v>14</v>
      </c>
      <c r="AH95" s="141">
        <v>0</v>
      </c>
      <c r="AI95" s="141">
        <v>0</v>
      </c>
      <c r="AJ95" s="141">
        <f t="shared" si="33"/>
        <v>3</v>
      </c>
      <c r="AK95" s="151">
        <f t="shared" ref="AK95:AK112" si="43">SUM(AK94+AJ95)</f>
        <v>16</v>
      </c>
      <c r="AL95" s="151">
        <f t="shared" si="34"/>
        <v>3</v>
      </c>
      <c r="AM95" s="151">
        <f t="shared" si="32"/>
        <v>5.333333333333333</v>
      </c>
    </row>
    <row r="96" spans="1:39" x14ac:dyDescent="0.25">
      <c r="A96" s="141">
        <v>15</v>
      </c>
      <c r="B96" s="141">
        <v>0</v>
      </c>
      <c r="C96" s="141">
        <v>0</v>
      </c>
      <c r="D96" s="141">
        <v>0</v>
      </c>
      <c r="E96" s="151">
        <f t="shared" si="41"/>
        <v>0</v>
      </c>
      <c r="F96" s="151">
        <f t="shared" si="39"/>
        <v>0</v>
      </c>
      <c r="G96" s="151" t="e">
        <f t="shared" si="21"/>
        <v>#DIV/0!</v>
      </c>
      <c r="I96" s="141">
        <v>15</v>
      </c>
      <c r="J96" s="141">
        <v>6</v>
      </c>
      <c r="K96" s="141">
        <v>1</v>
      </c>
      <c r="L96" s="141">
        <v>10</v>
      </c>
      <c r="M96" s="151">
        <f t="shared" si="35"/>
        <v>59</v>
      </c>
      <c r="N96" s="151">
        <f t="shared" si="36"/>
        <v>38</v>
      </c>
      <c r="O96" s="160">
        <f t="shared" si="24"/>
        <v>1.5526315789473684</v>
      </c>
      <c r="Q96" s="141">
        <v>15</v>
      </c>
      <c r="R96" s="141"/>
      <c r="S96" s="141"/>
      <c r="T96" s="141"/>
      <c r="U96" s="151">
        <f t="shared" si="37"/>
        <v>0</v>
      </c>
      <c r="V96" s="151">
        <f t="shared" si="38"/>
        <v>0</v>
      </c>
      <c r="W96" s="160" t="e">
        <f t="shared" si="27"/>
        <v>#DIV/0!</v>
      </c>
      <c r="Y96" s="141">
        <v>15</v>
      </c>
      <c r="Z96" s="141"/>
      <c r="AA96" s="141"/>
      <c r="AB96" s="141"/>
      <c r="AC96" s="151">
        <f t="shared" si="42"/>
        <v>0</v>
      </c>
      <c r="AD96" s="151">
        <f t="shared" si="40"/>
        <v>0</v>
      </c>
      <c r="AE96" s="151" t="e">
        <f t="shared" si="30"/>
        <v>#DIV/0!</v>
      </c>
      <c r="AG96" s="141">
        <v>15</v>
      </c>
      <c r="AH96" s="141">
        <v>0</v>
      </c>
      <c r="AI96" s="141">
        <v>0</v>
      </c>
      <c r="AJ96" s="141">
        <f t="shared" si="33"/>
        <v>3</v>
      </c>
      <c r="AK96" s="151">
        <f t="shared" si="43"/>
        <v>19</v>
      </c>
      <c r="AL96" s="151">
        <f t="shared" si="34"/>
        <v>3</v>
      </c>
      <c r="AM96" s="151">
        <f t="shared" si="32"/>
        <v>6.333333333333333</v>
      </c>
    </row>
    <row r="97" spans="1:39" x14ac:dyDescent="0.25">
      <c r="A97" s="141">
        <v>16</v>
      </c>
      <c r="B97" s="141">
        <v>0</v>
      </c>
      <c r="C97" s="141">
        <v>0</v>
      </c>
      <c r="D97" s="141">
        <v>0</v>
      </c>
      <c r="E97" s="151">
        <f t="shared" si="41"/>
        <v>0</v>
      </c>
      <c r="F97" s="151">
        <f t="shared" si="39"/>
        <v>0</v>
      </c>
      <c r="G97" s="151" t="e">
        <f t="shared" si="21"/>
        <v>#DIV/0!</v>
      </c>
      <c r="I97" s="141">
        <v>16</v>
      </c>
      <c r="J97" s="141">
        <v>1</v>
      </c>
      <c r="K97" s="141">
        <v>9</v>
      </c>
      <c r="L97" s="141">
        <v>2</v>
      </c>
      <c r="M97" s="151">
        <f t="shared" si="35"/>
        <v>61</v>
      </c>
      <c r="N97" s="151">
        <f t="shared" si="36"/>
        <v>39</v>
      </c>
      <c r="O97" s="160">
        <f t="shared" si="24"/>
        <v>1.5641025641025641</v>
      </c>
      <c r="Q97" s="141">
        <v>16</v>
      </c>
      <c r="R97" s="141"/>
      <c r="S97" s="141"/>
      <c r="T97" s="141"/>
      <c r="U97" s="151">
        <f t="shared" si="37"/>
        <v>0</v>
      </c>
      <c r="V97" s="151">
        <f t="shared" si="38"/>
        <v>0</v>
      </c>
      <c r="W97" s="160" t="e">
        <f t="shared" si="27"/>
        <v>#DIV/0!</v>
      </c>
      <c r="Y97" s="141">
        <v>16</v>
      </c>
      <c r="Z97" s="141"/>
      <c r="AA97" s="141"/>
      <c r="AB97" s="141"/>
      <c r="AC97" s="151">
        <f t="shared" si="42"/>
        <v>0</v>
      </c>
      <c r="AD97" s="151">
        <f t="shared" si="40"/>
        <v>0</v>
      </c>
      <c r="AE97" s="151" t="e">
        <f t="shared" si="30"/>
        <v>#DIV/0!</v>
      </c>
      <c r="AG97" s="141">
        <v>16</v>
      </c>
      <c r="AH97" s="141">
        <v>0</v>
      </c>
      <c r="AI97" s="141">
        <v>0</v>
      </c>
      <c r="AJ97" s="141">
        <f t="shared" si="33"/>
        <v>3</v>
      </c>
      <c r="AK97" s="151">
        <f t="shared" si="43"/>
        <v>22</v>
      </c>
      <c r="AL97" s="151">
        <f t="shared" si="34"/>
        <v>3</v>
      </c>
      <c r="AM97" s="151">
        <f t="shared" si="32"/>
        <v>7.333333333333333</v>
      </c>
    </row>
    <row r="98" spans="1:39" x14ac:dyDescent="0.25">
      <c r="A98" s="141">
        <v>17</v>
      </c>
      <c r="B98" s="141">
        <v>2</v>
      </c>
      <c r="C98" s="141">
        <v>0</v>
      </c>
      <c r="D98" s="141">
        <v>2</v>
      </c>
      <c r="E98" s="151">
        <f t="shared" si="41"/>
        <v>2</v>
      </c>
      <c r="F98" s="151">
        <f t="shared" si="39"/>
        <v>2</v>
      </c>
      <c r="G98" s="151">
        <f>E98/F98</f>
        <v>1</v>
      </c>
      <c r="I98" s="141">
        <v>17</v>
      </c>
      <c r="J98" s="141">
        <v>1</v>
      </c>
      <c r="K98" s="141">
        <v>1</v>
      </c>
      <c r="L98" s="141">
        <v>2</v>
      </c>
      <c r="M98" s="151">
        <f t="shared" si="35"/>
        <v>63</v>
      </c>
      <c r="N98" s="151">
        <f t="shared" si="36"/>
        <v>40</v>
      </c>
      <c r="O98" s="160">
        <f t="shared" si="24"/>
        <v>1.575</v>
      </c>
      <c r="Q98" s="141">
        <v>17</v>
      </c>
      <c r="R98" s="141"/>
      <c r="S98" s="141"/>
      <c r="T98" s="141"/>
      <c r="U98" s="151">
        <f t="shared" si="37"/>
        <v>0</v>
      </c>
      <c r="V98" s="151">
        <f t="shared" si="38"/>
        <v>0</v>
      </c>
      <c r="W98" s="160" t="e">
        <f t="shared" si="27"/>
        <v>#DIV/0!</v>
      </c>
      <c r="Y98" s="141">
        <v>17</v>
      </c>
      <c r="Z98" s="141"/>
      <c r="AA98" s="141"/>
      <c r="AB98" s="141"/>
      <c r="AC98" s="151">
        <f t="shared" si="42"/>
        <v>0</v>
      </c>
      <c r="AD98" s="151">
        <f t="shared" si="40"/>
        <v>0</v>
      </c>
      <c r="AE98" s="151" t="e">
        <f t="shared" si="30"/>
        <v>#DIV/0!</v>
      </c>
      <c r="AG98" s="141">
        <v>17</v>
      </c>
      <c r="AH98" s="141">
        <v>1</v>
      </c>
      <c r="AI98" s="141">
        <v>0</v>
      </c>
      <c r="AJ98" s="141">
        <f t="shared" si="33"/>
        <v>4</v>
      </c>
      <c r="AK98" s="151">
        <f t="shared" si="43"/>
        <v>26</v>
      </c>
      <c r="AL98" s="151">
        <f t="shared" si="34"/>
        <v>4</v>
      </c>
      <c r="AM98" s="151">
        <f t="shared" si="32"/>
        <v>6.5</v>
      </c>
    </row>
    <row r="99" spans="1:39" x14ac:dyDescent="0.25">
      <c r="A99" s="141">
        <v>18</v>
      </c>
      <c r="B99" s="141">
        <v>0</v>
      </c>
      <c r="C99" s="141">
        <v>0</v>
      </c>
      <c r="D99" s="141">
        <v>2</v>
      </c>
      <c r="E99" s="151">
        <f t="shared" si="41"/>
        <v>4</v>
      </c>
      <c r="F99" s="151">
        <f t="shared" si="39"/>
        <v>2</v>
      </c>
      <c r="G99" s="151">
        <f t="shared" si="21"/>
        <v>2</v>
      </c>
      <c r="I99" s="141">
        <v>18</v>
      </c>
      <c r="J99" s="141">
        <v>1</v>
      </c>
      <c r="K99" s="141">
        <v>2</v>
      </c>
      <c r="L99" s="141">
        <v>1</v>
      </c>
      <c r="M99" s="151">
        <f t="shared" si="35"/>
        <v>64</v>
      </c>
      <c r="N99" s="151">
        <f t="shared" si="36"/>
        <v>41</v>
      </c>
      <c r="O99" s="160">
        <f t="shared" si="24"/>
        <v>1.5609756097560976</v>
      </c>
      <c r="Q99" s="141">
        <v>18</v>
      </c>
      <c r="R99" s="141"/>
      <c r="S99" s="141"/>
      <c r="T99" s="141"/>
      <c r="U99" s="151">
        <f t="shared" si="37"/>
        <v>0</v>
      </c>
      <c r="V99" s="151">
        <f t="shared" si="38"/>
        <v>0</v>
      </c>
      <c r="W99" s="160" t="e">
        <f t="shared" si="27"/>
        <v>#DIV/0!</v>
      </c>
      <c r="Y99" s="141">
        <v>18</v>
      </c>
      <c r="Z99" s="141"/>
      <c r="AA99" s="141"/>
      <c r="AB99" s="141"/>
      <c r="AC99" s="151">
        <f t="shared" si="42"/>
        <v>0</v>
      </c>
      <c r="AD99" s="151">
        <f t="shared" si="40"/>
        <v>0</v>
      </c>
      <c r="AE99" s="151" t="e">
        <f t="shared" si="30"/>
        <v>#DIV/0!</v>
      </c>
      <c r="AG99" s="141">
        <v>18</v>
      </c>
      <c r="AH99" s="141">
        <v>0</v>
      </c>
      <c r="AI99" s="141">
        <v>0</v>
      </c>
      <c r="AJ99" s="141">
        <f t="shared" si="33"/>
        <v>4</v>
      </c>
      <c r="AK99" s="151">
        <f t="shared" si="43"/>
        <v>30</v>
      </c>
      <c r="AL99" s="151">
        <f t="shared" si="34"/>
        <v>4</v>
      </c>
      <c r="AM99" s="151">
        <f t="shared" si="32"/>
        <v>7.5</v>
      </c>
    </row>
    <row r="100" spans="1:39" x14ac:dyDescent="0.25">
      <c r="A100" s="141">
        <v>19</v>
      </c>
      <c r="B100" s="141">
        <v>0</v>
      </c>
      <c r="C100" s="141">
        <v>0</v>
      </c>
      <c r="D100" s="141">
        <v>2</v>
      </c>
      <c r="E100" s="151">
        <f t="shared" si="41"/>
        <v>6</v>
      </c>
      <c r="F100" s="151">
        <f t="shared" si="39"/>
        <v>2</v>
      </c>
      <c r="G100" s="151">
        <f t="shared" si="21"/>
        <v>3</v>
      </c>
      <c r="I100" s="141">
        <v>19</v>
      </c>
      <c r="J100" s="141">
        <v>1</v>
      </c>
      <c r="K100" s="141">
        <v>1</v>
      </c>
      <c r="L100" s="141">
        <v>1</v>
      </c>
      <c r="M100" s="151">
        <f t="shared" si="35"/>
        <v>65</v>
      </c>
      <c r="N100" s="151">
        <f t="shared" si="36"/>
        <v>42</v>
      </c>
      <c r="O100" s="160">
        <f t="shared" si="24"/>
        <v>1.5476190476190477</v>
      </c>
      <c r="Q100" s="141">
        <v>19</v>
      </c>
      <c r="R100" s="141"/>
      <c r="S100" s="141"/>
      <c r="T100" s="141"/>
      <c r="U100" s="151">
        <f t="shared" si="37"/>
        <v>0</v>
      </c>
      <c r="V100" s="151">
        <f t="shared" si="38"/>
        <v>0</v>
      </c>
      <c r="W100" s="160" t="e">
        <f t="shared" si="27"/>
        <v>#DIV/0!</v>
      </c>
      <c r="Y100" s="141">
        <v>19</v>
      </c>
      <c r="Z100" s="141"/>
      <c r="AA100" s="141"/>
      <c r="AB100" s="141"/>
      <c r="AC100" s="151">
        <f t="shared" si="42"/>
        <v>0</v>
      </c>
      <c r="AD100" s="151">
        <f t="shared" si="40"/>
        <v>0</v>
      </c>
      <c r="AE100" s="151" t="e">
        <f t="shared" si="30"/>
        <v>#DIV/0!</v>
      </c>
      <c r="AG100" s="141">
        <v>19</v>
      </c>
      <c r="AH100" s="141">
        <v>0</v>
      </c>
      <c r="AI100" s="141">
        <v>0</v>
      </c>
      <c r="AJ100" s="141">
        <f t="shared" si="33"/>
        <v>4</v>
      </c>
      <c r="AK100" s="151">
        <f t="shared" si="43"/>
        <v>34</v>
      </c>
      <c r="AL100" s="151">
        <f t="shared" si="34"/>
        <v>4</v>
      </c>
      <c r="AM100" s="151">
        <f t="shared" si="32"/>
        <v>8.5</v>
      </c>
    </row>
    <row r="101" spans="1:39" x14ac:dyDescent="0.25">
      <c r="A101" s="141">
        <v>20</v>
      </c>
      <c r="B101" s="141">
        <v>0</v>
      </c>
      <c r="C101" s="141">
        <v>2</v>
      </c>
      <c r="D101" s="141">
        <v>0</v>
      </c>
      <c r="E101" s="151">
        <v>0</v>
      </c>
      <c r="F101" s="151">
        <f t="shared" si="39"/>
        <v>2</v>
      </c>
      <c r="G101" s="151">
        <f t="shared" si="21"/>
        <v>0</v>
      </c>
      <c r="I101" s="141">
        <v>20</v>
      </c>
      <c r="J101" s="141">
        <v>0</v>
      </c>
      <c r="K101" s="141">
        <v>0</v>
      </c>
      <c r="L101" s="141">
        <v>1</v>
      </c>
      <c r="M101" s="151">
        <f t="shared" si="35"/>
        <v>66</v>
      </c>
      <c r="N101" s="151">
        <f t="shared" si="36"/>
        <v>42</v>
      </c>
      <c r="O101" s="160">
        <f t="shared" si="24"/>
        <v>1.5714285714285714</v>
      </c>
      <c r="Q101" s="141">
        <v>20</v>
      </c>
      <c r="R101" s="141">
        <v>2</v>
      </c>
      <c r="S101" s="141">
        <v>0</v>
      </c>
      <c r="T101" s="141">
        <v>2</v>
      </c>
      <c r="U101" s="151">
        <f t="shared" si="37"/>
        <v>2</v>
      </c>
      <c r="V101" s="151">
        <f t="shared" si="38"/>
        <v>2</v>
      </c>
      <c r="W101" s="160">
        <f t="shared" si="27"/>
        <v>1</v>
      </c>
      <c r="Y101" s="141">
        <v>20</v>
      </c>
      <c r="Z101" s="141"/>
      <c r="AA101" s="141"/>
      <c r="AB101" s="141"/>
      <c r="AC101" s="151">
        <f t="shared" si="42"/>
        <v>0</v>
      </c>
      <c r="AD101" s="151">
        <f t="shared" si="40"/>
        <v>0</v>
      </c>
      <c r="AE101" s="151" t="e">
        <f t="shared" si="30"/>
        <v>#DIV/0!</v>
      </c>
      <c r="AG101" s="141">
        <v>20</v>
      </c>
      <c r="AH101" s="141">
        <v>0</v>
      </c>
      <c r="AI101" s="141">
        <v>2</v>
      </c>
      <c r="AJ101" s="141">
        <f t="shared" si="33"/>
        <v>2</v>
      </c>
      <c r="AK101" s="151">
        <f t="shared" si="43"/>
        <v>36</v>
      </c>
      <c r="AL101" s="151">
        <f t="shared" si="34"/>
        <v>4</v>
      </c>
      <c r="AM101" s="151">
        <f t="shared" si="32"/>
        <v>9</v>
      </c>
    </row>
    <row r="102" spans="1:39" x14ac:dyDescent="0.25">
      <c r="A102" s="141">
        <v>21</v>
      </c>
      <c r="B102" s="141">
        <v>0</v>
      </c>
      <c r="C102" s="141">
        <v>0</v>
      </c>
      <c r="D102" s="141">
        <v>0</v>
      </c>
      <c r="E102" s="151">
        <f t="shared" si="41"/>
        <v>0</v>
      </c>
      <c r="F102" s="151">
        <f t="shared" si="39"/>
        <v>2</v>
      </c>
      <c r="G102" s="151">
        <f t="shared" si="21"/>
        <v>0</v>
      </c>
      <c r="I102" s="141">
        <v>21</v>
      </c>
      <c r="J102" s="141">
        <v>0</v>
      </c>
      <c r="K102" s="141">
        <v>0</v>
      </c>
      <c r="L102" s="141">
        <v>1</v>
      </c>
      <c r="M102" s="151">
        <f t="shared" si="35"/>
        <v>67</v>
      </c>
      <c r="N102" s="151">
        <f t="shared" si="36"/>
        <v>42</v>
      </c>
      <c r="O102" s="160">
        <f t="shared" si="24"/>
        <v>1.5952380952380953</v>
      </c>
      <c r="Q102" s="141">
        <v>21</v>
      </c>
      <c r="R102" s="141">
        <v>5</v>
      </c>
      <c r="S102" s="141">
        <v>0</v>
      </c>
      <c r="T102" s="141">
        <v>7</v>
      </c>
      <c r="U102" s="151">
        <f t="shared" si="37"/>
        <v>9</v>
      </c>
      <c r="V102" s="151">
        <f t="shared" si="38"/>
        <v>7</v>
      </c>
      <c r="W102" s="160">
        <f t="shared" si="27"/>
        <v>1.2857142857142858</v>
      </c>
      <c r="Y102" s="141">
        <v>21</v>
      </c>
      <c r="Z102" s="141">
        <v>5</v>
      </c>
      <c r="AA102" s="141">
        <v>7</v>
      </c>
      <c r="AB102" s="141">
        <v>22</v>
      </c>
      <c r="AC102" s="151">
        <f t="shared" si="42"/>
        <v>22</v>
      </c>
      <c r="AD102" s="151">
        <f t="shared" si="40"/>
        <v>5</v>
      </c>
      <c r="AE102" s="151">
        <f t="shared" si="30"/>
        <v>4.4000000000000004</v>
      </c>
      <c r="AG102" s="141">
        <v>21</v>
      </c>
      <c r="AH102" s="141">
        <v>2</v>
      </c>
      <c r="AI102" s="141">
        <v>0</v>
      </c>
      <c r="AJ102" s="141">
        <f t="shared" si="33"/>
        <v>4</v>
      </c>
      <c r="AK102" s="151">
        <f t="shared" si="43"/>
        <v>40</v>
      </c>
      <c r="AL102" s="151">
        <f t="shared" si="34"/>
        <v>6</v>
      </c>
      <c r="AM102" s="151">
        <f t="shared" si="32"/>
        <v>6.666666666666667</v>
      </c>
    </row>
    <row r="103" spans="1:39" x14ac:dyDescent="0.25">
      <c r="A103" s="141">
        <v>22</v>
      </c>
      <c r="B103" s="141">
        <v>0</v>
      </c>
      <c r="C103" s="141">
        <v>0</v>
      </c>
      <c r="D103" s="141">
        <v>0</v>
      </c>
      <c r="E103" s="151">
        <f t="shared" si="41"/>
        <v>0</v>
      </c>
      <c r="F103" s="151">
        <f t="shared" si="39"/>
        <v>2</v>
      </c>
      <c r="G103" s="151">
        <f t="shared" si="21"/>
        <v>0</v>
      </c>
      <c r="I103" s="141">
        <v>22</v>
      </c>
      <c r="J103" s="141">
        <v>0</v>
      </c>
      <c r="K103" s="141">
        <v>0</v>
      </c>
      <c r="L103" s="141">
        <v>1</v>
      </c>
      <c r="M103" s="151">
        <f t="shared" si="35"/>
        <v>68</v>
      </c>
      <c r="N103" s="151">
        <f t="shared" si="36"/>
        <v>42</v>
      </c>
      <c r="O103" s="160">
        <f t="shared" si="24"/>
        <v>1.6190476190476191</v>
      </c>
      <c r="Q103" s="141">
        <v>22</v>
      </c>
      <c r="R103" s="141">
        <v>0</v>
      </c>
      <c r="S103" s="141">
        <v>6</v>
      </c>
      <c r="T103" s="141">
        <v>1</v>
      </c>
      <c r="U103" s="151">
        <f t="shared" si="37"/>
        <v>10</v>
      </c>
      <c r="V103" s="151">
        <f t="shared" si="38"/>
        <v>7</v>
      </c>
      <c r="W103" s="160">
        <f t="shared" si="27"/>
        <v>1.4285714285714286</v>
      </c>
      <c r="Y103" s="141">
        <v>22</v>
      </c>
      <c r="Z103" s="141">
        <v>0</v>
      </c>
      <c r="AA103" s="141">
        <v>8</v>
      </c>
      <c r="AB103" s="141">
        <v>17</v>
      </c>
      <c r="AC103" s="151">
        <f t="shared" si="42"/>
        <v>39</v>
      </c>
      <c r="AD103" s="151">
        <f t="shared" si="40"/>
        <v>5</v>
      </c>
      <c r="AE103" s="151">
        <f t="shared" si="30"/>
        <v>7.8</v>
      </c>
      <c r="AG103" s="141">
        <v>22</v>
      </c>
      <c r="AH103" s="141">
        <v>0</v>
      </c>
      <c r="AI103" s="141">
        <v>1</v>
      </c>
      <c r="AJ103" s="141">
        <v>3</v>
      </c>
      <c r="AK103" s="151">
        <f t="shared" si="43"/>
        <v>43</v>
      </c>
      <c r="AL103" s="151">
        <f t="shared" si="34"/>
        <v>6</v>
      </c>
      <c r="AM103" s="151">
        <f t="shared" si="32"/>
        <v>7.166666666666667</v>
      </c>
    </row>
    <row r="104" spans="1:39" x14ac:dyDescent="0.25">
      <c r="A104" s="141">
        <v>23</v>
      </c>
      <c r="B104" s="141">
        <v>2</v>
      </c>
      <c r="C104" s="141">
        <v>0</v>
      </c>
      <c r="D104" s="141">
        <v>2</v>
      </c>
      <c r="E104" s="151">
        <f t="shared" si="41"/>
        <v>2</v>
      </c>
      <c r="F104" s="151">
        <f t="shared" si="39"/>
        <v>4</v>
      </c>
      <c r="G104" s="151">
        <f t="shared" si="21"/>
        <v>0.5</v>
      </c>
      <c r="I104" s="141">
        <v>23</v>
      </c>
      <c r="J104" s="141">
        <v>0</v>
      </c>
      <c r="K104" s="141">
        <v>0</v>
      </c>
      <c r="L104" s="141">
        <v>1</v>
      </c>
      <c r="M104" s="151">
        <f t="shared" si="35"/>
        <v>69</v>
      </c>
      <c r="N104" s="151">
        <f t="shared" si="36"/>
        <v>42</v>
      </c>
      <c r="O104" s="160">
        <f t="shared" si="24"/>
        <v>1.6428571428571428</v>
      </c>
      <c r="Q104" s="141">
        <v>23</v>
      </c>
      <c r="R104" s="141">
        <v>5</v>
      </c>
      <c r="S104" s="141">
        <v>1</v>
      </c>
      <c r="T104" s="141">
        <v>5</v>
      </c>
      <c r="U104" s="151">
        <f t="shared" si="37"/>
        <v>15</v>
      </c>
      <c r="V104" s="151">
        <f t="shared" si="38"/>
        <v>12</v>
      </c>
      <c r="W104" s="160">
        <f t="shared" si="27"/>
        <v>1.25</v>
      </c>
      <c r="Y104" s="141">
        <v>23</v>
      </c>
      <c r="Z104" s="141">
        <v>1</v>
      </c>
      <c r="AA104" s="141">
        <v>4</v>
      </c>
      <c r="AB104" s="141">
        <v>14</v>
      </c>
      <c r="AC104" s="151">
        <f t="shared" si="42"/>
        <v>53</v>
      </c>
      <c r="AD104" s="151">
        <f t="shared" si="40"/>
        <v>6</v>
      </c>
      <c r="AE104" s="151">
        <f t="shared" si="30"/>
        <v>8.8333333333333339</v>
      </c>
      <c r="AG104" s="141">
        <v>23</v>
      </c>
      <c r="AH104" s="141">
        <v>0</v>
      </c>
      <c r="AI104" s="141">
        <v>0</v>
      </c>
      <c r="AJ104" s="141">
        <v>3</v>
      </c>
      <c r="AK104" s="151">
        <f t="shared" si="43"/>
        <v>46</v>
      </c>
      <c r="AL104" s="151">
        <f t="shared" si="34"/>
        <v>6</v>
      </c>
      <c r="AM104" s="151">
        <f t="shared" si="32"/>
        <v>7.666666666666667</v>
      </c>
    </row>
    <row r="105" spans="1:39" x14ac:dyDescent="0.25">
      <c r="A105" s="141">
        <v>24</v>
      </c>
      <c r="B105" s="141">
        <v>0</v>
      </c>
      <c r="C105" s="141">
        <v>0</v>
      </c>
      <c r="D105" s="141">
        <v>2</v>
      </c>
      <c r="E105" s="151">
        <f t="shared" si="41"/>
        <v>4</v>
      </c>
      <c r="F105" s="151">
        <f t="shared" si="39"/>
        <v>4</v>
      </c>
      <c r="G105" s="151">
        <f t="shared" si="21"/>
        <v>1</v>
      </c>
      <c r="I105" s="141">
        <v>24</v>
      </c>
      <c r="J105" s="141">
        <v>0</v>
      </c>
      <c r="K105" s="141">
        <v>0</v>
      </c>
      <c r="L105" s="141">
        <v>1</v>
      </c>
      <c r="M105" s="151">
        <f t="shared" si="35"/>
        <v>70</v>
      </c>
      <c r="N105" s="151">
        <f t="shared" si="36"/>
        <v>42</v>
      </c>
      <c r="O105" s="160">
        <f t="shared" si="24"/>
        <v>1.6666666666666667</v>
      </c>
      <c r="Q105" s="141">
        <v>24</v>
      </c>
      <c r="R105" s="141">
        <v>3</v>
      </c>
      <c r="S105" s="141">
        <v>2</v>
      </c>
      <c r="T105" s="141">
        <v>6</v>
      </c>
      <c r="U105" s="151">
        <f t="shared" si="37"/>
        <v>21</v>
      </c>
      <c r="V105" s="151">
        <f t="shared" si="38"/>
        <v>15</v>
      </c>
      <c r="W105" s="160">
        <f t="shared" si="27"/>
        <v>1.4</v>
      </c>
      <c r="Y105" s="141">
        <v>24</v>
      </c>
      <c r="Z105" s="141">
        <v>2</v>
      </c>
      <c r="AA105" s="141">
        <v>4</v>
      </c>
      <c r="AB105" s="141">
        <v>12</v>
      </c>
      <c r="AC105" s="151">
        <f t="shared" si="42"/>
        <v>65</v>
      </c>
      <c r="AD105" s="151">
        <f t="shared" si="40"/>
        <v>8</v>
      </c>
      <c r="AE105" s="151">
        <f t="shared" si="30"/>
        <v>8.125</v>
      </c>
      <c r="AG105" s="141">
        <v>24</v>
      </c>
      <c r="AH105" s="141">
        <v>0</v>
      </c>
      <c r="AI105" s="141">
        <v>0</v>
      </c>
      <c r="AJ105" s="141">
        <v>3</v>
      </c>
      <c r="AK105" s="151">
        <f t="shared" si="43"/>
        <v>49</v>
      </c>
      <c r="AL105" s="151">
        <f t="shared" si="34"/>
        <v>6</v>
      </c>
      <c r="AM105" s="151">
        <f t="shared" si="32"/>
        <v>8.1666666666666661</v>
      </c>
    </row>
    <row r="106" spans="1:39" x14ac:dyDescent="0.25">
      <c r="A106" s="141">
        <v>25</v>
      </c>
      <c r="B106" s="141">
        <v>0</v>
      </c>
      <c r="C106" s="141">
        <v>0</v>
      </c>
      <c r="D106" s="141">
        <v>2</v>
      </c>
      <c r="E106" s="151">
        <f t="shared" si="41"/>
        <v>6</v>
      </c>
      <c r="F106" s="151">
        <f t="shared" si="39"/>
        <v>4</v>
      </c>
      <c r="G106" s="151">
        <f t="shared" si="21"/>
        <v>1.5</v>
      </c>
      <c r="I106" s="141">
        <v>25</v>
      </c>
      <c r="J106" s="141">
        <v>0</v>
      </c>
      <c r="K106" s="141">
        <v>0</v>
      </c>
      <c r="L106" s="141">
        <v>1</v>
      </c>
      <c r="M106" s="151">
        <f t="shared" si="35"/>
        <v>71</v>
      </c>
      <c r="N106" s="151">
        <f t="shared" si="36"/>
        <v>42</v>
      </c>
      <c r="O106" s="160">
        <f t="shared" si="24"/>
        <v>1.6904761904761905</v>
      </c>
      <c r="Q106" s="141">
        <v>25</v>
      </c>
      <c r="R106" s="141">
        <v>2</v>
      </c>
      <c r="S106" s="141">
        <v>2</v>
      </c>
      <c r="T106" s="141">
        <v>6</v>
      </c>
      <c r="U106" s="151">
        <f t="shared" si="37"/>
        <v>27</v>
      </c>
      <c r="V106" s="151">
        <f t="shared" si="38"/>
        <v>17</v>
      </c>
      <c r="W106" s="160">
        <f t="shared" si="27"/>
        <v>1.588235294117647</v>
      </c>
      <c r="Y106" s="141">
        <v>25</v>
      </c>
      <c r="Z106" s="141">
        <v>7</v>
      </c>
      <c r="AA106" s="141">
        <v>2</v>
      </c>
      <c r="AB106" s="141">
        <v>17</v>
      </c>
      <c r="AC106" s="151">
        <f t="shared" si="42"/>
        <v>82</v>
      </c>
      <c r="AD106" s="151">
        <f t="shared" si="40"/>
        <v>15</v>
      </c>
      <c r="AE106" s="151">
        <f t="shared" si="30"/>
        <v>5.4666666666666668</v>
      </c>
      <c r="AG106" s="141">
        <v>25</v>
      </c>
      <c r="AH106" s="141">
        <v>2</v>
      </c>
      <c r="AI106" s="141">
        <v>0</v>
      </c>
      <c r="AJ106" s="141">
        <v>5</v>
      </c>
      <c r="AK106" s="151">
        <f t="shared" si="43"/>
        <v>54</v>
      </c>
      <c r="AL106" s="151">
        <f t="shared" si="34"/>
        <v>8</v>
      </c>
      <c r="AM106" s="151">
        <f t="shared" si="32"/>
        <v>6.75</v>
      </c>
    </row>
    <row r="107" spans="1:39" x14ac:dyDescent="0.25">
      <c r="A107" s="141">
        <v>26</v>
      </c>
      <c r="B107" s="141">
        <v>0</v>
      </c>
      <c r="C107" s="141">
        <v>0</v>
      </c>
      <c r="D107" s="141">
        <v>0</v>
      </c>
      <c r="E107" s="151">
        <f t="shared" si="41"/>
        <v>6</v>
      </c>
      <c r="F107" s="151">
        <f t="shared" si="39"/>
        <v>4</v>
      </c>
      <c r="G107" s="151">
        <f t="shared" si="21"/>
        <v>1.5</v>
      </c>
      <c r="I107" s="141">
        <v>26</v>
      </c>
      <c r="J107" s="141">
        <v>0</v>
      </c>
      <c r="K107" s="141">
        <v>0</v>
      </c>
      <c r="L107" s="141">
        <v>1</v>
      </c>
      <c r="M107" s="151">
        <f t="shared" si="35"/>
        <v>72</v>
      </c>
      <c r="N107" s="151">
        <f t="shared" si="36"/>
        <v>42</v>
      </c>
      <c r="O107" s="160">
        <f t="shared" si="24"/>
        <v>1.7142857142857142</v>
      </c>
      <c r="Q107" s="141">
        <v>26</v>
      </c>
      <c r="R107" s="141">
        <v>0</v>
      </c>
      <c r="S107" s="141">
        <v>2</v>
      </c>
      <c r="T107" s="141">
        <v>4</v>
      </c>
      <c r="U107" s="151">
        <f t="shared" si="37"/>
        <v>31</v>
      </c>
      <c r="V107" s="151">
        <f t="shared" si="38"/>
        <v>17</v>
      </c>
      <c r="W107" s="160">
        <f t="shared" si="27"/>
        <v>1.8235294117647058</v>
      </c>
      <c r="Y107" s="141">
        <v>26</v>
      </c>
      <c r="Z107" s="141">
        <v>1</v>
      </c>
      <c r="AA107" s="141">
        <v>5</v>
      </c>
      <c r="AB107" s="141">
        <v>13</v>
      </c>
      <c r="AC107" s="151">
        <f t="shared" si="42"/>
        <v>95</v>
      </c>
      <c r="AD107" s="151">
        <f t="shared" si="40"/>
        <v>16</v>
      </c>
      <c r="AE107" s="151">
        <f t="shared" si="30"/>
        <v>5.9375</v>
      </c>
      <c r="AG107" s="141">
        <v>26</v>
      </c>
      <c r="AH107" s="141">
        <v>0</v>
      </c>
      <c r="AI107" s="141">
        <v>0</v>
      </c>
      <c r="AJ107" s="141">
        <v>5</v>
      </c>
      <c r="AK107" s="151">
        <f t="shared" si="43"/>
        <v>59</v>
      </c>
      <c r="AL107" s="151">
        <f t="shared" si="34"/>
        <v>8</v>
      </c>
      <c r="AM107" s="151">
        <f t="shared" si="32"/>
        <v>7.375</v>
      </c>
    </row>
    <row r="108" spans="1:39" x14ac:dyDescent="0.25">
      <c r="A108" s="141">
        <v>27</v>
      </c>
      <c r="B108" s="141">
        <v>0</v>
      </c>
      <c r="C108" s="141">
        <v>0</v>
      </c>
      <c r="D108" s="141">
        <v>0</v>
      </c>
      <c r="E108" s="151">
        <f t="shared" si="41"/>
        <v>6</v>
      </c>
      <c r="F108" s="151">
        <f t="shared" si="39"/>
        <v>4</v>
      </c>
      <c r="G108" s="160">
        <f t="shared" si="21"/>
        <v>1.5</v>
      </c>
      <c r="I108" s="141">
        <v>27</v>
      </c>
      <c r="J108" s="141">
        <v>0</v>
      </c>
      <c r="K108" s="141">
        <v>0</v>
      </c>
      <c r="L108" s="141">
        <v>1</v>
      </c>
      <c r="M108" s="151">
        <f t="shared" si="35"/>
        <v>73</v>
      </c>
      <c r="N108" s="151">
        <f t="shared" si="36"/>
        <v>42</v>
      </c>
      <c r="O108" s="160">
        <f t="shared" si="24"/>
        <v>1.7380952380952381</v>
      </c>
      <c r="Q108" s="141">
        <v>27</v>
      </c>
      <c r="R108" s="141">
        <v>0</v>
      </c>
      <c r="S108" s="141">
        <v>3</v>
      </c>
      <c r="T108" s="141">
        <v>1</v>
      </c>
      <c r="U108" s="151">
        <f t="shared" si="37"/>
        <v>32</v>
      </c>
      <c r="V108" s="151">
        <f t="shared" si="38"/>
        <v>17</v>
      </c>
      <c r="W108" s="160">
        <f t="shared" si="27"/>
        <v>1.8823529411764706</v>
      </c>
      <c r="Y108" s="141">
        <v>27</v>
      </c>
      <c r="Z108" s="141">
        <v>5</v>
      </c>
      <c r="AA108" s="141">
        <v>2</v>
      </c>
      <c r="AB108" s="141">
        <v>16</v>
      </c>
      <c r="AC108" s="151">
        <f t="shared" si="42"/>
        <v>111</v>
      </c>
      <c r="AD108" s="151">
        <f t="shared" si="40"/>
        <v>21</v>
      </c>
      <c r="AE108" s="160">
        <f t="shared" si="30"/>
        <v>5.2857142857142856</v>
      </c>
      <c r="AG108" s="141">
        <v>27</v>
      </c>
      <c r="AH108" s="141">
        <v>1</v>
      </c>
      <c r="AI108" s="141">
        <v>0</v>
      </c>
      <c r="AJ108" s="141">
        <v>6</v>
      </c>
      <c r="AK108" s="151">
        <f t="shared" si="43"/>
        <v>65</v>
      </c>
      <c r="AL108" s="151">
        <f t="shared" si="34"/>
        <v>9</v>
      </c>
      <c r="AM108" s="160">
        <f t="shared" si="32"/>
        <v>7.2222222222222223</v>
      </c>
    </row>
    <row r="109" spans="1:39" x14ac:dyDescent="0.25">
      <c r="A109" s="141">
        <v>28</v>
      </c>
      <c r="B109" s="141">
        <v>0</v>
      </c>
      <c r="C109" s="141">
        <v>0</v>
      </c>
      <c r="D109" s="141">
        <v>0</v>
      </c>
      <c r="E109" s="151">
        <f t="shared" si="41"/>
        <v>6</v>
      </c>
      <c r="F109" s="151">
        <f t="shared" si="39"/>
        <v>4</v>
      </c>
      <c r="G109" s="160">
        <f t="shared" si="21"/>
        <v>1.5</v>
      </c>
      <c r="I109" s="141">
        <v>28</v>
      </c>
      <c r="J109" s="141">
        <v>0</v>
      </c>
      <c r="K109" s="141">
        <v>0</v>
      </c>
      <c r="L109" s="141">
        <v>1</v>
      </c>
      <c r="M109" s="151">
        <f t="shared" si="35"/>
        <v>74</v>
      </c>
      <c r="N109" s="151">
        <f t="shared" si="36"/>
        <v>42</v>
      </c>
      <c r="O109" s="160">
        <f t="shared" si="24"/>
        <v>1.7619047619047619</v>
      </c>
      <c r="Q109" s="141">
        <v>28</v>
      </c>
      <c r="R109" s="141">
        <v>5</v>
      </c>
      <c r="S109" s="141">
        <v>0</v>
      </c>
      <c r="T109" s="141">
        <v>6</v>
      </c>
      <c r="U109" s="151">
        <f t="shared" si="37"/>
        <v>38</v>
      </c>
      <c r="V109" s="151">
        <f t="shared" si="38"/>
        <v>22</v>
      </c>
      <c r="W109" s="160">
        <f t="shared" si="27"/>
        <v>1.7272727272727273</v>
      </c>
      <c r="Y109" s="141">
        <v>28</v>
      </c>
      <c r="Z109" s="141">
        <v>1</v>
      </c>
      <c r="AA109" s="141">
        <v>1</v>
      </c>
      <c r="AB109" s="141">
        <v>16</v>
      </c>
      <c r="AC109" s="151">
        <f t="shared" si="42"/>
        <v>127</v>
      </c>
      <c r="AD109" s="151">
        <f t="shared" si="40"/>
        <v>22</v>
      </c>
      <c r="AE109" s="160">
        <f t="shared" si="30"/>
        <v>5.7727272727272725</v>
      </c>
      <c r="AG109" s="141">
        <v>28</v>
      </c>
      <c r="AH109" s="141">
        <v>0</v>
      </c>
      <c r="AI109" s="141">
        <v>1</v>
      </c>
      <c r="AJ109" s="141">
        <v>5</v>
      </c>
      <c r="AK109" s="151">
        <f t="shared" si="43"/>
        <v>70</v>
      </c>
      <c r="AL109" s="151">
        <f t="shared" si="34"/>
        <v>9</v>
      </c>
      <c r="AM109" s="160">
        <f t="shared" si="32"/>
        <v>7.7777777777777777</v>
      </c>
    </row>
    <row r="110" spans="1:39" x14ac:dyDescent="0.25">
      <c r="A110" s="141">
        <v>29</v>
      </c>
      <c r="B110" s="141">
        <v>0</v>
      </c>
      <c r="C110" s="141">
        <v>0</v>
      </c>
      <c r="D110" s="141">
        <v>0</v>
      </c>
      <c r="E110" s="151">
        <f t="shared" si="41"/>
        <v>6</v>
      </c>
      <c r="F110" s="151">
        <f t="shared" si="39"/>
        <v>4</v>
      </c>
      <c r="G110" s="160">
        <f t="shared" si="21"/>
        <v>1.5</v>
      </c>
      <c r="I110" s="141">
        <v>29</v>
      </c>
      <c r="J110" s="141">
        <v>0</v>
      </c>
      <c r="K110" s="141">
        <v>1</v>
      </c>
      <c r="L110" s="141">
        <v>0</v>
      </c>
      <c r="M110" s="151">
        <f t="shared" si="35"/>
        <v>74</v>
      </c>
      <c r="N110" s="151">
        <f t="shared" si="36"/>
        <v>42</v>
      </c>
      <c r="O110" s="160">
        <f t="shared" si="24"/>
        <v>1.7619047619047619</v>
      </c>
      <c r="Q110" s="141">
        <v>29</v>
      </c>
      <c r="R110" s="141">
        <v>3</v>
      </c>
      <c r="S110" s="141">
        <v>0</v>
      </c>
      <c r="T110" s="141">
        <v>9</v>
      </c>
      <c r="U110" s="151">
        <f t="shared" si="37"/>
        <v>47</v>
      </c>
      <c r="V110" s="151">
        <f t="shared" si="38"/>
        <v>25</v>
      </c>
      <c r="W110" s="160">
        <f t="shared" si="27"/>
        <v>1.88</v>
      </c>
      <c r="Y110" s="141">
        <v>29</v>
      </c>
      <c r="Z110" s="141">
        <v>3</v>
      </c>
      <c r="AA110" s="141">
        <v>3</v>
      </c>
      <c r="AB110" s="141">
        <v>16</v>
      </c>
      <c r="AC110" s="151">
        <f t="shared" si="42"/>
        <v>143</v>
      </c>
      <c r="AD110" s="151">
        <f t="shared" si="40"/>
        <v>25</v>
      </c>
      <c r="AE110" s="160">
        <f t="shared" si="30"/>
        <v>5.72</v>
      </c>
      <c r="AG110" s="141">
        <v>29</v>
      </c>
      <c r="AH110" s="141">
        <v>0</v>
      </c>
      <c r="AI110" s="141">
        <v>0</v>
      </c>
      <c r="AJ110" s="141">
        <v>5</v>
      </c>
      <c r="AK110" s="151">
        <f t="shared" si="43"/>
        <v>75</v>
      </c>
      <c r="AL110" s="151">
        <f t="shared" si="34"/>
        <v>9</v>
      </c>
      <c r="AM110" s="160">
        <f t="shared" si="32"/>
        <v>8.3333333333333339</v>
      </c>
    </row>
    <row r="111" spans="1:39" x14ac:dyDescent="0.25">
      <c r="A111" s="141">
        <v>30</v>
      </c>
      <c r="B111" s="141">
        <v>2</v>
      </c>
      <c r="C111" s="141">
        <v>0</v>
      </c>
      <c r="D111" s="141">
        <v>2</v>
      </c>
      <c r="E111" s="151">
        <f t="shared" si="41"/>
        <v>8</v>
      </c>
      <c r="F111" s="151">
        <f t="shared" si="39"/>
        <v>6</v>
      </c>
      <c r="G111" s="160">
        <f t="shared" si="21"/>
        <v>1.3333333333333333</v>
      </c>
      <c r="I111" s="141">
        <v>30</v>
      </c>
      <c r="J111" s="141">
        <v>0</v>
      </c>
      <c r="K111" s="141">
        <v>0</v>
      </c>
      <c r="L111" s="141">
        <v>0</v>
      </c>
      <c r="M111" s="151">
        <f t="shared" si="35"/>
        <v>74</v>
      </c>
      <c r="N111" s="151">
        <f t="shared" si="36"/>
        <v>42</v>
      </c>
      <c r="O111" s="160">
        <f t="shared" si="24"/>
        <v>1.7619047619047619</v>
      </c>
      <c r="Q111" s="141">
        <v>30</v>
      </c>
      <c r="R111" s="141">
        <v>5</v>
      </c>
      <c r="S111" s="141">
        <v>4</v>
      </c>
      <c r="T111" s="141">
        <v>10</v>
      </c>
      <c r="U111" s="151">
        <f t="shared" si="37"/>
        <v>57</v>
      </c>
      <c r="V111" s="151">
        <f t="shared" si="38"/>
        <v>30</v>
      </c>
      <c r="W111" s="160">
        <f t="shared" si="27"/>
        <v>1.9</v>
      </c>
      <c r="Y111" s="141">
        <v>30</v>
      </c>
      <c r="Z111" s="141">
        <v>4</v>
      </c>
      <c r="AA111" s="141">
        <v>4</v>
      </c>
      <c r="AB111" s="141">
        <v>16</v>
      </c>
      <c r="AC111" s="151">
        <f t="shared" si="42"/>
        <v>159</v>
      </c>
      <c r="AD111" s="151">
        <f t="shared" si="40"/>
        <v>29</v>
      </c>
      <c r="AE111" s="160">
        <f t="shared" si="30"/>
        <v>5.4827586206896548</v>
      </c>
      <c r="AG111" s="141">
        <v>30</v>
      </c>
      <c r="AH111" s="141">
        <v>0</v>
      </c>
      <c r="AI111" s="141">
        <v>1</v>
      </c>
      <c r="AJ111" s="141">
        <v>4</v>
      </c>
      <c r="AK111" s="151">
        <f t="shared" si="43"/>
        <v>79</v>
      </c>
      <c r="AL111" s="151">
        <f t="shared" si="34"/>
        <v>9</v>
      </c>
      <c r="AM111" s="160">
        <f t="shared" si="32"/>
        <v>8.7777777777777786</v>
      </c>
    </row>
    <row r="112" spans="1:39" x14ac:dyDescent="0.25">
      <c r="A112" s="141">
        <v>31</v>
      </c>
      <c r="B112" s="141">
        <v>0</v>
      </c>
      <c r="C112" s="141">
        <v>0</v>
      </c>
      <c r="D112" s="141">
        <v>0</v>
      </c>
      <c r="E112" s="151">
        <f t="shared" si="41"/>
        <v>8</v>
      </c>
      <c r="F112" s="151">
        <f t="shared" si="39"/>
        <v>6</v>
      </c>
      <c r="G112" s="160">
        <f t="shared" si="21"/>
        <v>1.3333333333333333</v>
      </c>
      <c r="I112" s="141">
        <v>31</v>
      </c>
      <c r="J112" s="141">
        <v>0</v>
      </c>
      <c r="K112" s="141">
        <v>0</v>
      </c>
      <c r="L112" s="141">
        <v>0</v>
      </c>
      <c r="M112" s="151">
        <f t="shared" si="35"/>
        <v>74</v>
      </c>
      <c r="N112" s="151">
        <f t="shared" si="36"/>
        <v>42</v>
      </c>
      <c r="O112" s="160">
        <f t="shared" si="24"/>
        <v>1.7619047619047619</v>
      </c>
      <c r="Q112" s="141">
        <v>31</v>
      </c>
      <c r="R112" s="141">
        <v>6</v>
      </c>
      <c r="S112" s="141">
        <v>7</v>
      </c>
      <c r="T112" s="141">
        <v>9</v>
      </c>
      <c r="U112" s="151">
        <f t="shared" si="37"/>
        <v>66</v>
      </c>
      <c r="V112" s="151">
        <f t="shared" si="38"/>
        <v>36</v>
      </c>
      <c r="W112" s="160">
        <f t="shared" si="27"/>
        <v>1.8333333333333333</v>
      </c>
      <c r="Y112" s="141">
        <v>31</v>
      </c>
      <c r="Z112" s="141">
        <v>2</v>
      </c>
      <c r="AA112" s="141">
        <v>3</v>
      </c>
      <c r="AB112" s="141">
        <v>15</v>
      </c>
      <c r="AC112" s="151">
        <f t="shared" si="42"/>
        <v>174</v>
      </c>
      <c r="AD112" s="151">
        <f t="shared" si="40"/>
        <v>31</v>
      </c>
      <c r="AE112" s="160">
        <f t="shared" si="30"/>
        <v>5.612903225806452</v>
      </c>
      <c r="AG112" s="141">
        <v>31</v>
      </c>
      <c r="AH112" s="141">
        <v>0</v>
      </c>
      <c r="AI112" s="141">
        <v>0</v>
      </c>
      <c r="AJ112" s="141">
        <v>4</v>
      </c>
      <c r="AK112" s="151">
        <f t="shared" si="43"/>
        <v>83</v>
      </c>
      <c r="AL112" s="151">
        <f t="shared" si="34"/>
        <v>9</v>
      </c>
      <c r="AM112" s="160">
        <f t="shared" si="32"/>
        <v>9.2222222222222214</v>
      </c>
    </row>
    <row r="113" spans="1:47" x14ac:dyDescent="0.25">
      <c r="A113" s="140" t="s">
        <v>2114</v>
      </c>
      <c r="B113" s="140">
        <f>SUM(B82:B112)</f>
        <v>6</v>
      </c>
      <c r="C113" s="140">
        <f>SUM(C82:C112)</f>
        <v>4</v>
      </c>
      <c r="D113" s="161"/>
      <c r="E113" s="19">
        <f>SUM(E112)</f>
        <v>8</v>
      </c>
      <c r="F113" s="19">
        <f>SUM(F112)</f>
        <v>6</v>
      </c>
      <c r="G113" s="160">
        <f t="shared" si="21"/>
        <v>1.3333333333333333</v>
      </c>
      <c r="I113" s="140" t="s">
        <v>2114</v>
      </c>
      <c r="J113" s="140">
        <f>SUM(J82:J112)</f>
        <v>42</v>
      </c>
      <c r="K113" s="140">
        <f>SUM(K82:K112)</f>
        <v>43</v>
      </c>
      <c r="L113" s="161"/>
      <c r="M113" s="19"/>
      <c r="N113" s="151"/>
      <c r="O113" s="160" t="e">
        <f t="shared" si="24"/>
        <v>#DIV/0!</v>
      </c>
      <c r="Q113" s="140" t="s">
        <v>2114</v>
      </c>
      <c r="R113" s="140"/>
      <c r="S113" s="140"/>
      <c r="T113" s="161"/>
      <c r="U113" s="19"/>
      <c r="V113" s="151"/>
      <c r="W113" s="160"/>
      <c r="Y113" s="140" t="s">
        <v>2114</v>
      </c>
      <c r="Z113" s="140">
        <f>SUM(Z82:Z112)</f>
        <v>31</v>
      </c>
      <c r="AA113" s="140">
        <f>SUM(AA82:AA112)</f>
        <v>43</v>
      </c>
      <c r="AB113" s="161"/>
      <c r="AC113" s="19">
        <f>SUM(AC112)</f>
        <v>174</v>
      </c>
      <c r="AD113" s="19">
        <f>SUM(AD112)</f>
        <v>31</v>
      </c>
      <c r="AE113" s="160">
        <f t="shared" si="30"/>
        <v>5.612903225806452</v>
      </c>
      <c r="AG113" s="140" t="s">
        <v>2114</v>
      </c>
      <c r="AH113" s="140">
        <f>SUM(AH82:AH112)</f>
        <v>9</v>
      </c>
      <c r="AI113" s="140">
        <f>SUM(AI82:AI112)</f>
        <v>5</v>
      </c>
      <c r="AJ113" s="161"/>
      <c r="AK113" s="19">
        <f>SUM(AK112)</f>
        <v>83</v>
      </c>
      <c r="AL113" s="151"/>
      <c r="AM113" s="160" t="e">
        <f t="shared" si="32"/>
        <v>#DIV/0!</v>
      </c>
    </row>
    <row r="117" spans="1:47" x14ac:dyDescent="0.25">
      <c r="D117" s="181" t="s">
        <v>4386</v>
      </c>
    </row>
    <row r="118" spans="1:47" x14ac:dyDescent="0.25">
      <c r="A118" s="2407" t="s">
        <v>4267</v>
      </c>
      <c r="B118" s="2407"/>
      <c r="C118" s="2407"/>
      <c r="D118" s="2407"/>
      <c r="I118" s="2407" t="s">
        <v>2107</v>
      </c>
      <c r="J118" s="2407"/>
      <c r="K118" s="2407"/>
      <c r="L118" s="2407"/>
      <c r="T118" s="320" t="s">
        <v>4324</v>
      </c>
      <c r="Y118" s="380" t="s">
        <v>4325</v>
      </c>
      <c r="Z118" s="181"/>
      <c r="AA118" s="380"/>
      <c r="AG118" s="2410" t="s">
        <v>4326</v>
      </c>
      <c r="AH118" s="2410"/>
      <c r="AI118" s="2410"/>
      <c r="AJ118" s="2410"/>
      <c r="AO118" s="2407" t="s">
        <v>4514</v>
      </c>
      <c r="AP118" s="2407"/>
      <c r="AQ118" s="2407"/>
      <c r="AR118" s="2407"/>
    </row>
    <row r="119" spans="1:47" x14ac:dyDescent="0.25">
      <c r="A119" s="2406" t="s">
        <v>2109</v>
      </c>
      <c r="B119" s="2406"/>
      <c r="C119" s="134">
        <v>2</v>
      </c>
      <c r="D119" s="134"/>
      <c r="I119" s="2406" t="s">
        <v>2109</v>
      </c>
      <c r="J119" s="2406"/>
      <c r="K119" s="134">
        <v>0</v>
      </c>
      <c r="L119" s="134"/>
      <c r="Q119" s="2406" t="s">
        <v>2109</v>
      </c>
      <c r="R119" s="2406"/>
      <c r="S119" s="134">
        <v>2</v>
      </c>
      <c r="T119" s="134"/>
      <c r="Y119" s="2406" t="s">
        <v>2109</v>
      </c>
      <c r="Z119" s="2406"/>
      <c r="AA119" s="134">
        <v>27</v>
      </c>
      <c r="AB119" s="134"/>
      <c r="AG119" s="2406" t="s">
        <v>2109</v>
      </c>
      <c r="AH119" s="2406"/>
      <c r="AI119" s="134">
        <v>2</v>
      </c>
      <c r="AJ119" s="134"/>
      <c r="AO119" s="2406" t="s">
        <v>2109</v>
      </c>
      <c r="AP119" s="2406"/>
      <c r="AQ119" s="134">
        <v>1</v>
      </c>
      <c r="AR119" s="134"/>
    </row>
    <row r="120" spans="1:47" ht="72" x14ac:dyDescent="0.25">
      <c r="A120" s="140" t="s">
        <v>15</v>
      </c>
      <c r="B120" s="140" t="s">
        <v>2111</v>
      </c>
      <c r="C120" s="140" t="s">
        <v>2112</v>
      </c>
      <c r="D120" s="140" t="s">
        <v>2113</v>
      </c>
      <c r="E120" s="159" t="s">
        <v>2734</v>
      </c>
      <c r="F120" s="159" t="s">
        <v>2735</v>
      </c>
      <c r="G120" s="159" t="s">
        <v>2733</v>
      </c>
      <c r="I120" s="140" t="s">
        <v>15</v>
      </c>
      <c r="J120" s="140" t="s">
        <v>2111</v>
      </c>
      <c r="K120" s="140" t="s">
        <v>2112</v>
      </c>
      <c r="L120" s="140" t="s">
        <v>2113</v>
      </c>
      <c r="M120" s="159" t="s">
        <v>2734</v>
      </c>
      <c r="N120" s="159" t="s">
        <v>2735</v>
      </c>
      <c r="O120" s="159" t="s">
        <v>2733</v>
      </c>
      <c r="Q120" s="140" t="s">
        <v>15</v>
      </c>
      <c r="R120" s="140" t="s">
        <v>2111</v>
      </c>
      <c r="S120" s="140" t="s">
        <v>2112</v>
      </c>
      <c r="T120" s="140" t="s">
        <v>2113</v>
      </c>
      <c r="U120" s="159" t="s">
        <v>2734</v>
      </c>
      <c r="V120" s="159" t="s">
        <v>2735</v>
      </c>
      <c r="W120" s="159" t="s">
        <v>2733</v>
      </c>
      <c r="Y120" s="140" t="s">
        <v>15</v>
      </c>
      <c r="Z120" s="140" t="s">
        <v>2111</v>
      </c>
      <c r="AA120" s="140" t="s">
        <v>2112</v>
      </c>
      <c r="AB120" s="140" t="s">
        <v>2113</v>
      </c>
      <c r="AC120" s="159" t="s">
        <v>2734</v>
      </c>
      <c r="AD120" s="159" t="s">
        <v>2735</v>
      </c>
      <c r="AE120" s="159" t="s">
        <v>2733</v>
      </c>
      <c r="AG120" s="140" t="s">
        <v>15</v>
      </c>
      <c r="AH120" s="140" t="s">
        <v>2111</v>
      </c>
      <c r="AI120" s="140" t="s">
        <v>2112</v>
      </c>
      <c r="AJ120" s="140" t="s">
        <v>2113</v>
      </c>
      <c r="AK120" s="159" t="s">
        <v>2734</v>
      </c>
      <c r="AL120" s="159" t="s">
        <v>2735</v>
      </c>
      <c r="AM120" s="159" t="s">
        <v>2733</v>
      </c>
      <c r="AO120" s="140" t="s">
        <v>15</v>
      </c>
      <c r="AP120" s="140" t="s">
        <v>2111</v>
      </c>
      <c r="AQ120" s="140" t="s">
        <v>2112</v>
      </c>
      <c r="AR120" s="140" t="s">
        <v>2113</v>
      </c>
      <c r="AS120" s="159" t="s">
        <v>2734</v>
      </c>
      <c r="AT120" s="159" t="s">
        <v>2735</v>
      </c>
      <c r="AU120" s="159" t="s">
        <v>2733</v>
      </c>
    </row>
    <row r="121" spans="1:47" x14ac:dyDescent="0.25">
      <c r="A121" s="141">
        <v>1</v>
      </c>
      <c r="B121" s="141">
        <v>0</v>
      </c>
      <c r="C121" s="141">
        <v>0</v>
      </c>
      <c r="D121" s="141">
        <v>0</v>
      </c>
      <c r="E121" s="151">
        <v>16</v>
      </c>
      <c r="F121" s="151">
        <v>39</v>
      </c>
      <c r="G121" s="151">
        <f>E121/F121</f>
        <v>0.41025641025641024</v>
      </c>
      <c r="I121" s="141">
        <v>1</v>
      </c>
      <c r="J121" s="141">
        <v>0</v>
      </c>
      <c r="K121" s="141">
        <v>0</v>
      </c>
      <c r="L121" s="141">
        <v>0</v>
      </c>
      <c r="M121" s="151">
        <f>M114+L121</f>
        <v>0</v>
      </c>
      <c r="N121" s="151">
        <f>N114+J121</f>
        <v>0</v>
      </c>
      <c r="O121" s="151" t="e">
        <f>M121/N121</f>
        <v>#DIV/0!</v>
      </c>
      <c r="Q121" s="141">
        <v>1</v>
      </c>
      <c r="R121" s="141">
        <v>2</v>
      </c>
      <c r="S121" s="141">
        <v>5</v>
      </c>
      <c r="T121" s="141">
        <v>6</v>
      </c>
      <c r="U121" s="151">
        <v>328</v>
      </c>
      <c r="V121" s="151">
        <v>128</v>
      </c>
      <c r="W121" s="151">
        <f>U121/V121</f>
        <v>2.5625</v>
      </c>
      <c r="Y121" s="141">
        <v>1</v>
      </c>
      <c r="Z121" s="141">
        <v>4</v>
      </c>
      <c r="AA121" s="141">
        <v>2</v>
      </c>
      <c r="AB121" s="141">
        <v>17</v>
      </c>
      <c r="AC121" s="151">
        <v>602</v>
      </c>
      <c r="AD121" s="151">
        <v>120</v>
      </c>
      <c r="AE121" s="151">
        <f>AC121/AD121</f>
        <v>5.0166666666666666</v>
      </c>
      <c r="AG121" s="141">
        <v>1</v>
      </c>
      <c r="AH121" s="141">
        <v>0</v>
      </c>
      <c r="AI121" s="141">
        <v>1</v>
      </c>
      <c r="AJ121" s="141">
        <v>3</v>
      </c>
      <c r="AK121" s="151">
        <v>203</v>
      </c>
      <c r="AL121" s="151">
        <v>26</v>
      </c>
      <c r="AM121" s="151">
        <f>AK121/AL121</f>
        <v>7.8076923076923075</v>
      </c>
      <c r="AO121" s="141">
        <v>1</v>
      </c>
      <c r="AP121" s="141">
        <v>0</v>
      </c>
      <c r="AQ121" s="141">
        <v>0</v>
      </c>
      <c r="AR121" s="141">
        <v>0</v>
      </c>
      <c r="AS121" s="629">
        <v>102</v>
      </c>
      <c r="AT121" s="629">
        <v>54</v>
      </c>
      <c r="AU121" s="629">
        <f>AS121/AT121</f>
        <v>1.8888888888888888</v>
      </c>
    </row>
    <row r="122" spans="1:47" x14ac:dyDescent="0.25">
      <c r="A122" s="141">
        <v>2</v>
      </c>
      <c r="B122" s="141">
        <v>0</v>
      </c>
      <c r="C122" s="141">
        <v>0</v>
      </c>
      <c r="D122" s="141">
        <v>0</v>
      </c>
      <c r="E122" s="151">
        <f t="shared" ref="E122:E127" si="44">E121+D122</f>
        <v>16</v>
      </c>
      <c r="F122" s="151">
        <f t="shared" ref="F122:F127" si="45">F121+B122</f>
        <v>39</v>
      </c>
      <c r="G122" s="151">
        <f t="shared" ref="G122:G136" si="46">E122/F122</f>
        <v>0.41025641025641024</v>
      </c>
      <c r="I122" s="141">
        <v>2</v>
      </c>
      <c r="J122" s="141">
        <v>0</v>
      </c>
      <c r="K122" s="141">
        <v>0</v>
      </c>
      <c r="L122" s="141">
        <v>0</v>
      </c>
      <c r="M122" s="151">
        <f t="shared" ref="M122:M127" si="47">M121+L122</f>
        <v>0</v>
      </c>
      <c r="N122" s="151">
        <f t="shared" ref="N122:N127" si="48">N121+J122</f>
        <v>0</v>
      </c>
      <c r="O122" s="160" t="e">
        <f t="shared" ref="O122:O152" si="49">M122/N122</f>
        <v>#DIV/0!</v>
      </c>
      <c r="Q122" s="141">
        <v>2</v>
      </c>
      <c r="R122" s="141">
        <v>5</v>
      </c>
      <c r="S122" s="141">
        <v>1</v>
      </c>
      <c r="T122" s="141">
        <v>10</v>
      </c>
      <c r="U122" s="151">
        <f>U121+T122</f>
        <v>338</v>
      </c>
      <c r="V122" s="151">
        <f t="shared" ref="V122:V127" si="50">V121+R122</f>
        <v>133</v>
      </c>
      <c r="W122" s="160">
        <f t="shared" ref="W122:W151" si="51">U122/V122</f>
        <v>2.5413533834586466</v>
      </c>
      <c r="Y122" s="141">
        <v>2</v>
      </c>
      <c r="Z122" s="141">
        <v>1</v>
      </c>
      <c r="AA122" s="141">
        <v>7</v>
      </c>
      <c r="AB122" s="141">
        <v>11</v>
      </c>
      <c r="AC122" s="151">
        <f t="shared" ref="AC122:AC151" si="52">AC121+AB122</f>
        <v>613</v>
      </c>
      <c r="AD122" s="151">
        <f t="shared" ref="AD122:AD151" si="53">AD121+Z122</f>
        <v>121</v>
      </c>
      <c r="AE122" s="151">
        <f t="shared" ref="AE122:AE152" si="54">AC122/AD122</f>
        <v>5.0661157024793386</v>
      </c>
      <c r="AG122" s="141">
        <v>2</v>
      </c>
      <c r="AH122" s="141">
        <v>0</v>
      </c>
      <c r="AI122" s="141">
        <v>0</v>
      </c>
      <c r="AJ122" s="141">
        <v>3</v>
      </c>
      <c r="AK122" s="151">
        <f t="shared" ref="AK122:AK151" si="55">AK121+AJ122</f>
        <v>206</v>
      </c>
      <c r="AL122" s="151">
        <f>SUM(AL121+AH122)</f>
        <v>26</v>
      </c>
      <c r="AM122" s="151">
        <f t="shared" ref="AM122:AM152" si="56">AK122/AL122</f>
        <v>7.9230769230769234</v>
      </c>
      <c r="AO122" s="141">
        <v>2</v>
      </c>
      <c r="AP122" s="141">
        <v>0</v>
      </c>
      <c r="AQ122" s="141">
        <v>0</v>
      </c>
      <c r="AR122" s="141">
        <v>0</v>
      </c>
      <c r="AS122" s="629">
        <f t="shared" ref="AS122:AS127" si="57">AS121+AR122</f>
        <v>102</v>
      </c>
      <c r="AT122" s="629">
        <f t="shared" ref="AT122:AT127" si="58">AT121+AP122</f>
        <v>54</v>
      </c>
      <c r="AU122" s="160">
        <f t="shared" ref="AU122:AU152" si="59">AS122/AT122</f>
        <v>1.8888888888888888</v>
      </c>
    </row>
    <row r="123" spans="1:47" x14ac:dyDescent="0.25">
      <c r="A123" s="141">
        <v>3</v>
      </c>
      <c r="B123" s="141">
        <v>0</v>
      </c>
      <c r="C123" s="141">
        <v>0</v>
      </c>
      <c r="D123" s="141">
        <v>0</v>
      </c>
      <c r="E123" s="151">
        <f t="shared" si="44"/>
        <v>16</v>
      </c>
      <c r="F123" s="151">
        <f t="shared" si="45"/>
        <v>39</v>
      </c>
      <c r="G123" s="151">
        <f t="shared" si="46"/>
        <v>0.41025641025641024</v>
      </c>
      <c r="I123" s="141">
        <v>3</v>
      </c>
      <c r="J123" s="141">
        <v>0</v>
      </c>
      <c r="K123" s="141">
        <v>0</v>
      </c>
      <c r="L123" s="141">
        <v>0</v>
      </c>
      <c r="M123" s="151">
        <f t="shared" si="47"/>
        <v>0</v>
      </c>
      <c r="N123" s="151">
        <f t="shared" si="48"/>
        <v>0</v>
      </c>
      <c r="O123" s="160" t="e">
        <f t="shared" si="49"/>
        <v>#DIV/0!</v>
      </c>
      <c r="Q123" s="141">
        <v>3</v>
      </c>
      <c r="R123" s="141">
        <v>2</v>
      </c>
      <c r="S123" s="141">
        <v>3</v>
      </c>
      <c r="T123" s="141">
        <v>9</v>
      </c>
      <c r="U123" s="151">
        <f t="shared" ref="U123:U151" si="60">U122+T123</f>
        <v>347</v>
      </c>
      <c r="V123" s="151">
        <f t="shared" si="50"/>
        <v>135</v>
      </c>
      <c r="W123" s="160">
        <f t="shared" si="51"/>
        <v>2.5703703703703704</v>
      </c>
      <c r="Y123" s="141">
        <v>3</v>
      </c>
      <c r="Z123" s="141">
        <v>2</v>
      </c>
      <c r="AA123" s="141">
        <v>2</v>
      </c>
      <c r="AB123" s="141">
        <v>11</v>
      </c>
      <c r="AC123" s="151">
        <f t="shared" si="52"/>
        <v>624</v>
      </c>
      <c r="AD123" s="151">
        <f t="shared" si="53"/>
        <v>123</v>
      </c>
      <c r="AE123" s="151">
        <f t="shared" si="54"/>
        <v>5.0731707317073171</v>
      </c>
      <c r="AG123" s="141">
        <v>3</v>
      </c>
      <c r="AH123" s="141">
        <v>0</v>
      </c>
      <c r="AI123" s="141">
        <v>0</v>
      </c>
      <c r="AJ123" s="141">
        <v>3</v>
      </c>
      <c r="AK123" s="151">
        <f t="shared" si="55"/>
        <v>209</v>
      </c>
      <c r="AL123" s="151">
        <f t="shared" ref="AL123:AL151" si="61">SUM(AL122+AH123)</f>
        <v>26</v>
      </c>
      <c r="AM123" s="151">
        <f t="shared" si="56"/>
        <v>8.0384615384615383</v>
      </c>
      <c r="AO123" s="141">
        <v>3</v>
      </c>
      <c r="AP123" s="141">
        <v>0</v>
      </c>
      <c r="AQ123" s="141">
        <v>0</v>
      </c>
      <c r="AR123" s="141">
        <v>0</v>
      </c>
      <c r="AS123" s="629">
        <f t="shared" si="57"/>
        <v>102</v>
      </c>
      <c r="AT123" s="629">
        <f t="shared" si="58"/>
        <v>54</v>
      </c>
      <c r="AU123" s="160">
        <f t="shared" si="59"/>
        <v>1.8888888888888888</v>
      </c>
    </row>
    <row r="124" spans="1:47" x14ac:dyDescent="0.25">
      <c r="A124" s="141">
        <v>4</v>
      </c>
      <c r="B124" s="141">
        <v>2</v>
      </c>
      <c r="C124" s="141">
        <v>0</v>
      </c>
      <c r="D124" s="141">
        <v>2</v>
      </c>
      <c r="E124" s="151">
        <f t="shared" si="44"/>
        <v>18</v>
      </c>
      <c r="F124" s="151">
        <f t="shared" si="45"/>
        <v>41</v>
      </c>
      <c r="G124" s="151">
        <f t="shared" si="46"/>
        <v>0.43902439024390244</v>
      </c>
      <c r="I124" s="141">
        <v>4</v>
      </c>
      <c r="J124" s="141">
        <v>0</v>
      </c>
      <c r="K124" s="141">
        <v>0</v>
      </c>
      <c r="L124" s="141">
        <v>0</v>
      </c>
      <c r="M124" s="151">
        <f t="shared" si="47"/>
        <v>0</v>
      </c>
      <c r="N124" s="151">
        <f t="shared" si="48"/>
        <v>0</v>
      </c>
      <c r="O124" s="160" t="e">
        <f t="shared" si="49"/>
        <v>#DIV/0!</v>
      </c>
      <c r="Q124" s="141">
        <v>4</v>
      </c>
      <c r="R124" s="141">
        <v>4</v>
      </c>
      <c r="S124" s="141">
        <v>0</v>
      </c>
      <c r="T124" s="141">
        <v>13</v>
      </c>
      <c r="U124" s="151">
        <f t="shared" si="60"/>
        <v>360</v>
      </c>
      <c r="V124" s="151">
        <f t="shared" si="50"/>
        <v>139</v>
      </c>
      <c r="W124" s="160">
        <f t="shared" si="51"/>
        <v>2.5899280575539567</v>
      </c>
      <c r="Y124" s="141">
        <v>4</v>
      </c>
      <c r="Z124" s="141">
        <v>4</v>
      </c>
      <c r="AA124" s="141">
        <v>0</v>
      </c>
      <c r="AB124" s="141">
        <v>15</v>
      </c>
      <c r="AC124" s="151">
        <f t="shared" si="52"/>
        <v>639</v>
      </c>
      <c r="AD124" s="151">
        <f t="shared" si="53"/>
        <v>127</v>
      </c>
      <c r="AE124" s="151">
        <f t="shared" si="54"/>
        <v>5.0314960629921259</v>
      </c>
      <c r="AG124" s="141">
        <v>4</v>
      </c>
      <c r="AH124" s="141">
        <v>3</v>
      </c>
      <c r="AI124" s="141">
        <v>3</v>
      </c>
      <c r="AJ124" s="141">
        <v>3</v>
      </c>
      <c r="AK124" s="151">
        <f t="shared" si="55"/>
        <v>212</v>
      </c>
      <c r="AL124" s="151">
        <f t="shared" si="61"/>
        <v>29</v>
      </c>
      <c r="AM124" s="151">
        <f t="shared" si="56"/>
        <v>7.3103448275862073</v>
      </c>
      <c r="AO124" s="141">
        <v>4</v>
      </c>
      <c r="AP124" s="141">
        <v>0</v>
      </c>
      <c r="AQ124" s="141">
        <v>0</v>
      </c>
      <c r="AR124" s="141">
        <v>0</v>
      </c>
      <c r="AS124" s="629">
        <f t="shared" si="57"/>
        <v>102</v>
      </c>
      <c r="AT124" s="629">
        <f t="shared" si="58"/>
        <v>54</v>
      </c>
      <c r="AU124" s="160">
        <f t="shared" si="59"/>
        <v>1.8888888888888888</v>
      </c>
    </row>
    <row r="125" spans="1:47" x14ac:dyDescent="0.25">
      <c r="A125" s="141">
        <v>5</v>
      </c>
      <c r="B125" s="141">
        <v>0</v>
      </c>
      <c r="C125" s="141">
        <v>2</v>
      </c>
      <c r="D125" s="141">
        <v>0</v>
      </c>
      <c r="E125" s="151">
        <f t="shared" si="44"/>
        <v>18</v>
      </c>
      <c r="F125" s="151">
        <f t="shared" si="45"/>
        <v>41</v>
      </c>
      <c r="G125" s="151">
        <f t="shared" si="46"/>
        <v>0.43902439024390244</v>
      </c>
      <c r="I125" s="141">
        <v>5</v>
      </c>
      <c r="J125" s="141">
        <v>0</v>
      </c>
      <c r="K125" s="141">
        <v>0</v>
      </c>
      <c r="L125" s="141">
        <v>0</v>
      </c>
      <c r="M125" s="151">
        <f t="shared" si="47"/>
        <v>0</v>
      </c>
      <c r="N125" s="151">
        <f t="shared" si="48"/>
        <v>0</v>
      </c>
      <c r="O125" s="160" t="e">
        <f t="shared" si="49"/>
        <v>#DIV/0!</v>
      </c>
      <c r="Q125" s="141">
        <v>5</v>
      </c>
      <c r="R125" s="141">
        <v>2</v>
      </c>
      <c r="S125" s="141">
        <v>4</v>
      </c>
      <c r="T125" s="141">
        <v>11</v>
      </c>
      <c r="U125" s="151">
        <f t="shared" si="60"/>
        <v>371</v>
      </c>
      <c r="V125" s="151">
        <f t="shared" si="50"/>
        <v>141</v>
      </c>
      <c r="W125" s="160">
        <f t="shared" si="51"/>
        <v>2.6312056737588652</v>
      </c>
      <c r="Y125" s="141">
        <v>5</v>
      </c>
      <c r="Z125" s="141">
        <v>1</v>
      </c>
      <c r="AA125" s="141">
        <v>2</v>
      </c>
      <c r="AB125" s="141">
        <v>14</v>
      </c>
      <c r="AC125" s="151">
        <f t="shared" si="52"/>
        <v>653</v>
      </c>
      <c r="AD125" s="151">
        <f t="shared" si="53"/>
        <v>128</v>
      </c>
      <c r="AE125" s="151">
        <f t="shared" si="54"/>
        <v>5.1015625</v>
      </c>
      <c r="AG125" s="141">
        <v>5</v>
      </c>
      <c r="AH125" s="141">
        <v>2</v>
      </c>
      <c r="AI125" s="141">
        <v>0</v>
      </c>
      <c r="AJ125" s="141">
        <v>5</v>
      </c>
      <c r="AK125" s="151">
        <f t="shared" si="55"/>
        <v>217</v>
      </c>
      <c r="AL125" s="151">
        <f t="shared" si="61"/>
        <v>31</v>
      </c>
      <c r="AM125" s="151">
        <f t="shared" si="56"/>
        <v>7</v>
      </c>
      <c r="AO125" s="141">
        <v>5</v>
      </c>
      <c r="AP125" s="141">
        <v>0</v>
      </c>
      <c r="AQ125" s="141">
        <v>0</v>
      </c>
      <c r="AR125" s="141">
        <v>0</v>
      </c>
      <c r="AS125" s="629">
        <f t="shared" si="57"/>
        <v>102</v>
      </c>
      <c r="AT125" s="629">
        <f t="shared" si="58"/>
        <v>54</v>
      </c>
      <c r="AU125" s="160">
        <f t="shared" si="59"/>
        <v>1.8888888888888888</v>
      </c>
    </row>
    <row r="126" spans="1:47" x14ac:dyDescent="0.25">
      <c r="A126" s="141">
        <v>6</v>
      </c>
      <c r="B126" s="141">
        <v>2</v>
      </c>
      <c r="C126" s="141">
        <v>0</v>
      </c>
      <c r="D126" s="141">
        <v>2</v>
      </c>
      <c r="E126" s="151">
        <f t="shared" si="44"/>
        <v>20</v>
      </c>
      <c r="F126" s="151">
        <f t="shared" si="45"/>
        <v>43</v>
      </c>
      <c r="G126" s="151">
        <f t="shared" si="46"/>
        <v>0.46511627906976744</v>
      </c>
      <c r="I126" s="141">
        <v>6</v>
      </c>
      <c r="J126" s="141">
        <v>0</v>
      </c>
      <c r="K126" s="141">
        <v>0</v>
      </c>
      <c r="L126" s="141">
        <v>0</v>
      </c>
      <c r="M126" s="151">
        <f t="shared" si="47"/>
        <v>0</v>
      </c>
      <c r="N126" s="151">
        <f t="shared" si="48"/>
        <v>0</v>
      </c>
      <c r="O126" s="160" t="e">
        <f t="shared" si="49"/>
        <v>#DIV/0!</v>
      </c>
      <c r="Q126" s="141">
        <v>6</v>
      </c>
      <c r="R126" s="141">
        <v>6</v>
      </c>
      <c r="S126" s="141">
        <v>1</v>
      </c>
      <c r="T126" s="141">
        <v>16</v>
      </c>
      <c r="U126" s="151">
        <f t="shared" si="60"/>
        <v>387</v>
      </c>
      <c r="V126" s="151">
        <f t="shared" si="50"/>
        <v>147</v>
      </c>
      <c r="W126" s="160">
        <f t="shared" si="51"/>
        <v>2.6326530612244898</v>
      </c>
      <c r="Y126" s="141">
        <v>6</v>
      </c>
      <c r="Z126" s="141">
        <v>6</v>
      </c>
      <c r="AA126" s="141">
        <v>4</v>
      </c>
      <c r="AB126" s="141">
        <v>16</v>
      </c>
      <c r="AC126" s="151">
        <f t="shared" si="52"/>
        <v>669</v>
      </c>
      <c r="AD126" s="151">
        <f t="shared" si="53"/>
        <v>134</v>
      </c>
      <c r="AE126" s="151">
        <f t="shared" si="54"/>
        <v>4.9925373134328357</v>
      </c>
      <c r="AG126" s="141">
        <v>6</v>
      </c>
      <c r="AH126" s="141">
        <v>0</v>
      </c>
      <c r="AI126" s="141">
        <v>0</v>
      </c>
      <c r="AJ126" s="141">
        <v>5</v>
      </c>
      <c r="AK126" s="151">
        <f t="shared" si="55"/>
        <v>222</v>
      </c>
      <c r="AL126" s="151">
        <f t="shared" si="61"/>
        <v>31</v>
      </c>
      <c r="AM126" s="151">
        <f t="shared" si="56"/>
        <v>7.161290322580645</v>
      </c>
      <c r="AO126" s="141">
        <v>6</v>
      </c>
      <c r="AP126" s="141">
        <v>0</v>
      </c>
      <c r="AQ126" s="141">
        <v>0</v>
      </c>
      <c r="AR126" s="141">
        <v>0</v>
      </c>
      <c r="AS126" s="629">
        <f t="shared" si="57"/>
        <v>102</v>
      </c>
      <c r="AT126" s="629">
        <f t="shared" si="58"/>
        <v>54</v>
      </c>
      <c r="AU126" s="160">
        <f t="shared" si="59"/>
        <v>1.8888888888888888</v>
      </c>
    </row>
    <row r="127" spans="1:47" x14ac:dyDescent="0.25">
      <c r="A127" s="141">
        <v>7</v>
      </c>
      <c r="B127" s="141">
        <v>0</v>
      </c>
      <c r="C127" s="141">
        <v>0</v>
      </c>
      <c r="D127" s="141">
        <v>2</v>
      </c>
      <c r="E127" s="151">
        <f t="shared" si="44"/>
        <v>22</v>
      </c>
      <c r="F127" s="151">
        <f t="shared" si="45"/>
        <v>43</v>
      </c>
      <c r="G127" s="151">
        <f t="shared" si="46"/>
        <v>0.51162790697674421</v>
      </c>
      <c r="I127" s="141">
        <v>7</v>
      </c>
      <c r="J127" s="141">
        <v>0</v>
      </c>
      <c r="K127" s="141">
        <v>0</v>
      </c>
      <c r="L127" s="141">
        <v>0</v>
      </c>
      <c r="M127" s="151">
        <f t="shared" si="47"/>
        <v>0</v>
      </c>
      <c r="N127" s="151">
        <f t="shared" si="48"/>
        <v>0</v>
      </c>
      <c r="O127" s="160" t="e">
        <f t="shared" si="49"/>
        <v>#DIV/0!</v>
      </c>
      <c r="Q127" s="141">
        <v>7</v>
      </c>
      <c r="R127" s="141">
        <v>2</v>
      </c>
      <c r="S127" s="141">
        <v>7</v>
      </c>
      <c r="T127" s="141">
        <v>11</v>
      </c>
      <c r="U127" s="151">
        <f t="shared" si="60"/>
        <v>398</v>
      </c>
      <c r="V127" s="151">
        <f t="shared" si="50"/>
        <v>149</v>
      </c>
      <c r="W127" s="160">
        <f t="shared" si="51"/>
        <v>2.6711409395973154</v>
      </c>
      <c r="Y127" s="141">
        <v>7</v>
      </c>
      <c r="Z127" s="141">
        <v>0</v>
      </c>
      <c r="AA127" s="141">
        <v>0</v>
      </c>
      <c r="AB127" s="141">
        <v>16</v>
      </c>
      <c r="AC127" s="151">
        <f t="shared" si="52"/>
        <v>685</v>
      </c>
      <c r="AD127" s="151">
        <f t="shared" si="53"/>
        <v>134</v>
      </c>
      <c r="AE127" s="151">
        <f t="shared" si="54"/>
        <v>5.1119402985074629</v>
      </c>
      <c r="AG127" s="141">
        <v>7</v>
      </c>
      <c r="AH127" s="141">
        <v>0</v>
      </c>
      <c r="AI127" s="141">
        <v>1</v>
      </c>
      <c r="AJ127" s="141">
        <v>4</v>
      </c>
      <c r="AK127" s="151">
        <f t="shared" si="55"/>
        <v>226</v>
      </c>
      <c r="AL127" s="151">
        <f t="shared" si="61"/>
        <v>31</v>
      </c>
      <c r="AM127" s="151">
        <f t="shared" si="56"/>
        <v>7.290322580645161</v>
      </c>
      <c r="AO127" s="141">
        <v>7</v>
      </c>
      <c r="AP127" s="141">
        <v>0</v>
      </c>
      <c r="AQ127" s="141">
        <v>0</v>
      </c>
      <c r="AR127" s="141">
        <v>0</v>
      </c>
      <c r="AS127" s="629">
        <f t="shared" si="57"/>
        <v>102</v>
      </c>
      <c r="AT127" s="629">
        <f t="shared" si="58"/>
        <v>54</v>
      </c>
      <c r="AU127" s="160">
        <f t="shared" si="59"/>
        <v>1.8888888888888888</v>
      </c>
    </row>
    <row r="128" spans="1:47" x14ac:dyDescent="0.25">
      <c r="A128" s="141">
        <v>8</v>
      </c>
      <c r="B128" s="141">
        <v>0</v>
      </c>
      <c r="C128" s="141">
        <v>2</v>
      </c>
      <c r="D128" s="141">
        <v>0</v>
      </c>
      <c r="E128" s="151">
        <v>0</v>
      </c>
      <c r="F128" s="151">
        <v>0</v>
      </c>
      <c r="G128" s="151" t="e">
        <f t="shared" si="46"/>
        <v>#DIV/0!</v>
      </c>
      <c r="I128" s="141">
        <v>8</v>
      </c>
      <c r="J128" s="141">
        <v>0</v>
      </c>
      <c r="K128" s="141">
        <v>0</v>
      </c>
      <c r="L128" s="141">
        <v>0</v>
      </c>
      <c r="M128" s="151">
        <f t="shared" ref="M128:M151" si="62">M127+L128</f>
        <v>0</v>
      </c>
      <c r="N128" s="151">
        <f t="shared" ref="N128:N151" si="63">N127+J128</f>
        <v>0</v>
      </c>
      <c r="O128" s="160" t="e">
        <f t="shared" si="49"/>
        <v>#DIV/0!</v>
      </c>
      <c r="Q128" s="141">
        <v>8</v>
      </c>
      <c r="R128" s="141">
        <v>4</v>
      </c>
      <c r="S128" s="141">
        <v>4</v>
      </c>
      <c r="T128" s="141">
        <v>11</v>
      </c>
      <c r="U128" s="151">
        <f t="shared" si="60"/>
        <v>409</v>
      </c>
      <c r="V128" s="151">
        <f t="shared" ref="V128:V151" si="64">V127+R128</f>
        <v>153</v>
      </c>
      <c r="W128" s="160">
        <f t="shared" si="51"/>
        <v>2.6732026143790848</v>
      </c>
      <c r="Y128" s="141">
        <v>8</v>
      </c>
      <c r="Z128" s="141">
        <v>3</v>
      </c>
      <c r="AA128" s="141">
        <v>4</v>
      </c>
      <c r="AB128" s="141">
        <v>15</v>
      </c>
      <c r="AC128" s="151">
        <f t="shared" si="52"/>
        <v>700</v>
      </c>
      <c r="AD128" s="151">
        <f t="shared" si="53"/>
        <v>137</v>
      </c>
      <c r="AE128" s="151">
        <f t="shared" si="54"/>
        <v>5.1094890510948909</v>
      </c>
      <c r="AG128" s="141">
        <v>8</v>
      </c>
      <c r="AH128" s="141">
        <v>0</v>
      </c>
      <c r="AI128" s="141">
        <v>1</v>
      </c>
      <c r="AJ128" s="141">
        <v>3</v>
      </c>
      <c r="AK128" s="151">
        <f t="shared" si="55"/>
        <v>229</v>
      </c>
      <c r="AL128" s="151">
        <f t="shared" si="61"/>
        <v>31</v>
      </c>
      <c r="AM128" s="151">
        <f t="shared" si="56"/>
        <v>7.387096774193548</v>
      </c>
      <c r="AO128" s="141">
        <v>8</v>
      </c>
      <c r="AP128" s="141">
        <v>0</v>
      </c>
      <c r="AQ128" s="141">
        <v>0</v>
      </c>
      <c r="AR128" s="141">
        <v>0</v>
      </c>
      <c r="AS128" s="629">
        <f t="shared" ref="AS128:AS151" si="65">AS127+AR128</f>
        <v>102</v>
      </c>
      <c r="AT128" s="629">
        <f t="shared" ref="AT128:AT151" si="66">AT127+AP128</f>
        <v>54</v>
      </c>
      <c r="AU128" s="160">
        <f t="shared" si="59"/>
        <v>1.8888888888888888</v>
      </c>
    </row>
    <row r="129" spans="1:47" x14ac:dyDescent="0.25">
      <c r="A129" s="141">
        <v>9</v>
      </c>
      <c r="B129" s="141">
        <v>0</v>
      </c>
      <c r="C129" s="141">
        <v>0</v>
      </c>
      <c r="D129" s="141">
        <v>0</v>
      </c>
      <c r="E129" s="151">
        <f>E128+D129</f>
        <v>0</v>
      </c>
      <c r="F129" s="151">
        <f>F128+B129</f>
        <v>0</v>
      </c>
      <c r="G129" s="151" t="e">
        <f t="shared" si="46"/>
        <v>#DIV/0!</v>
      </c>
      <c r="I129" s="141">
        <v>9</v>
      </c>
      <c r="J129" s="141">
        <v>0</v>
      </c>
      <c r="K129" s="141">
        <v>0</v>
      </c>
      <c r="L129" s="141">
        <v>0</v>
      </c>
      <c r="M129" s="151">
        <f t="shared" si="62"/>
        <v>0</v>
      </c>
      <c r="N129" s="151">
        <f t="shared" si="63"/>
        <v>0</v>
      </c>
      <c r="O129" s="160" t="e">
        <f t="shared" si="49"/>
        <v>#DIV/0!</v>
      </c>
      <c r="Q129" s="141">
        <v>9</v>
      </c>
      <c r="R129" s="141">
        <v>2</v>
      </c>
      <c r="S129" s="141">
        <v>0</v>
      </c>
      <c r="T129" s="141">
        <v>13</v>
      </c>
      <c r="U129" s="151">
        <f t="shared" si="60"/>
        <v>422</v>
      </c>
      <c r="V129" s="151">
        <f t="shared" si="64"/>
        <v>155</v>
      </c>
      <c r="W129" s="160">
        <f t="shared" si="51"/>
        <v>2.7225806451612904</v>
      </c>
      <c r="Y129" s="141">
        <v>9</v>
      </c>
      <c r="Z129" s="141">
        <v>0</v>
      </c>
      <c r="AA129" s="141">
        <v>2</v>
      </c>
      <c r="AB129" s="141">
        <v>13</v>
      </c>
      <c r="AC129" s="151">
        <f t="shared" si="52"/>
        <v>713</v>
      </c>
      <c r="AD129" s="151">
        <f t="shared" si="53"/>
        <v>137</v>
      </c>
      <c r="AE129" s="151">
        <f t="shared" si="54"/>
        <v>5.2043795620437958</v>
      </c>
      <c r="AG129" s="141">
        <v>9</v>
      </c>
      <c r="AH129" s="141">
        <v>0</v>
      </c>
      <c r="AI129" s="141">
        <v>0</v>
      </c>
      <c r="AJ129" s="141">
        <v>3</v>
      </c>
      <c r="AK129" s="151">
        <f t="shared" si="55"/>
        <v>232</v>
      </c>
      <c r="AL129" s="151">
        <f t="shared" si="61"/>
        <v>31</v>
      </c>
      <c r="AM129" s="151">
        <f t="shared" si="56"/>
        <v>7.4838709677419351</v>
      </c>
      <c r="AO129" s="141">
        <v>9</v>
      </c>
      <c r="AP129" s="141">
        <v>0</v>
      </c>
      <c r="AQ129" s="141">
        <v>0</v>
      </c>
      <c r="AR129" s="141">
        <v>0</v>
      </c>
      <c r="AS129" s="629">
        <f t="shared" si="65"/>
        <v>102</v>
      </c>
      <c r="AT129" s="629">
        <f t="shared" si="66"/>
        <v>54</v>
      </c>
      <c r="AU129" s="160">
        <f t="shared" si="59"/>
        <v>1.8888888888888888</v>
      </c>
    </row>
    <row r="130" spans="1:47" x14ac:dyDescent="0.25">
      <c r="A130" s="141">
        <v>10</v>
      </c>
      <c r="B130" s="141">
        <v>0</v>
      </c>
      <c r="C130" s="141">
        <v>0</v>
      </c>
      <c r="D130" s="141">
        <v>0</v>
      </c>
      <c r="E130" s="151">
        <f>E129+D130</f>
        <v>0</v>
      </c>
      <c r="F130" s="151">
        <f>F129+B130</f>
        <v>0</v>
      </c>
      <c r="G130" s="151" t="e">
        <f t="shared" si="46"/>
        <v>#DIV/0!</v>
      </c>
      <c r="I130" s="141">
        <v>10</v>
      </c>
      <c r="J130" s="141">
        <v>0</v>
      </c>
      <c r="K130" s="141">
        <v>0</v>
      </c>
      <c r="L130" s="141">
        <v>0</v>
      </c>
      <c r="M130" s="151">
        <f t="shared" si="62"/>
        <v>0</v>
      </c>
      <c r="N130" s="151">
        <f t="shared" si="63"/>
        <v>0</v>
      </c>
      <c r="O130" s="160" t="e">
        <f t="shared" si="49"/>
        <v>#DIV/0!</v>
      </c>
      <c r="Q130" s="141">
        <v>10</v>
      </c>
      <c r="R130" s="141">
        <v>1</v>
      </c>
      <c r="S130" s="141">
        <v>6</v>
      </c>
      <c r="T130" s="141">
        <v>8</v>
      </c>
      <c r="U130" s="151">
        <f t="shared" si="60"/>
        <v>430</v>
      </c>
      <c r="V130" s="151">
        <f t="shared" si="64"/>
        <v>156</v>
      </c>
      <c r="W130" s="160">
        <f t="shared" si="51"/>
        <v>2.7564102564102564</v>
      </c>
      <c r="Y130" s="141">
        <v>10</v>
      </c>
      <c r="Z130" s="141">
        <v>6</v>
      </c>
      <c r="AA130" s="141">
        <v>3</v>
      </c>
      <c r="AB130" s="141">
        <v>16</v>
      </c>
      <c r="AC130" s="151">
        <f t="shared" si="52"/>
        <v>729</v>
      </c>
      <c r="AD130" s="151">
        <f t="shared" si="53"/>
        <v>143</v>
      </c>
      <c r="AE130" s="151">
        <f t="shared" si="54"/>
        <v>5.0979020979020975</v>
      </c>
      <c r="AG130" s="141">
        <v>10</v>
      </c>
      <c r="AH130" s="141">
        <v>2</v>
      </c>
      <c r="AI130" s="141">
        <v>0</v>
      </c>
      <c r="AJ130" s="141">
        <v>5</v>
      </c>
      <c r="AK130" s="151">
        <f t="shared" si="55"/>
        <v>237</v>
      </c>
      <c r="AL130" s="151">
        <f t="shared" si="61"/>
        <v>33</v>
      </c>
      <c r="AM130" s="151">
        <f t="shared" si="56"/>
        <v>7.1818181818181817</v>
      </c>
      <c r="AO130" s="141">
        <v>10</v>
      </c>
      <c r="AP130" s="141">
        <v>0</v>
      </c>
      <c r="AQ130" s="141">
        <v>0</v>
      </c>
      <c r="AR130" s="141">
        <v>0</v>
      </c>
      <c r="AS130" s="629">
        <f t="shared" si="65"/>
        <v>102</v>
      </c>
      <c r="AT130" s="629">
        <f t="shared" si="66"/>
        <v>54</v>
      </c>
      <c r="AU130" s="160">
        <f t="shared" si="59"/>
        <v>1.8888888888888888</v>
      </c>
    </row>
    <row r="131" spans="1:47" x14ac:dyDescent="0.25">
      <c r="A131" s="141">
        <v>11</v>
      </c>
      <c r="B131" s="141">
        <v>2</v>
      </c>
      <c r="C131" s="141">
        <v>0</v>
      </c>
      <c r="D131" s="141">
        <v>2</v>
      </c>
      <c r="E131" s="151">
        <f>E130+D131</f>
        <v>2</v>
      </c>
      <c r="F131" s="151">
        <f>F130+B131</f>
        <v>2</v>
      </c>
      <c r="G131" s="151">
        <f t="shared" si="46"/>
        <v>1</v>
      </c>
      <c r="I131" s="141">
        <v>11</v>
      </c>
      <c r="J131" s="141">
        <v>0</v>
      </c>
      <c r="K131" s="141">
        <v>0</v>
      </c>
      <c r="L131" s="141">
        <v>0</v>
      </c>
      <c r="M131" s="151">
        <f t="shared" si="62"/>
        <v>0</v>
      </c>
      <c r="N131" s="151">
        <f t="shared" si="63"/>
        <v>0</v>
      </c>
      <c r="O131" s="160" t="e">
        <f t="shared" si="49"/>
        <v>#DIV/0!</v>
      </c>
      <c r="Q131" s="141">
        <v>11</v>
      </c>
      <c r="R131" s="141">
        <v>7</v>
      </c>
      <c r="S131" s="141">
        <v>2</v>
      </c>
      <c r="T131" s="141">
        <v>13</v>
      </c>
      <c r="U131" s="151">
        <f t="shared" si="60"/>
        <v>443</v>
      </c>
      <c r="V131" s="151">
        <f t="shared" si="64"/>
        <v>163</v>
      </c>
      <c r="W131" s="160">
        <f t="shared" si="51"/>
        <v>2.7177914110429446</v>
      </c>
      <c r="Y131" s="141">
        <v>11</v>
      </c>
      <c r="Z131" s="141">
        <v>4</v>
      </c>
      <c r="AA131" s="141">
        <v>2</v>
      </c>
      <c r="AB131" s="141">
        <v>18</v>
      </c>
      <c r="AC131" s="151">
        <f t="shared" si="52"/>
        <v>747</v>
      </c>
      <c r="AD131" s="151">
        <f t="shared" si="53"/>
        <v>147</v>
      </c>
      <c r="AE131" s="151">
        <f t="shared" si="54"/>
        <v>5.0816326530612246</v>
      </c>
      <c r="AG131" s="141">
        <v>11</v>
      </c>
      <c r="AH131" s="141">
        <v>0</v>
      </c>
      <c r="AI131" s="141">
        <v>1</v>
      </c>
      <c r="AJ131" s="141">
        <v>4</v>
      </c>
      <c r="AK131" s="151">
        <f t="shared" si="55"/>
        <v>241</v>
      </c>
      <c r="AL131" s="151">
        <f t="shared" si="61"/>
        <v>33</v>
      </c>
      <c r="AM131" s="151">
        <f t="shared" si="56"/>
        <v>7.3030303030303028</v>
      </c>
      <c r="AO131" s="141">
        <v>11</v>
      </c>
      <c r="AP131" s="141">
        <v>0</v>
      </c>
      <c r="AQ131" s="141">
        <v>0</v>
      </c>
      <c r="AR131" s="141">
        <v>0</v>
      </c>
      <c r="AS131" s="629">
        <f t="shared" si="65"/>
        <v>102</v>
      </c>
      <c r="AT131" s="629">
        <f t="shared" si="66"/>
        <v>54</v>
      </c>
      <c r="AU131" s="160">
        <f t="shared" si="59"/>
        <v>1.8888888888888888</v>
      </c>
    </row>
    <row r="132" spans="1:47" x14ac:dyDescent="0.25">
      <c r="A132" s="141">
        <v>12</v>
      </c>
      <c r="B132" s="141">
        <v>0</v>
      </c>
      <c r="C132" s="141">
        <v>2</v>
      </c>
      <c r="D132" s="141">
        <v>0</v>
      </c>
      <c r="E132" s="151">
        <f>E131+D132</f>
        <v>2</v>
      </c>
      <c r="F132" s="151">
        <f>F131+B132</f>
        <v>2</v>
      </c>
      <c r="G132" s="151">
        <f t="shared" si="46"/>
        <v>1</v>
      </c>
      <c r="I132" s="141">
        <v>12</v>
      </c>
      <c r="J132" s="141">
        <v>0</v>
      </c>
      <c r="K132" s="141">
        <v>0</v>
      </c>
      <c r="L132" s="141">
        <v>0</v>
      </c>
      <c r="M132" s="151">
        <f t="shared" si="62"/>
        <v>0</v>
      </c>
      <c r="N132" s="151">
        <f t="shared" si="63"/>
        <v>0</v>
      </c>
      <c r="O132" s="160" t="e">
        <f t="shared" si="49"/>
        <v>#DIV/0!</v>
      </c>
      <c r="Q132" s="141">
        <v>12</v>
      </c>
      <c r="R132" s="141">
        <v>4</v>
      </c>
      <c r="S132" s="141">
        <v>6</v>
      </c>
      <c r="T132" s="141">
        <v>11</v>
      </c>
      <c r="U132" s="151">
        <f t="shared" si="60"/>
        <v>454</v>
      </c>
      <c r="V132" s="151">
        <f t="shared" si="64"/>
        <v>167</v>
      </c>
      <c r="W132" s="160">
        <f t="shared" si="51"/>
        <v>2.7185628742514969</v>
      </c>
      <c r="Y132" s="141">
        <v>12</v>
      </c>
      <c r="Z132" s="141">
        <v>0</v>
      </c>
      <c r="AA132" s="141">
        <v>0</v>
      </c>
      <c r="AB132" s="141">
        <v>18</v>
      </c>
      <c r="AC132" s="151">
        <f t="shared" si="52"/>
        <v>765</v>
      </c>
      <c r="AD132" s="151">
        <f t="shared" si="53"/>
        <v>147</v>
      </c>
      <c r="AE132" s="151">
        <f t="shared" si="54"/>
        <v>5.204081632653061</v>
      </c>
      <c r="AG132" s="141">
        <v>12</v>
      </c>
      <c r="AH132" s="141">
        <v>1</v>
      </c>
      <c r="AI132" s="141">
        <v>1</v>
      </c>
      <c r="AJ132" s="141">
        <v>4</v>
      </c>
      <c r="AK132" s="151">
        <f t="shared" si="55"/>
        <v>245</v>
      </c>
      <c r="AL132" s="151">
        <f t="shared" si="61"/>
        <v>34</v>
      </c>
      <c r="AM132" s="151">
        <f t="shared" si="56"/>
        <v>7.2058823529411766</v>
      </c>
      <c r="AO132" s="141">
        <v>12</v>
      </c>
      <c r="AP132" s="141">
        <v>0</v>
      </c>
      <c r="AQ132" s="141">
        <v>0</v>
      </c>
      <c r="AR132" s="141">
        <v>0</v>
      </c>
      <c r="AS132" s="629">
        <f t="shared" si="65"/>
        <v>102</v>
      </c>
      <c r="AT132" s="629">
        <f t="shared" si="66"/>
        <v>54</v>
      </c>
      <c r="AU132" s="160">
        <f t="shared" si="59"/>
        <v>1.8888888888888888</v>
      </c>
    </row>
    <row r="133" spans="1:47" x14ac:dyDescent="0.25">
      <c r="A133" s="141">
        <v>13</v>
      </c>
      <c r="B133" s="141">
        <v>6</v>
      </c>
      <c r="C133" s="141">
        <v>0</v>
      </c>
      <c r="D133" s="141">
        <v>6</v>
      </c>
      <c r="E133" s="151">
        <f>E132+D133</f>
        <v>8</v>
      </c>
      <c r="F133" s="151">
        <f t="shared" ref="F133:F151" si="67">SUM(F132+B133)</f>
        <v>8</v>
      </c>
      <c r="G133" s="151">
        <f t="shared" si="46"/>
        <v>1</v>
      </c>
      <c r="I133" s="141">
        <v>13</v>
      </c>
      <c r="J133" s="141">
        <v>0</v>
      </c>
      <c r="K133" s="141">
        <v>0</v>
      </c>
      <c r="L133" s="141">
        <v>0</v>
      </c>
      <c r="M133" s="151">
        <f t="shared" si="62"/>
        <v>0</v>
      </c>
      <c r="N133" s="151">
        <f t="shared" si="63"/>
        <v>0</v>
      </c>
      <c r="O133" s="349" t="e">
        <f t="shared" si="49"/>
        <v>#DIV/0!</v>
      </c>
      <c r="Q133" s="141">
        <v>13</v>
      </c>
      <c r="R133" s="141">
        <v>7</v>
      </c>
      <c r="S133" s="141">
        <v>1</v>
      </c>
      <c r="T133" s="141">
        <v>17</v>
      </c>
      <c r="U133" s="151">
        <f t="shared" si="60"/>
        <v>471</v>
      </c>
      <c r="V133" s="151">
        <f t="shared" si="64"/>
        <v>174</v>
      </c>
      <c r="W133" s="160">
        <f t="shared" si="51"/>
        <v>2.7068965517241379</v>
      </c>
      <c r="Y133" s="141">
        <v>13</v>
      </c>
      <c r="Z133" s="141">
        <v>6</v>
      </c>
      <c r="AA133" s="141">
        <v>4</v>
      </c>
      <c r="AB133" s="141">
        <v>20</v>
      </c>
      <c r="AC133" s="151">
        <f t="shared" si="52"/>
        <v>785</v>
      </c>
      <c r="AD133" s="151">
        <f t="shared" si="53"/>
        <v>153</v>
      </c>
      <c r="AE133" s="151">
        <f t="shared" si="54"/>
        <v>5.1307189542483664</v>
      </c>
      <c r="AG133" s="141">
        <v>13</v>
      </c>
      <c r="AH133" s="141">
        <v>0</v>
      </c>
      <c r="AI133" s="141">
        <v>0</v>
      </c>
      <c r="AJ133" s="141">
        <v>4</v>
      </c>
      <c r="AK133" s="151">
        <f t="shared" si="55"/>
        <v>249</v>
      </c>
      <c r="AL133" s="151">
        <f t="shared" si="61"/>
        <v>34</v>
      </c>
      <c r="AM133" s="151">
        <f t="shared" si="56"/>
        <v>7.3235294117647056</v>
      </c>
      <c r="AO133" s="141">
        <v>13</v>
      </c>
      <c r="AP133" s="141">
        <v>0</v>
      </c>
      <c r="AQ133" s="141">
        <v>0</v>
      </c>
      <c r="AR133" s="141">
        <v>0</v>
      </c>
      <c r="AS133" s="629">
        <f t="shared" si="65"/>
        <v>102</v>
      </c>
      <c r="AT133" s="629">
        <f t="shared" si="66"/>
        <v>54</v>
      </c>
      <c r="AU133" s="349">
        <f t="shared" si="59"/>
        <v>1.8888888888888888</v>
      </c>
    </row>
    <row r="134" spans="1:47" x14ac:dyDescent="0.25">
      <c r="A134" s="141">
        <v>14</v>
      </c>
      <c r="B134" s="141">
        <v>2</v>
      </c>
      <c r="C134" s="141">
        <v>4</v>
      </c>
      <c r="D134" s="141">
        <v>4</v>
      </c>
      <c r="E134" s="151">
        <f t="shared" ref="E134:E142" si="68">SUM(E133+D134)</f>
        <v>12</v>
      </c>
      <c r="F134" s="151">
        <f t="shared" si="67"/>
        <v>10</v>
      </c>
      <c r="G134" s="151">
        <f t="shared" si="46"/>
        <v>1.2</v>
      </c>
      <c r="I134" s="141">
        <v>14</v>
      </c>
      <c r="J134" s="141">
        <v>0</v>
      </c>
      <c r="K134" s="141">
        <v>0</v>
      </c>
      <c r="L134" s="141">
        <v>0</v>
      </c>
      <c r="M134" s="151">
        <f t="shared" si="62"/>
        <v>0</v>
      </c>
      <c r="N134" s="151">
        <f t="shared" si="63"/>
        <v>0</v>
      </c>
      <c r="O134" s="160" t="e">
        <f t="shared" si="49"/>
        <v>#DIV/0!</v>
      </c>
      <c r="Q134" s="141">
        <v>14</v>
      </c>
      <c r="R134" s="141">
        <v>3</v>
      </c>
      <c r="S134" s="141">
        <v>5</v>
      </c>
      <c r="T134" s="141">
        <v>15</v>
      </c>
      <c r="U134" s="151">
        <f t="shared" si="60"/>
        <v>486</v>
      </c>
      <c r="V134" s="151">
        <f t="shared" si="64"/>
        <v>177</v>
      </c>
      <c r="W134" s="160">
        <f t="shared" si="51"/>
        <v>2.7457627118644066</v>
      </c>
      <c r="Y134" s="141">
        <v>14</v>
      </c>
      <c r="Z134" s="141">
        <v>3</v>
      </c>
      <c r="AA134" s="141">
        <v>1</v>
      </c>
      <c r="AB134" s="141">
        <v>22</v>
      </c>
      <c r="AC134" s="151">
        <f t="shared" si="52"/>
        <v>807</v>
      </c>
      <c r="AD134" s="151">
        <f t="shared" si="53"/>
        <v>156</v>
      </c>
      <c r="AE134" s="151">
        <f t="shared" si="54"/>
        <v>5.1730769230769234</v>
      </c>
      <c r="AG134" s="141">
        <v>14</v>
      </c>
      <c r="AH134" s="141">
        <v>1</v>
      </c>
      <c r="AI134" s="141">
        <v>1</v>
      </c>
      <c r="AJ134" s="141">
        <v>4</v>
      </c>
      <c r="AK134" s="151">
        <f t="shared" si="55"/>
        <v>253</v>
      </c>
      <c r="AL134" s="151">
        <f t="shared" si="61"/>
        <v>35</v>
      </c>
      <c r="AM134" s="151">
        <f t="shared" si="56"/>
        <v>7.2285714285714286</v>
      </c>
      <c r="AO134" s="141">
        <v>14</v>
      </c>
      <c r="AP134" s="141">
        <v>7</v>
      </c>
      <c r="AQ134" s="141">
        <v>0</v>
      </c>
      <c r="AR134" s="141">
        <v>7</v>
      </c>
      <c r="AS134" s="629">
        <f t="shared" si="65"/>
        <v>109</v>
      </c>
      <c r="AT134" s="629">
        <f t="shared" si="66"/>
        <v>61</v>
      </c>
      <c r="AU134" s="160">
        <f t="shared" si="59"/>
        <v>1.7868852459016393</v>
      </c>
    </row>
    <row r="135" spans="1:47" x14ac:dyDescent="0.25">
      <c r="A135" s="141">
        <v>15</v>
      </c>
      <c r="B135" s="141">
        <v>2</v>
      </c>
      <c r="C135" s="141">
        <v>0</v>
      </c>
      <c r="D135" s="141">
        <v>6</v>
      </c>
      <c r="E135" s="151">
        <f t="shared" si="68"/>
        <v>18</v>
      </c>
      <c r="F135" s="151">
        <f t="shared" si="67"/>
        <v>12</v>
      </c>
      <c r="G135" s="151">
        <f t="shared" si="46"/>
        <v>1.5</v>
      </c>
      <c r="I135" s="141">
        <v>15</v>
      </c>
      <c r="J135" s="141">
        <v>0</v>
      </c>
      <c r="K135" s="141">
        <v>0</v>
      </c>
      <c r="L135" s="141">
        <v>0</v>
      </c>
      <c r="M135" s="151">
        <f t="shared" si="62"/>
        <v>0</v>
      </c>
      <c r="N135" s="151">
        <f t="shared" si="63"/>
        <v>0</v>
      </c>
      <c r="O135" s="160" t="e">
        <f t="shared" si="49"/>
        <v>#DIV/0!</v>
      </c>
      <c r="Q135" s="141">
        <v>15</v>
      </c>
      <c r="R135" s="141">
        <v>2</v>
      </c>
      <c r="S135" s="141">
        <v>9</v>
      </c>
      <c r="T135" s="141">
        <v>8</v>
      </c>
      <c r="U135" s="151">
        <f t="shared" si="60"/>
        <v>494</v>
      </c>
      <c r="V135" s="151">
        <f t="shared" si="64"/>
        <v>179</v>
      </c>
      <c r="W135" s="160">
        <f t="shared" si="51"/>
        <v>2.7597765363128492</v>
      </c>
      <c r="Y135" s="141">
        <v>15</v>
      </c>
      <c r="Z135" s="141">
        <v>0</v>
      </c>
      <c r="AA135" s="141">
        <v>4</v>
      </c>
      <c r="AB135" s="141">
        <v>18</v>
      </c>
      <c r="AC135" s="151">
        <f t="shared" si="52"/>
        <v>825</v>
      </c>
      <c r="AD135" s="151">
        <f t="shared" si="53"/>
        <v>156</v>
      </c>
      <c r="AE135" s="151">
        <f t="shared" si="54"/>
        <v>5.2884615384615383</v>
      </c>
      <c r="AG135" s="141">
        <v>15</v>
      </c>
      <c r="AH135" s="141">
        <v>0</v>
      </c>
      <c r="AI135" s="141">
        <v>0</v>
      </c>
      <c r="AJ135" s="141">
        <v>4</v>
      </c>
      <c r="AK135" s="151">
        <f t="shared" si="55"/>
        <v>257</v>
      </c>
      <c r="AL135" s="151">
        <f t="shared" si="61"/>
        <v>35</v>
      </c>
      <c r="AM135" s="151">
        <f t="shared" si="56"/>
        <v>7.3428571428571425</v>
      </c>
      <c r="AO135" s="141">
        <v>15</v>
      </c>
      <c r="AP135" s="141">
        <v>3</v>
      </c>
      <c r="AQ135" s="141">
        <v>0</v>
      </c>
      <c r="AR135" s="141">
        <v>10</v>
      </c>
      <c r="AS135" s="629">
        <f t="shared" si="65"/>
        <v>119</v>
      </c>
      <c r="AT135" s="629">
        <f t="shared" si="66"/>
        <v>64</v>
      </c>
      <c r="AU135" s="160">
        <f t="shared" si="59"/>
        <v>1.859375</v>
      </c>
    </row>
    <row r="136" spans="1:47" x14ac:dyDescent="0.25">
      <c r="A136" s="141">
        <v>16</v>
      </c>
      <c r="B136" s="141">
        <v>0</v>
      </c>
      <c r="C136" s="141">
        <v>4</v>
      </c>
      <c r="D136" s="141">
        <v>2</v>
      </c>
      <c r="E136" s="151">
        <f t="shared" si="68"/>
        <v>20</v>
      </c>
      <c r="F136" s="151">
        <f t="shared" si="67"/>
        <v>12</v>
      </c>
      <c r="G136" s="151">
        <f t="shared" si="46"/>
        <v>1.6666666666666667</v>
      </c>
      <c r="I136" s="141">
        <v>16</v>
      </c>
      <c r="J136" s="141">
        <v>0</v>
      </c>
      <c r="K136" s="141">
        <v>0</v>
      </c>
      <c r="L136" s="141">
        <v>0</v>
      </c>
      <c r="M136" s="151">
        <f t="shared" si="62"/>
        <v>0</v>
      </c>
      <c r="N136" s="151">
        <f t="shared" si="63"/>
        <v>0</v>
      </c>
      <c r="O136" s="160" t="e">
        <f t="shared" si="49"/>
        <v>#DIV/0!</v>
      </c>
      <c r="Q136" s="141">
        <v>16</v>
      </c>
      <c r="R136" s="141">
        <v>3</v>
      </c>
      <c r="S136" s="141">
        <v>3</v>
      </c>
      <c r="T136" s="141">
        <v>8</v>
      </c>
      <c r="U136" s="151">
        <f t="shared" si="60"/>
        <v>502</v>
      </c>
      <c r="V136" s="151">
        <f t="shared" si="64"/>
        <v>182</v>
      </c>
      <c r="W136" s="160">
        <f t="shared" si="51"/>
        <v>2.7582417582417582</v>
      </c>
      <c r="Y136" s="141">
        <v>16</v>
      </c>
      <c r="Z136" s="141">
        <v>3</v>
      </c>
      <c r="AA136" s="141">
        <v>3</v>
      </c>
      <c r="AB136" s="141">
        <v>18</v>
      </c>
      <c r="AC136" s="151">
        <f t="shared" si="52"/>
        <v>843</v>
      </c>
      <c r="AD136" s="151">
        <f t="shared" si="53"/>
        <v>159</v>
      </c>
      <c r="AE136" s="151">
        <f t="shared" si="54"/>
        <v>5.3018867924528301</v>
      </c>
      <c r="AG136" s="141">
        <v>16</v>
      </c>
      <c r="AH136" s="141">
        <v>0</v>
      </c>
      <c r="AI136" s="141">
        <v>0</v>
      </c>
      <c r="AJ136" s="141">
        <v>4</v>
      </c>
      <c r="AK136" s="151">
        <f t="shared" si="55"/>
        <v>261</v>
      </c>
      <c r="AL136" s="151">
        <f t="shared" si="61"/>
        <v>35</v>
      </c>
      <c r="AM136" s="151">
        <f t="shared" si="56"/>
        <v>7.4571428571428573</v>
      </c>
      <c r="AO136" s="141">
        <v>16</v>
      </c>
      <c r="AP136" s="141">
        <v>3</v>
      </c>
      <c r="AQ136" s="141">
        <v>1</v>
      </c>
      <c r="AR136" s="141">
        <v>12</v>
      </c>
      <c r="AS136" s="629">
        <f t="shared" si="65"/>
        <v>131</v>
      </c>
      <c r="AT136" s="629">
        <f t="shared" si="66"/>
        <v>67</v>
      </c>
      <c r="AU136" s="160">
        <f t="shared" si="59"/>
        <v>1.955223880597015</v>
      </c>
    </row>
    <row r="137" spans="1:47" x14ac:dyDescent="0.25">
      <c r="A137" s="141">
        <v>17</v>
      </c>
      <c r="B137" s="141">
        <v>0</v>
      </c>
      <c r="C137" s="141">
        <v>2</v>
      </c>
      <c r="D137" s="141">
        <v>0</v>
      </c>
      <c r="E137" s="151">
        <f t="shared" si="68"/>
        <v>20</v>
      </c>
      <c r="F137" s="151">
        <f t="shared" si="67"/>
        <v>12</v>
      </c>
      <c r="G137" s="151">
        <f>E137/F137</f>
        <v>1.6666666666666667</v>
      </c>
      <c r="I137" s="141">
        <v>17</v>
      </c>
      <c r="J137" s="141">
        <v>0</v>
      </c>
      <c r="K137" s="141">
        <v>0</v>
      </c>
      <c r="L137" s="141">
        <v>0</v>
      </c>
      <c r="M137" s="151">
        <f t="shared" si="62"/>
        <v>0</v>
      </c>
      <c r="N137" s="151">
        <f t="shared" si="63"/>
        <v>0</v>
      </c>
      <c r="O137" s="160" t="e">
        <f t="shared" si="49"/>
        <v>#DIV/0!</v>
      </c>
      <c r="Q137" s="141">
        <v>17</v>
      </c>
      <c r="R137" s="141">
        <v>6</v>
      </c>
      <c r="S137" s="141">
        <v>3</v>
      </c>
      <c r="T137" s="141">
        <v>11</v>
      </c>
      <c r="U137" s="151">
        <f t="shared" si="60"/>
        <v>513</v>
      </c>
      <c r="V137" s="151">
        <f t="shared" si="64"/>
        <v>188</v>
      </c>
      <c r="W137" s="160">
        <f t="shared" si="51"/>
        <v>2.728723404255319</v>
      </c>
      <c r="Y137" s="141">
        <v>17</v>
      </c>
      <c r="Z137" s="141">
        <v>3</v>
      </c>
      <c r="AA137" s="141">
        <v>2</v>
      </c>
      <c r="AB137" s="141">
        <v>19</v>
      </c>
      <c r="AC137" s="151">
        <f t="shared" si="52"/>
        <v>862</v>
      </c>
      <c r="AD137" s="151">
        <f t="shared" si="53"/>
        <v>162</v>
      </c>
      <c r="AE137" s="151">
        <f t="shared" si="54"/>
        <v>5.3209876543209873</v>
      </c>
      <c r="AG137" s="141">
        <v>17</v>
      </c>
      <c r="AH137" s="141">
        <v>0</v>
      </c>
      <c r="AI137" s="141">
        <v>0</v>
      </c>
      <c r="AJ137" s="141">
        <v>4</v>
      </c>
      <c r="AK137" s="151">
        <f t="shared" si="55"/>
        <v>265</v>
      </c>
      <c r="AL137" s="151">
        <f t="shared" si="61"/>
        <v>35</v>
      </c>
      <c r="AM137" s="151">
        <f t="shared" si="56"/>
        <v>7.5714285714285712</v>
      </c>
      <c r="AO137" s="141">
        <v>17</v>
      </c>
      <c r="AP137" s="141">
        <v>1</v>
      </c>
      <c r="AQ137" s="141">
        <v>10</v>
      </c>
      <c r="AR137" s="141">
        <v>3</v>
      </c>
      <c r="AS137" s="629">
        <f t="shared" si="65"/>
        <v>134</v>
      </c>
      <c r="AT137" s="629">
        <f t="shared" si="66"/>
        <v>68</v>
      </c>
      <c r="AU137" s="160">
        <f t="shared" si="59"/>
        <v>1.9705882352941178</v>
      </c>
    </row>
    <row r="138" spans="1:47" x14ac:dyDescent="0.25">
      <c r="A138" s="141">
        <v>18</v>
      </c>
      <c r="B138" s="141">
        <v>2</v>
      </c>
      <c r="C138" s="141">
        <v>0</v>
      </c>
      <c r="D138" s="141">
        <v>2</v>
      </c>
      <c r="E138" s="151">
        <f t="shared" si="68"/>
        <v>22</v>
      </c>
      <c r="F138" s="151">
        <f t="shared" si="67"/>
        <v>14</v>
      </c>
      <c r="G138" s="151">
        <f t="shared" ref="G138:G152" si="69">E138/F138</f>
        <v>1.5714285714285714</v>
      </c>
      <c r="I138" s="141">
        <v>18</v>
      </c>
      <c r="J138" s="141">
        <v>0</v>
      </c>
      <c r="K138" s="141">
        <v>0</v>
      </c>
      <c r="L138" s="141">
        <v>0</v>
      </c>
      <c r="M138" s="151">
        <f t="shared" si="62"/>
        <v>0</v>
      </c>
      <c r="N138" s="151">
        <f t="shared" si="63"/>
        <v>0</v>
      </c>
      <c r="O138" s="160" t="e">
        <f t="shared" si="49"/>
        <v>#DIV/0!</v>
      </c>
      <c r="Q138" s="141">
        <v>18</v>
      </c>
      <c r="R138" s="141">
        <v>2</v>
      </c>
      <c r="S138" s="141">
        <v>3</v>
      </c>
      <c r="T138" s="141">
        <v>10</v>
      </c>
      <c r="U138" s="151">
        <f t="shared" si="60"/>
        <v>523</v>
      </c>
      <c r="V138" s="151">
        <f t="shared" si="64"/>
        <v>190</v>
      </c>
      <c r="W138" s="160">
        <f t="shared" si="51"/>
        <v>2.7526315789473683</v>
      </c>
      <c r="Y138" s="141">
        <v>18</v>
      </c>
      <c r="Z138" s="141">
        <v>5</v>
      </c>
      <c r="AA138" s="141">
        <v>5</v>
      </c>
      <c r="AB138" s="141">
        <v>19</v>
      </c>
      <c r="AC138" s="151">
        <f t="shared" si="52"/>
        <v>881</v>
      </c>
      <c r="AD138" s="151">
        <f t="shared" si="53"/>
        <v>167</v>
      </c>
      <c r="AE138" s="151">
        <f t="shared" si="54"/>
        <v>5.2754491017964069</v>
      </c>
      <c r="AG138" s="141">
        <v>18</v>
      </c>
      <c r="AH138" s="141">
        <v>2</v>
      </c>
      <c r="AI138" s="141">
        <v>1</v>
      </c>
      <c r="AJ138" s="141">
        <v>5</v>
      </c>
      <c r="AK138" s="151">
        <f t="shared" si="55"/>
        <v>270</v>
      </c>
      <c r="AL138" s="151">
        <f t="shared" si="61"/>
        <v>37</v>
      </c>
      <c r="AM138" s="151">
        <f t="shared" si="56"/>
        <v>7.2972972972972974</v>
      </c>
      <c r="AO138" s="141">
        <v>18</v>
      </c>
      <c r="AP138" s="141">
        <v>4</v>
      </c>
      <c r="AQ138" s="141">
        <v>2</v>
      </c>
      <c r="AR138" s="141">
        <v>5</v>
      </c>
      <c r="AS138" s="629">
        <f t="shared" si="65"/>
        <v>139</v>
      </c>
      <c r="AT138" s="629">
        <f t="shared" si="66"/>
        <v>72</v>
      </c>
      <c r="AU138" s="160">
        <f t="shared" si="59"/>
        <v>1.9305555555555556</v>
      </c>
    </row>
    <row r="139" spans="1:47" x14ac:dyDescent="0.25">
      <c r="A139" s="141">
        <v>19</v>
      </c>
      <c r="B139" s="141">
        <v>0</v>
      </c>
      <c r="C139" s="141">
        <v>0</v>
      </c>
      <c r="D139" s="141">
        <v>2</v>
      </c>
      <c r="E139" s="151">
        <f t="shared" si="68"/>
        <v>24</v>
      </c>
      <c r="F139" s="151">
        <f t="shared" si="67"/>
        <v>14</v>
      </c>
      <c r="G139" s="151">
        <f t="shared" si="69"/>
        <v>1.7142857142857142</v>
      </c>
      <c r="I139" s="141">
        <v>19</v>
      </c>
      <c r="J139" s="141">
        <v>0</v>
      </c>
      <c r="K139" s="141">
        <v>0</v>
      </c>
      <c r="L139" s="141">
        <v>0</v>
      </c>
      <c r="M139" s="151">
        <f t="shared" si="62"/>
        <v>0</v>
      </c>
      <c r="N139" s="151">
        <f t="shared" si="63"/>
        <v>0</v>
      </c>
      <c r="O139" s="160" t="e">
        <f t="shared" si="49"/>
        <v>#DIV/0!</v>
      </c>
      <c r="Q139" s="141">
        <v>19</v>
      </c>
      <c r="R139" s="141">
        <v>2</v>
      </c>
      <c r="S139" s="141">
        <v>5</v>
      </c>
      <c r="T139" s="141">
        <v>7</v>
      </c>
      <c r="U139" s="151">
        <f t="shared" si="60"/>
        <v>530</v>
      </c>
      <c r="V139" s="151">
        <f t="shared" si="64"/>
        <v>192</v>
      </c>
      <c r="W139" s="160">
        <f t="shared" si="51"/>
        <v>2.7604166666666665</v>
      </c>
      <c r="Y139" s="141">
        <v>19</v>
      </c>
      <c r="Z139" s="141">
        <v>2</v>
      </c>
      <c r="AA139" s="141">
        <v>9</v>
      </c>
      <c r="AB139" s="141">
        <v>12</v>
      </c>
      <c r="AC139" s="151">
        <f t="shared" si="52"/>
        <v>893</v>
      </c>
      <c r="AD139" s="151">
        <f t="shared" si="53"/>
        <v>169</v>
      </c>
      <c r="AE139" s="151">
        <f t="shared" si="54"/>
        <v>5.2840236686390529</v>
      </c>
      <c r="AG139" s="141">
        <v>19</v>
      </c>
      <c r="AH139" s="141">
        <v>0</v>
      </c>
      <c r="AI139" s="141">
        <v>0</v>
      </c>
      <c r="AJ139" s="141">
        <v>5</v>
      </c>
      <c r="AK139" s="151">
        <f t="shared" si="55"/>
        <v>275</v>
      </c>
      <c r="AL139" s="151">
        <f t="shared" si="61"/>
        <v>37</v>
      </c>
      <c r="AM139" s="151">
        <f t="shared" si="56"/>
        <v>7.4324324324324325</v>
      </c>
      <c r="AO139" s="141">
        <v>19</v>
      </c>
      <c r="AP139" s="141">
        <v>5</v>
      </c>
      <c r="AQ139" s="141">
        <v>2</v>
      </c>
      <c r="AR139" s="141">
        <v>8</v>
      </c>
      <c r="AS139" s="629">
        <f t="shared" si="65"/>
        <v>147</v>
      </c>
      <c r="AT139" s="629">
        <f t="shared" si="66"/>
        <v>77</v>
      </c>
      <c r="AU139" s="160">
        <f t="shared" si="59"/>
        <v>1.9090909090909092</v>
      </c>
    </row>
    <row r="140" spans="1:47" x14ac:dyDescent="0.25">
      <c r="A140" s="141">
        <v>20</v>
      </c>
      <c r="B140" s="141">
        <v>5</v>
      </c>
      <c r="C140" s="141">
        <v>0</v>
      </c>
      <c r="D140" s="141">
        <v>7</v>
      </c>
      <c r="E140" s="629">
        <f t="shared" si="68"/>
        <v>31</v>
      </c>
      <c r="F140" s="151">
        <f t="shared" si="67"/>
        <v>19</v>
      </c>
      <c r="G140" s="151">
        <f t="shared" si="69"/>
        <v>1.631578947368421</v>
      </c>
      <c r="I140" s="141">
        <v>20</v>
      </c>
      <c r="J140" s="141">
        <v>0</v>
      </c>
      <c r="K140" s="141">
        <v>0</v>
      </c>
      <c r="L140" s="141">
        <v>0</v>
      </c>
      <c r="M140" s="151">
        <f t="shared" si="62"/>
        <v>0</v>
      </c>
      <c r="N140" s="151">
        <f t="shared" si="63"/>
        <v>0</v>
      </c>
      <c r="O140" s="160" t="e">
        <f t="shared" si="49"/>
        <v>#DIV/0!</v>
      </c>
      <c r="Q140" s="141">
        <v>20</v>
      </c>
      <c r="R140" s="141">
        <v>8</v>
      </c>
      <c r="S140" s="141">
        <v>3</v>
      </c>
      <c r="T140" s="141">
        <v>12</v>
      </c>
      <c r="U140" s="151">
        <f t="shared" si="60"/>
        <v>542</v>
      </c>
      <c r="V140" s="151">
        <f t="shared" si="64"/>
        <v>200</v>
      </c>
      <c r="W140" s="160">
        <f t="shared" si="51"/>
        <v>2.71</v>
      </c>
      <c r="Y140" s="141">
        <v>20</v>
      </c>
      <c r="Z140" s="141">
        <v>4</v>
      </c>
      <c r="AA140" s="141">
        <v>4</v>
      </c>
      <c r="AB140" s="141">
        <v>12</v>
      </c>
      <c r="AC140" s="151">
        <f t="shared" si="52"/>
        <v>905</v>
      </c>
      <c r="AD140" s="151">
        <f t="shared" si="53"/>
        <v>173</v>
      </c>
      <c r="AE140" s="151">
        <f t="shared" si="54"/>
        <v>5.2312138728323703</v>
      </c>
      <c r="AG140" s="141">
        <v>20</v>
      </c>
      <c r="AH140" s="141">
        <v>0</v>
      </c>
      <c r="AI140" s="141">
        <v>1</v>
      </c>
      <c r="AJ140" s="141">
        <v>4</v>
      </c>
      <c r="AK140" s="151">
        <f t="shared" si="55"/>
        <v>279</v>
      </c>
      <c r="AL140" s="151">
        <f t="shared" si="61"/>
        <v>37</v>
      </c>
      <c r="AM140" s="151">
        <f t="shared" si="56"/>
        <v>7.5405405405405403</v>
      </c>
      <c r="AO140" s="141">
        <v>20</v>
      </c>
      <c r="AP140" s="141">
        <v>5</v>
      </c>
      <c r="AQ140" s="141">
        <v>3</v>
      </c>
      <c r="AR140" s="141">
        <v>10</v>
      </c>
      <c r="AS140" s="629">
        <f t="shared" si="65"/>
        <v>157</v>
      </c>
      <c r="AT140" s="629">
        <f t="shared" si="66"/>
        <v>82</v>
      </c>
      <c r="AU140" s="160">
        <f t="shared" si="59"/>
        <v>1.9146341463414633</v>
      </c>
    </row>
    <row r="141" spans="1:47" x14ac:dyDescent="0.25">
      <c r="A141" s="141">
        <v>21</v>
      </c>
      <c r="B141" s="141">
        <v>3</v>
      </c>
      <c r="C141" s="141">
        <v>0</v>
      </c>
      <c r="D141" s="141">
        <v>10</v>
      </c>
      <c r="E141" s="629">
        <f t="shared" si="68"/>
        <v>41</v>
      </c>
      <c r="F141" s="151">
        <f t="shared" si="67"/>
        <v>22</v>
      </c>
      <c r="G141" s="151">
        <f t="shared" si="69"/>
        <v>1.8636363636363635</v>
      </c>
      <c r="I141" s="141">
        <v>21</v>
      </c>
      <c r="J141" s="141">
        <v>0</v>
      </c>
      <c r="K141" s="141">
        <v>0</v>
      </c>
      <c r="L141" s="141">
        <v>0</v>
      </c>
      <c r="M141" s="151">
        <f t="shared" si="62"/>
        <v>0</v>
      </c>
      <c r="N141" s="151">
        <f t="shared" si="63"/>
        <v>0</v>
      </c>
      <c r="O141" s="160" t="e">
        <f t="shared" si="49"/>
        <v>#DIV/0!</v>
      </c>
      <c r="Q141" s="141">
        <v>21</v>
      </c>
      <c r="R141" s="141">
        <v>4</v>
      </c>
      <c r="S141" s="141">
        <v>2</v>
      </c>
      <c r="T141" s="141">
        <v>14</v>
      </c>
      <c r="U141" s="151">
        <f t="shared" si="60"/>
        <v>556</v>
      </c>
      <c r="V141" s="151">
        <f t="shared" si="64"/>
        <v>204</v>
      </c>
      <c r="W141" s="160">
        <f t="shared" si="51"/>
        <v>2.7254901960784315</v>
      </c>
      <c r="Y141" s="141">
        <v>21</v>
      </c>
      <c r="Z141" s="141">
        <v>3</v>
      </c>
      <c r="AA141" s="141">
        <v>3</v>
      </c>
      <c r="AB141" s="141">
        <v>12</v>
      </c>
      <c r="AC141" s="151">
        <f t="shared" si="52"/>
        <v>917</v>
      </c>
      <c r="AD141" s="151">
        <f t="shared" si="53"/>
        <v>176</v>
      </c>
      <c r="AE141" s="151">
        <f t="shared" si="54"/>
        <v>5.2102272727272725</v>
      </c>
      <c r="AG141" s="141">
        <v>21</v>
      </c>
      <c r="AH141" s="141">
        <v>0</v>
      </c>
      <c r="AI141" s="141">
        <v>0</v>
      </c>
      <c r="AJ141" s="141">
        <v>4</v>
      </c>
      <c r="AK141" s="151">
        <f t="shared" si="55"/>
        <v>283</v>
      </c>
      <c r="AL141" s="151">
        <f t="shared" si="61"/>
        <v>37</v>
      </c>
      <c r="AM141" s="151">
        <f t="shared" si="56"/>
        <v>7.6486486486486482</v>
      </c>
      <c r="AO141" s="141">
        <v>21</v>
      </c>
      <c r="AP141" s="141">
        <v>3</v>
      </c>
      <c r="AQ141" s="141">
        <v>5</v>
      </c>
      <c r="AR141" s="141">
        <v>8</v>
      </c>
      <c r="AS141" s="629">
        <f t="shared" si="65"/>
        <v>165</v>
      </c>
      <c r="AT141" s="629">
        <f t="shared" si="66"/>
        <v>85</v>
      </c>
      <c r="AU141" s="160">
        <f t="shared" si="59"/>
        <v>1.9411764705882353</v>
      </c>
    </row>
    <row r="142" spans="1:47" x14ac:dyDescent="0.25">
      <c r="A142" s="141">
        <v>22</v>
      </c>
      <c r="B142" s="141">
        <v>7</v>
      </c>
      <c r="C142" s="141">
        <v>0</v>
      </c>
      <c r="D142" s="141">
        <v>17</v>
      </c>
      <c r="E142" s="629">
        <f t="shared" si="68"/>
        <v>58</v>
      </c>
      <c r="F142" s="151">
        <f t="shared" si="67"/>
        <v>29</v>
      </c>
      <c r="G142" s="151">
        <f t="shared" si="69"/>
        <v>2</v>
      </c>
      <c r="I142" s="141">
        <v>22</v>
      </c>
      <c r="J142" s="141">
        <v>0</v>
      </c>
      <c r="K142" s="141">
        <v>0</v>
      </c>
      <c r="L142" s="141">
        <v>0</v>
      </c>
      <c r="M142" s="151">
        <f t="shared" si="62"/>
        <v>0</v>
      </c>
      <c r="N142" s="151">
        <f t="shared" si="63"/>
        <v>0</v>
      </c>
      <c r="O142" s="160" t="e">
        <f t="shared" si="49"/>
        <v>#DIV/0!</v>
      </c>
      <c r="Q142" s="141">
        <v>22</v>
      </c>
      <c r="R142" s="141">
        <v>0</v>
      </c>
      <c r="S142" s="141">
        <v>11</v>
      </c>
      <c r="T142" s="141">
        <v>3</v>
      </c>
      <c r="U142" s="151">
        <f t="shared" si="60"/>
        <v>559</v>
      </c>
      <c r="V142" s="151">
        <f t="shared" si="64"/>
        <v>204</v>
      </c>
      <c r="W142" s="160">
        <f t="shared" si="51"/>
        <v>2.7401960784313726</v>
      </c>
      <c r="Y142" s="141">
        <v>22</v>
      </c>
      <c r="Z142" s="141">
        <v>14</v>
      </c>
      <c r="AA142" s="141">
        <v>0</v>
      </c>
      <c r="AB142" s="141">
        <v>26</v>
      </c>
      <c r="AC142" s="151">
        <f t="shared" si="52"/>
        <v>943</v>
      </c>
      <c r="AD142" s="151">
        <f t="shared" si="53"/>
        <v>190</v>
      </c>
      <c r="AE142" s="151">
        <f t="shared" si="54"/>
        <v>4.9631578947368418</v>
      </c>
      <c r="AG142" s="141">
        <v>22</v>
      </c>
      <c r="AH142" s="141">
        <v>0</v>
      </c>
      <c r="AI142" s="141">
        <v>0</v>
      </c>
      <c r="AJ142" s="141">
        <v>4</v>
      </c>
      <c r="AK142" s="151">
        <f t="shared" si="55"/>
        <v>287</v>
      </c>
      <c r="AL142" s="151">
        <f t="shared" si="61"/>
        <v>37</v>
      </c>
      <c r="AM142" s="151">
        <f t="shared" si="56"/>
        <v>7.756756756756757</v>
      </c>
      <c r="AO142" s="141">
        <v>22</v>
      </c>
      <c r="AP142" s="141">
        <v>0</v>
      </c>
      <c r="AQ142" s="141">
        <v>3</v>
      </c>
      <c r="AR142" s="141">
        <v>5</v>
      </c>
      <c r="AS142" s="629">
        <f t="shared" si="65"/>
        <v>170</v>
      </c>
      <c r="AT142" s="629">
        <f t="shared" si="66"/>
        <v>85</v>
      </c>
      <c r="AU142" s="160">
        <f t="shared" si="59"/>
        <v>2</v>
      </c>
    </row>
    <row r="143" spans="1:47" x14ac:dyDescent="0.25">
      <c r="A143" s="141">
        <v>23</v>
      </c>
      <c r="B143" s="141">
        <v>0</v>
      </c>
      <c r="C143" s="141">
        <v>0</v>
      </c>
      <c r="D143" s="141">
        <v>17</v>
      </c>
      <c r="E143" s="151">
        <f t="shared" ref="E143:E151" si="70">SUM(E142+D143)</f>
        <v>75</v>
      </c>
      <c r="F143" s="151">
        <f t="shared" si="67"/>
        <v>29</v>
      </c>
      <c r="G143" s="151">
        <f t="shared" si="69"/>
        <v>2.5862068965517242</v>
      </c>
      <c r="I143" s="141">
        <v>23</v>
      </c>
      <c r="J143" s="141">
        <v>0</v>
      </c>
      <c r="K143" s="141">
        <v>0</v>
      </c>
      <c r="L143" s="141">
        <v>0</v>
      </c>
      <c r="M143" s="151">
        <f t="shared" si="62"/>
        <v>0</v>
      </c>
      <c r="N143" s="151">
        <f t="shared" si="63"/>
        <v>0</v>
      </c>
      <c r="O143" s="160" t="e">
        <f t="shared" si="49"/>
        <v>#DIV/0!</v>
      </c>
      <c r="Q143" s="141">
        <v>23</v>
      </c>
      <c r="R143" s="141">
        <v>1</v>
      </c>
      <c r="S143" s="141">
        <v>1</v>
      </c>
      <c r="T143" s="141">
        <v>3</v>
      </c>
      <c r="U143" s="151">
        <f t="shared" si="60"/>
        <v>562</v>
      </c>
      <c r="V143" s="151">
        <f t="shared" si="64"/>
        <v>205</v>
      </c>
      <c r="W143" s="160">
        <f t="shared" si="51"/>
        <v>2.7414634146341466</v>
      </c>
      <c r="Y143" s="141">
        <v>23</v>
      </c>
      <c r="Z143" s="141">
        <v>7</v>
      </c>
      <c r="AA143" s="141">
        <v>4</v>
      </c>
      <c r="AB143" s="141">
        <v>29</v>
      </c>
      <c r="AC143" s="151">
        <f t="shared" si="52"/>
        <v>972</v>
      </c>
      <c r="AD143" s="151">
        <f t="shared" si="53"/>
        <v>197</v>
      </c>
      <c r="AE143" s="151">
        <f t="shared" si="54"/>
        <v>4.9340101522842641</v>
      </c>
      <c r="AG143" s="141">
        <v>23</v>
      </c>
      <c r="AH143" s="141">
        <v>1</v>
      </c>
      <c r="AI143" s="141">
        <v>0</v>
      </c>
      <c r="AJ143" s="141">
        <v>5</v>
      </c>
      <c r="AK143" s="151">
        <f t="shared" si="55"/>
        <v>292</v>
      </c>
      <c r="AL143" s="151">
        <f t="shared" si="61"/>
        <v>38</v>
      </c>
      <c r="AM143" s="151">
        <f t="shared" si="56"/>
        <v>7.6842105263157894</v>
      </c>
      <c r="AO143" s="141">
        <v>23</v>
      </c>
      <c r="AP143" s="141">
        <v>0</v>
      </c>
      <c r="AQ143" s="141">
        <v>0</v>
      </c>
      <c r="AR143" s="141">
        <v>5</v>
      </c>
      <c r="AS143" s="629">
        <f t="shared" si="65"/>
        <v>175</v>
      </c>
      <c r="AT143" s="629">
        <f t="shared" si="66"/>
        <v>85</v>
      </c>
      <c r="AU143" s="160">
        <f t="shared" si="59"/>
        <v>2.0588235294117645</v>
      </c>
    </row>
    <row r="144" spans="1:47" x14ac:dyDescent="0.25">
      <c r="A144" s="141">
        <v>24</v>
      </c>
      <c r="B144" s="141">
        <v>0</v>
      </c>
      <c r="C144" s="141">
        <v>0</v>
      </c>
      <c r="D144" s="141">
        <v>17</v>
      </c>
      <c r="E144" s="151">
        <f t="shared" si="70"/>
        <v>92</v>
      </c>
      <c r="F144" s="151">
        <f t="shared" si="67"/>
        <v>29</v>
      </c>
      <c r="G144" s="151">
        <f t="shared" si="69"/>
        <v>3.1724137931034484</v>
      </c>
      <c r="I144" s="141">
        <v>24</v>
      </c>
      <c r="J144" s="141"/>
      <c r="K144" s="141"/>
      <c r="L144" s="141"/>
      <c r="M144" s="151">
        <f t="shared" si="62"/>
        <v>0</v>
      </c>
      <c r="N144" s="151">
        <f t="shared" si="63"/>
        <v>0</v>
      </c>
      <c r="O144" s="160" t="e">
        <f t="shared" si="49"/>
        <v>#DIV/0!</v>
      </c>
      <c r="Q144" s="141">
        <v>24</v>
      </c>
      <c r="R144" s="141">
        <v>2</v>
      </c>
      <c r="S144" s="141">
        <v>1</v>
      </c>
      <c r="T144" s="141">
        <v>4</v>
      </c>
      <c r="U144" s="151">
        <f t="shared" si="60"/>
        <v>566</v>
      </c>
      <c r="V144" s="151">
        <f t="shared" si="64"/>
        <v>207</v>
      </c>
      <c r="W144" s="160">
        <f t="shared" si="51"/>
        <v>2.7342995169082127</v>
      </c>
      <c r="Y144" s="141">
        <v>24</v>
      </c>
      <c r="Z144" s="141">
        <v>4</v>
      </c>
      <c r="AA144" s="141">
        <v>6</v>
      </c>
      <c r="AB144" s="141">
        <v>27</v>
      </c>
      <c r="AC144" s="151">
        <f t="shared" si="52"/>
        <v>999</v>
      </c>
      <c r="AD144" s="151">
        <f t="shared" si="53"/>
        <v>201</v>
      </c>
      <c r="AE144" s="151">
        <f t="shared" si="54"/>
        <v>4.9701492537313436</v>
      </c>
      <c r="AG144" s="141">
        <v>24</v>
      </c>
      <c r="AH144" s="141">
        <v>0</v>
      </c>
      <c r="AI144" s="141">
        <v>3</v>
      </c>
      <c r="AJ144" s="141">
        <v>2</v>
      </c>
      <c r="AK144" s="151">
        <f t="shared" si="55"/>
        <v>294</v>
      </c>
      <c r="AL144" s="151">
        <f t="shared" si="61"/>
        <v>38</v>
      </c>
      <c r="AM144" s="151">
        <f t="shared" si="56"/>
        <v>7.7368421052631575</v>
      </c>
      <c r="AO144" s="141">
        <v>24</v>
      </c>
      <c r="AP144" s="141">
        <v>0</v>
      </c>
      <c r="AQ144" s="141">
        <v>0</v>
      </c>
      <c r="AR144" s="141">
        <v>5</v>
      </c>
      <c r="AS144" s="629">
        <f t="shared" si="65"/>
        <v>180</v>
      </c>
      <c r="AT144" s="629">
        <f t="shared" si="66"/>
        <v>85</v>
      </c>
      <c r="AU144" s="160">
        <f t="shared" si="59"/>
        <v>2.1176470588235294</v>
      </c>
    </row>
    <row r="145" spans="1:47" x14ac:dyDescent="0.25">
      <c r="A145" s="141">
        <v>25</v>
      </c>
      <c r="B145" s="141">
        <v>0</v>
      </c>
      <c r="C145" s="141">
        <v>17</v>
      </c>
      <c r="D145" s="141">
        <v>0</v>
      </c>
      <c r="E145" s="151">
        <v>0</v>
      </c>
      <c r="F145" s="151">
        <f t="shared" si="67"/>
        <v>29</v>
      </c>
      <c r="G145" s="151">
        <f t="shared" si="69"/>
        <v>0</v>
      </c>
      <c r="I145" s="141">
        <v>25</v>
      </c>
      <c r="J145" s="141">
        <v>0</v>
      </c>
      <c r="K145" s="141">
        <v>0</v>
      </c>
      <c r="L145" s="141">
        <v>0</v>
      </c>
      <c r="M145" s="151">
        <f t="shared" si="62"/>
        <v>0</v>
      </c>
      <c r="N145" s="151">
        <f t="shared" si="63"/>
        <v>0</v>
      </c>
      <c r="O145" s="160" t="e">
        <f t="shared" si="49"/>
        <v>#DIV/0!</v>
      </c>
      <c r="Q145" s="141">
        <v>25</v>
      </c>
      <c r="R145" s="141">
        <v>2</v>
      </c>
      <c r="S145" s="141">
        <v>3</v>
      </c>
      <c r="T145" s="141">
        <v>3</v>
      </c>
      <c r="U145" s="151">
        <f t="shared" si="60"/>
        <v>569</v>
      </c>
      <c r="V145" s="151">
        <f t="shared" si="64"/>
        <v>209</v>
      </c>
      <c r="W145" s="160">
        <f t="shared" si="51"/>
        <v>2.7224880382775121</v>
      </c>
      <c r="Y145" s="141">
        <v>25</v>
      </c>
      <c r="Z145" s="141">
        <v>0</v>
      </c>
      <c r="AA145" s="141">
        <v>3</v>
      </c>
      <c r="AB145" s="141">
        <v>24</v>
      </c>
      <c r="AC145" s="151">
        <f t="shared" si="52"/>
        <v>1023</v>
      </c>
      <c r="AD145" s="151">
        <f t="shared" si="53"/>
        <v>201</v>
      </c>
      <c r="AE145" s="151">
        <f t="shared" si="54"/>
        <v>5.08955223880597</v>
      </c>
      <c r="AG145" s="141">
        <v>25</v>
      </c>
      <c r="AH145" s="141">
        <v>3</v>
      </c>
      <c r="AI145" s="141">
        <v>1</v>
      </c>
      <c r="AJ145" s="141">
        <v>4</v>
      </c>
      <c r="AK145" s="151">
        <f t="shared" si="55"/>
        <v>298</v>
      </c>
      <c r="AL145" s="151">
        <f t="shared" si="61"/>
        <v>41</v>
      </c>
      <c r="AM145" s="151">
        <f t="shared" si="56"/>
        <v>7.2682926829268295</v>
      </c>
      <c r="AO145" s="141">
        <v>25</v>
      </c>
      <c r="AP145" s="141">
        <v>0</v>
      </c>
      <c r="AQ145" s="141">
        <v>5</v>
      </c>
      <c r="AR145" s="141">
        <v>0</v>
      </c>
      <c r="AS145" s="629">
        <f t="shared" si="65"/>
        <v>180</v>
      </c>
      <c r="AT145" s="629">
        <f t="shared" si="66"/>
        <v>85</v>
      </c>
      <c r="AU145" s="160">
        <f t="shared" si="59"/>
        <v>2.1176470588235294</v>
      </c>
    </row>
    <row r="146" spans="1:47" x14ac:dyDescent="0.25">
      <c r="A146" s="141">
        <v>26</v>
      </c>
      <c r="B146" s="141">
        <v>0</v>
      </c>
      <c r="C146" s="141">
        <v>0</v>
      </c>
      <c r="D146" s="141">
        <v>0</v>
      </c>
      <c r="E146" s="151">
        <f t="shared" si="70"/>
        <v>0</v>
      </c>
      <c r="F146" s="151">
        <f t="shared" si="67"/>
        <v>29</v>
      </c>
      <c r="G146" s="151">
        <f t="shared" si="69"/>
        <v>0</v>
      </c>
      <c r="I146" s="141">
        <v>26</v>
      </c>
      <c r="J146" s="141">
        <v>0</v>
      </c>
      <c r="K146" s="141">
        <v>0</v>
      </c>
      <c r="L146" s="141">
        <v>0</v>
      </c>
      <c r="M146" s="151">
        <f t="shared" si="62"/>
        <v>0</v>
      </c>
      <c r="N146" s="151">
        <f t="shared" si="63"/>
        <v>0</v>
      </c>
      <c r="O146" s="160" t="e">
        <f t="shared" si="49"/>
        <v>#DIV/0!</v>
      </c>
      <c r="Q146" s="141">
        <v>26</v>
      </c>
      <c r="R146" s="141">
        <v>3</v>
      </c>
      <c r="S146" s="141">
        <v>1</v>
      </c>
      <c r="T146" s="141">
        <v>5</v>
      </c>
      <c r="U146" s="151">
        <f t="shared" si="60"/>
        <v>574</v>
      </c>
      <c r="V146" s="151">
        <f t="shared" si="64"/>
        <v>212</v>
      </c>
      <c r="W146" s="160">
        <f t="shared" si="51"/>
        <v>2.7075471698113209</v>
      </c>
      <c r="Y146" s="141">
        <v>26</v>
      </c>
      <c r="Z146" s="141">
        <v>4</v>
      </c>
      <c r="AA146" s="141">
        <v>11</v>
      </c>
      <c r="AB146" s="141">
        <v>17</v>
      </c>
      <c r="AC146" s="151">
        <f t="shared" si="52"/>
        <v>1040</v>
      </c>
      <c r="AD146" s="151">
        <f t="shared" si="53"/>
        <v>205</v>
      </c>
      <c r="AE146" s="151">
        <f t="shared" si="54"/>
        <v>5.0731707317073171</v>
      </c>
      <c r="AG146" s="141">
        <v>26</v>
      </c>
      <c r="AH146" s="141">
        <v>0</v>
      </c>
      <c r="AI146" s="141">
        <v>0</v>
      </c>
      <c r="AJ146" s="141">
        <v>4</v>
      </c>
      <c r="AK146" s="151">
        <f t="shared" si="55"/>
        <v>302</v>
      </c>
      <c r="AL146" s="151">
        <f t="shared" si="61"/>
        <v>41</v>
      </c>
      <c r="AM146" s="151">
        <f t="shared" si="56"/>
        <v>7.3658536585365857</v>
      </c>
      <c r="AO146" s="141">
        <v>26</v>
      </c>
      <c r="AP146" s="141">
        <v>1</v>
      </c>
      <c r="AQ146" s="141">
        <v>0</v>
      </c>
      <c r="AR146" s="141">
        <v>1</v>
      </c>
      <c r="AS146" s="629">
        <f t="shared" si="65"/>
        <v>181</v>
      </c>
      <c r="AT146" s="629">
        <f t="shared" si="66"/>
        <v>86</v>
      </c>
      <c r="AU146" s="160">
        <f t="shared" si="59"/>
        <v>2.1046511627906979</v>
      </c>
    </row>
    <row r="147" spans="1:47" x14ac:dyDescent="0.25">
      <c r="A147" s="141">
        <v>27</v>
      </c>
      <c r="B147" s="141">
        <v>0</v>
      </c>
      <c r="C147" s="141">
        <v>0</v>
      </c>
      <c r="D147" s="141">
        <v>0</v>
      </c>
      <c r="E147" s="151">
        <f t="shared" si="70"/>
        <v>0</v>
      </c>
      <c r="F147" s="151">
        <f t="shared" si="67"/>
        <v>29</v>
      </c>
      <c r="G147" s="160">
        <f t="shared" si="69"/>
        <v>0</v>
      </c>
      <c r="I147" s="141">
        <v>27</v>
      </c>
      <c r="J147" s="141">
        <v>0</v>
      </c>
      <c r="K147" s="141">
        <v>0</v>
      </c>
      <c r="L147" s="141">
        <v>0</v>
      </c>
      <c r="M147" s="151">
        <f t="shared" si="62"/>
        <v>0</v>
      </c>
      <c r="N147" s="151">
        <f t="shared" si="63"/>
        <v>0</v>
      </c>
      <c r="O147" s="160" t="e">
        <f t="shared" si="49"/>
        <v>#DIV/0!</v>
      </c>
      <c r="Q147" s="141">
        <v>27</v>
      </c>
      <c r="R147" s="141">
        <v>0</v>
      </c>
      <c r="S147" s="141">
        <v>3</v>
      </c>
      <c r="T147" s="141">
        <v>2</v>
      </c>
      <c r="U147" s="151">
        <f t="shared" si="60"/>
        <v>576</v>
      </c>
      <c r="V147" s="151">
        <f t="shared" si="64"/>
        <v>212</v>
      </c>
      <c r="W147" s="160">
        <f t="shared" si="51"/>
        <v>2.7169811320754715</v>
      </c>
      <c r="Y147" s="141">
        <v>27</v>
      </c>
      <c r="Z147" s="141">
        <v>6</v>
      </c>
      <c r="AA147" s="141">
        <v>5</v>
      </c>
      <c r="AB147" s="141">
        <v>18</v>
      </c>
      <c r="AC147" s="151">
        <f t="shared" si="52"/>
        <v>1058</v>
      </c>
      <c r="AD147" s="151">
        <f t="shared" si="53"/>
        <v>211</v>
      </c>
      <c r="AE147" s="160">
        <f t="shared" si="54"/>
        <v>5.0142180094786726</v>
      </c>
      <c r="AG147" s="141">
        <v>27</v>
      </c>
      <c r="AH147" s="141">
        <v>0</v>
      </c>
      <c r="AI147" s="141">
        <v>0</v>
      </c>
      <c r="AJ147" s="141">
        <v>4</v>
      </c>
      <c r="AK147" s="151">
        <f t="shared" si="55"/>
        <v>306</v>
      </c>
      <c r="AL147" s="151">
        <f t="shared" si="61"/>
        <v>41</v>
      </c>
      <c r="AM147" s="160">
        <f t="shared" si="56"/>
        <v>7.4634146341463419</v>
      </c>
      <c r="AO147" s="141">
        <v>27</v>
      </c>
      <c r="AP147" s="141">
        <v>6</v>
      </c>
      <c r="AQ147" s="141">
        <v>3</v>
      </c>
      <c r="AR147" s="141">
        <v>4</v>
      </c>
      <c r="AS147" s="629">
        <f t="shared" si="65"/>
        <v>185</v>
      </c>
      <c r="AT147" s="629">
        <f t="shared" si="66"/>
        <v>92</v>
      </c>
      <c r="AU147" s="160">
        <f t="shared" si="59"/>
        <v>2.0108695652173911</v>
      </c>
    </row>
    <row r="148" spans="1:47" x14ac:dyDescent="0.25">
      <c r="A148" s="141">
        <v>28</v>
      </c>
      <c r="B148" s="141">
        <v>0</v>
      </c>
      <c r="C148" s="141">
        <v>0</v>
      </c>
      <c r="D148" s="141">
        <v>0</v>
      </c>
      <c r="E148" s="151">
        <f t="shared" si="70"/>
        <v>0</v>
      </c>
      <c r="F148" s="151">
        <f t="shared" si="67"/>
        <v>29</v>
      </c>
      <c r="G148" s="160">
        <f t="shared" si="69"/>
        <v>0</v>
      </c>
      <c r="I148" s="141">
        <v>28</v>
      </c>
      <c r="J148" s="141">
        <v>0</v>
      </c>
      <c r="K148" s="141">
        <v>0</v>
      </c>
      <c r="L148" s="141">
        <v>0</v>
      </c>
      <c r="M148" s="151">
        <f t="shared" si="62"/>
        <v>0</v>
      </c>
      <c r="N148" s="151">
        <f t="shared" si="63"/>
        <v>0</v>
      </c>
      <c r="O148" s="160" t="e">
        <f t="shared" si="49"/>
        <v>#DIV/0!</v>
      </c>
      <c r="Q148" s="141">
        <v>28</v>
      </c>
      <c r="R148" s="141">
        <v>2</v>
      </c>
      <c r="S148" s="141">
        <v>1</v>
      </c>
      <c r="T148" s="141">
        <v>3</v>
      </c>
      <c r="U148" s="151">
        <f t="shared" si="60"/>
        <v>579</v>
      </c>
      <c r="V148" s="151">
        <f t="shared" si="64"/>
        <v>214</v>
      </c>
      <c r="W148" s="160">
        <f t="shared" si="51"/>
        <v>2.7056074766355138</v>
      </c>
      <c r="Y148" s="141">
        <v>28</v>
      </c>
      <c r="Z148" s="141">
        <v>10</v>
      </c>
      <c r="AA148" s="141">
        <v>6</v>
      </c>
      <c r="AB148" s="141">
        <v>22</v>
      </c>
      <c r="AC148" s="151">
        <f t="shared" si="52"/>
        <v>1080</v>
      </c>
      <c r="AD148" s="151">
        <f t="shared" si="53"/>
        <v>221</v>
      </c>
      <c r="AE148" s="160">
        <f t="shared" si="54"/>
        <v>4.886877828054299</v>
      </c>
      <c r="AG148" s="141">
        <v>28</v>
      </c>
      <c r="AH148" s="141">
        <v>0</v>
      </c>
      <c r="AI148" s="141">
        <v>0</v>
      </c>
      <c r="AJ148" s="141">
        <v>4</v>
      </c>
      <c r="AK148" s="151">
        <f t="shared" si="55"/>
        <v>310</v>
      </c>
      <c r="AL148" s="151">
        <f t="shared" si="61"/>
        <v>41</v>
      </c>
      <c r="AM148" s="160">
        <f t="shared" si="56"/>
        <v>7.5609756097560972</v>
      </c>
      <c r="AO148" s="141">
        <v>28</v>
      </c>
      <c r="AP148" s="141">
        <v>4</v>
      </c>
      <c r="AQ148" s="141">
        <v>4</v>
      </c>
      <c r="AR148" s="141">
        <v>4</v>
      </c>
      <c r="AS148" s="629">
        <f t="shared" si="65"/>
        <v>189</v>
      </c>
      <c r="AT148" s="629">
        <f t="shared" si="66"/>
        <v>96</v>
      </c>
      <c r="AU148" s="160">
        <f t="shared" si="59"/>
        <v>1.96875</v>
      </c>
    </row>
    <row r="149" spans="1:47" x14ac:dyDescent="0.25">
      <c r="A149" s="141">
        <v>29</v>
      </c>
      <c r="B149" s="141">
        <v>6</v>
      </c>
      <c r="C149" s="141">
        <v>0</v>
      </c>
      <c r="D149" s="141">
        <v>6</v>
      </c>
      <c r="E149" s="151">
        <f t="shared" si="70"/>
        <v>6</v>
      </c>
      <c r="F149" s="151">
        <f t="shared" si="67"/>
        <v>35</v>
      </c>
      <c r="G149" s="160">
        <f t="shared" si="69"/>
        <v>0.17142857142857143</v>
      </c>
      <c r="I149" s="141">
        <v>29</v>
      </c>
      <c r="J149" s="141">
        <v>0</v>
      </c>
      <c r="K149" s="141">
        <v>0</v>
      </c>
      <c r="L149" s="141">
        <v>0</v>
      </c>
      <c r="M149" s="151">
        <f t="shared" si="62"/>
        <v>0</v>
      </c>
      <c r="N149" s="151">
        <f t="shared" si="63"/>
        <v>0</v>
      </c>
      <c r="O149" s="160" t="e">
        <f t="shared" si="49"/>
        <v>#DIV/0!</v>
      </c>
      <c r="Q149" s="141">
        <v>29</v>
      </c>
      <c r="R149" s="141">
        <v>1</v>
      </c>
      <c r="S149" s="141">
        <v>2</v>
      </c>
      <c r="T149" s="141">
        <v>2</v>
      </c>
      <c r="U149" s="151">
        <f t="shared" si="60"/>
        <v>581</v>
      </c>
      <c r="V149" s="151">
        <f t="shared" si="64"/>
        <v>215</v>
      </c>
      <c r="W149" s="160">
        <f t="shared" si="51"/>
        <v>2.7023255813953488</v>
      </c>
      <c r="Y149" s="141">
        <v>29</v>
      </c>
      <c r="Z149" s="141">
        <v>5</v>
      </c>
      <c r="AA149" s="141">
        <v>4</v>
      </c>
      <c r="AB149" s="141">
        <v>23</v>
      </c>
      <c r="AC149" s="151">
        <f t="shared" si="52"/>
        <v>1103</v>
      </c>
      <c r="AD149" s="151">
        <f t="shared" si="53"/>
        <v>226</v>
      </c>
      <c r="AE149" s="160">
        <f t="shared" si="54"/>
        <v>4.8805309734513278</v>
      </c>
      <c r="AG149" s="141">
        <v>29</v>
      </c>
      <c r="AH149" s="141">
        <v>1</v>
      </c>
      <c r="AI149" s="141">
        <v>1</v>
      </c>
      <c r="AJ149" s="141">
        <v>4</v>
      </c>
      <c r="AK149" s="151">
        <f t="shared" si="55"/>
        <v>314</v>
      </c>
      <c r="AL149" s="151">
        <f t="shared" si="61"/>
        <v>42</v>
      </c>
      <c r="AM149" s="160">
        <f t="shared" si="56"/>
        <v>7.4761904761904763</v>
      </c>
      <c r="AO149" s="141">
        <v>29</v>
      </c>
      <c r="AP149" s="141">
        <v>3</v>
      </c>
      <c r="AQ149" s="141">
        <v>3</v>
      </c>
      <c r="AR149" s="141">
        <v>4</v>
      </c>
      <c r="AS149" s="629">
        <f t="shared" si="65"/>
        <v>193</v>
      </c>
      <c r="AT149" s="629">
        <f t="shared" si="66"/>
        <v>99</v>
      </c>
      <c r="AU149" s="160">
        <f t="shared" si="59"/>
        <v>1.9494949494949494</v>
      </c>
    </row>
    <row r="150" spans="1:47" x14ac:dyDescent="0.25">
      <c r="A150" s="141">
        <v>30</v>
      </c>
      <c r="B150" s="141">
        <v>0</v>
      </c>
      <c r="C150" s="141">
        <v>0</v>
      </c>
      <c r="D150" s="141">
        <v>6</v>
      </c>
      <c r="E150" s="151">
        <f t="shared" si="70"/>
        <v>12</v>
      </c>
      <c r="F150" s="151">
        <f t="shared" si="67"/>
        <v>35</v>
      </c>
      <c r="G150" s="160">
        <f t="shared" si="69"/>
        <v>0.34285714285714286</v>
      </c>
      <c r="I150" s="141">
        <v>30</v>
      </c>
      <c r="J150" s="141"/>
      <c r="K150" s="141"/>
      <c r="L150" s="141"/>
      <c r="M150" s="151">
        <f t="shared" si="62"/>
        <v>0</v>
      </c>
      <c r="N150" s="151">
        <f t="shared" si="63"/>
        <v>0</v>
      </c>
      <c r="O150" s="160" t="e">
        <f t="shared" si="49"/>
        <v>#DIV/0!</v>
      </c>
      <c r="Q150" s="141">
        <v>30</v>
      </c>
      <c r="R150" s="141">
        <v>3</v>
      </c>
      <c r="S150" s="141">
        <v>0</v>
      </c>
      <c r="T150" s="141">
        <v>5</v>
      </c>
      <c r="U150" s="151">
        <f t="shared" si="60"/>
        <v>586</v>
      </c>
      <c r="V150" s="151">
        <f t="shared" si="64"/>
        <v>218</v>
      </c>
      <c r="W150" s="160">
        <f t="shared" si="51"/>
        <v>2.6880733944954129</v>
      </c>
      <c r="Y150" s="141">
        <v>30</v>
      </c>
      <c r="Z150" s="141">
        <v>6</v>
      </c>
      <c r="AA150" s="141">
        <v>4</v>
      </c>
      <c r="AB150" s="141">
        <v>25</v>
      </c>
      <c r="AC150" s="151">
        <f t="shared" si="52"/>
        <v>1128</v>
      </c>
      <c r="AD150" s="151">
        <f t="shared" si="53"/>
        <v>232</v>
      </c>
      <c r="AE150" s="160">
        <f t="shared" si="54"/>
        <v>4.8620689655172411</v>
      </c>
      <c r="AG150" s="141">
        <v>30</v>
      </c>
      <c r="AH150" s="141">
        <v>0</v>
      </c>
      <c r="AI150" s="141">
        <v>0</v>
      </c>
      <c r="AJ150" s="141">
        <v>4</v>
      </c>
      <c r="AK150" s="151">
        <f t="shared" si="55"/>
        <v>318</v>
      </c>
      <c r="AL150" s="151">
        <f t="shared" si="61"/>
        <v>42</v>
      </c>
      <c r="AM150" s="160">
        <f t="shared" si="56"/>
        <v>7.5714285714285712</v>
      </c>
      <c r="AO150" s="141">
        <v>30</v>
      </c>
      <c r="AP150" s="141">
        <v>0</v>
      </c>
      <c r="AQ150" s="141">
        <v>3</v>
      </c>
      <c r="AR150" s="141">
        <f>SUM(AR149+AP150+-AQ150)</f>
        <v>1</v>
      </c>
      <c r="AS150" s="629">
        <f t="shared" si="65"/>
        <v>194</v>
      </c>
      <c r="AT150" s="629">
        <f t="shared" si="66"/>
        <v>99</v>
      </c>
      <c r="AU150" s="160">
        <f t="shared" si="59"/>
        <v>1.9595959595959596</v>
      </c>
    </row>
    <row r="151" spans="1:47" x14ac:dyDescent="0.25">
      <c r="A151" s="141">
        <v>31</v>
      </c>
      <c r="B151" s="141">
        <v>6</v>
      </c>
      <c r="C151" s="141">
        <v>2</v>
      </c>
      <c r="D151" s="141">
        <v>2</v>
      </c>
      <c r="E151" s="151">
        <f t="shared" si="70"/>
        <v>14</v>
      </c>
      <c r="F151" s="151">
        <f t="shared" si="67"/>
        <v>41</v>
      </c>
      <c r="G151" s="160">
        <f t="shared" si="69"/>
        <v>0.34146341463414637</v>
      </c>
      <c r="I151" s="141">
        <v>31</v>
      </c>
      <c r="J151" s="141"/>
      <c r="K151" s="141"/>
      <c r="L151" s="141"/>
      <c r="M151" s="151">
        <f t="shared" si="62"/>
        <v>0</v>
      </c>
      <c r="N151" s="151">
        <f t="shared" si="63"/>
        <v>0</v>
      </c>
      <c r="O151" s="160" t="e">
        <f t="shared" si="49"/>
        <v>#DIV/0!</v>
      </c>
      <c r="Q151" s="141">
        <v>31</v>
      </c>
      <c r="R151" s="141">
        <v>3</v>
      </c>
      <c r="S151" s="141">
        <v>2</v>
      </c>
      <c r="T151" s="141">
        <v>2</v>
      </c>
      <c r="U151" s="151">
        <f t="shared" si="60"/>
        <v>588</v>
      </c>
      <c r="V151" s="151">
        <f t="shared" si="64"/>
        <v>221</v>
      </c>
      <c r="W151" s="160">
        <f t="shared" si="51"/>
        <v>2.6606334841628958</v>
      </c>
      <c r="Y151" s="141">
        <v>31</v>
      </c>
      <c r="Z151" s="141">
        <v>2</v>
      </c>
      <c r="AA151" s="141">
        <v>0</v>
      </c>
      <c r="AB151" s="141">
        <v>27</v>
      </c>
      <c r="AC151" s="151">
        <f t="shared" si="52"/>
        <v>1155</v>
      </c>
      <c r="AD151" s="151">
        <f t="shared" si="53"/>
        <v>234</v>
      </c>
      <c r="AE151" s="160">
        <f t="shared" si="54"/>
        <v>4.9358974358974361</v>
      </c>
      <c r="AG151" s="141">
        <v>31</v>
      </c>
      <c r="AH151" s="141">
        <v>0</v>
      </c>
      <c r="AI151" s="141">
        <v>2</v>
      </c>
      <c r="AJ151" s="141">
        <v>2</v>
      </c>
      <c r="AK151" s="151">
        <f t="shared" si="55"/>
        <v>320</v>
      </c>
      <c r="AL151" s="151">
        <f t="shared" si="61"/>
        <v>42</v>
      </c>
      <c r="AM151" s="160">
        <f t="shared" si="56"/>
        <v>7.6190476190476186</v>
      </c>
      <c r="AO151" s="141">
        <v>31</v>
      </c>
      <c r="AP151" s="141">
        <v>1</v>
      </c>
      <c r="AQ151" s="141">
        <v>1</v>
      </c>
      <c r="AR151" s="141">
        <f>SUM(AR150+AP151+-AQ151)</f>
        <v>1</v>
      </c>
      <c r="AS151" s="629">
        <f t="shared" si="65"/>
        <v>195</v>
      </c>
      <c r="AT151" s="629">
        <f t="shared" si="66"/>
        <v>100</v>
      </c>
      <c r="AU151" s="160">
        <f t="shared" si="59"/>
        <v>1.95</v>
      </c>
    </row>
    <row r="152" spans="1:47" x14ac:dyDescent="0.25">
      <c r="A152" s="140" t="s">
        <v>2114</v>
      </c>
      <c r="B152" s="140">
        <f>SUM(B121:B151)</f>
        <v>45</v>
      </c>
      <c r="C152" s="140">
        <f>SUM(C121:C151)</f>
        <v>35</v>
      </c>
      <c r="D152" s="161"/>
      <c r="E152" s="19">
        <f>SUM(E151)</f>
        <v>14</v>
      </c>
      <c r="F152" s="19">
        <f>SUM(F151)</f>
        <v>41</v>
      </c>
      <c r="G152" s="160">
        <f t="shared" si="69"/>
        <v>0.34146341463414637</v>
      </c>
      <c r="I152" s="140" t="s">
        <v>2114</v>
      </c>
      <c r="J152" s="140">
        <f>SUM(J121:J151)</f>
        <v>0</v>
      </c>
      <c r="K152" s="140">
        <f>SUM(K121:K151)</f>
        <v>0</v>
      </c>
      <c r="L152" s="161"/>
      <c r="M152" s="19"/>
      <c r="N152" s="151"/>
      <c r="O152" s="160" t="e">
        <f t="shared" si="49"/>
        <v>#DIV/0!</v>
      </c>
      <c r="Q152" s="140" t="s">
        <v>2114</v>
      </c>
      <c r="R152" s="140"/>
      <c r="S152" s="140"/>
      <c r="T152" s="161"/>
      <c r="U152" s="19"/>
      <c r="V152" s="151"/>
      <c r="W152" s="160"/>
      <c r="Y152" s="140" t="s">
        <v>2114</v>
      </c>
      <c r="Z152" s="140">
        <f>SUM(Z121:Z151)</f>
        <v>118</v>
      </c>
      <c r="AA152" s="140">
        <f>SUM(AA121:AA151)</f>
        <v>106</v>
      </c>
      <c r="AB152" s="161"/>
      <c r="AC152" s="19">
        <f>SUM(AC151)</f>
        <v>1155</v>
      </c>
      <c r="AD152" s="19">
        <f>SUM(AD151)</f>
        <v>234</v>
      </c>
      <c r="AE152" s="160">
        <f t="shared" si="54"/>
        <v>4.9358974358974361</v>
      </c>
      <c r="AG152" s="140" t="s">
        <v>2114</v>
      </c>
      <c r="AH152" s="140">
        <f>SUM(AH121:AH151)</f>
        <v>16</v>
      </c>
      <c r="AI152" s="140">
        <f>SUM(AI121:AI151)</f>
        <v>18</v>
      </c>
      <c r="AJ152" s="161"/>
      <c r="AK152" s="19">
        <f>SUM(AK151)</f>
        <v>320</v>
      </c>
      <c r="AL152" s="151"/>
      <c r="AM152" s="160" t="e">
        <f t="shared" si="56"/>
        <v>#DIV/0!</v>
      </c>
      <c r="AO152" s="140" t="s">
        <v>2114</v>
      </c>
      <c r="AP152" s="140">
        <f>SUM(AP121:AP151)</f>
        <v>46</v>
      </c>
      <c r="AQ152" s="140">
        <f>SUM(AQ121:AQ151)</f>
        <v>45</v>
      </c>
      <c r="AR152" s="161"/>
      <c r="AS152" s="19"/>
      <c r="AT152" s="629"/>
      <c r="AU152" s="160" t="e">
        <f t="shared" si="59"/>
        <v>#DIV/0!</v>
      </c>
    </row>
    <row r="153" spans="1:47" x14ac:dyDescent="0.25">
      <c r="AS153" s="136">
        <v>93</v>
      </c>
      <c r="AT153" s="136">
        <v>46</v>
      </c>
    </row>
    <row r="155" spans="1:47" x14ac:dyDescent="0.25">
      <c r="D155" s="181" t="s">
        <v>4590</v>
      </c>
    </row>
    <row r="156" spans="1:47" x14ac:dyDescent="0.25">
      <c r="A156" s="2407" t="s">
        <v>4267</v>
      </c>
      <c r="B156" s="2407"/>
      <c r="C156" s="2407"/>
      <c r="D156" s="2407"/>
      <c r="I156" s="2407" t="s">
        <v>2107</v>
      </c>
      <c r="J156" s="2407"/>
      <c r="K156" s="2407"/>
      <c r="L156" s="2407"/>
      <c r="T156" s="320" t="s">
        <v>4324</v>
      </c>
      <c r="Y156" s="380" t="s">
        <v>4325</v>
      </c>
      <c r="Z156" s="181"/>
      <c r="AA156" s="380"/>
      <c r="AG156" s="2410" t="s">
        <v>4326</v>
      </c>
      <c r="AH156" s="2410"/>
      <c r="AI156" s="2410"/>
      <c r="AJ156" s="2410"/>
      <c r="AO156" s="2407" t="s">
        <v>4514</v>
      </c>
      <c r="AP156" s="2407"/>
      <c r="AQ156" s="2407"/>
      <c r="AR156" s="2407"/>
    </row>
    <row r="157" spans="1:47" x14ac:dyDescent="0.25">
      <c r="A157" s="2406" t="s">
        <v>2109</v>
      </c>
      <c r="B157" s="2406"/>
      <c r="C157" s="134">
        <v>2</v>
      </c>
      <c r="D157" s="134"/>
      <c r="I157" s="2406" t="s">
        <v>2109</v>
      </c>
      <c r="J157" s="2406"/>
      <c r="K157" s="134">
        <v>0</v>
      </c>
      <c r="L157" s="134"/>
      <c r="Q157" s="2406" t="s">
        <v>2109</v>
      </c>
      <c r="R157" s="2406"/>
      <c r="S157" s="134">
        <v>2</v>
      </c>
      <c r="T157" s="134"/>
      <c r="Y157" s="2406" t="s">
        <v>2109</v>
      </c>
      <c r="Z157" s="2406"/>
      <c r="AA157" s="134">
        <v>27</v>
      </c>
      <c r="AB157" s="134"/>
      <c r="AG157" s="2406" t="s">
        <v>2109</v>
      </c>
      <c r="AH157" s="2406"/>
      <c r="AI157" s="134">
        <v>2</v>
      </c>
      <c r="AJ157" s="134"/>
      <c r="AO157" s="2406" t="s">
        <v>2109</v>
      </c>
      <c r="AP157" s="2406"/>
      <c r="AQ157" s="134">
        <v>1</v>
      </c>
      <c r="AR157" s="134"/>
    </row>
    <row r="158" spans="1:47" ht="72" x14ac:dyDescent="0.25">
      <c r="A158" s="140" t="s">
        <v>15</v>
      </c>
      <c r="B158" s="140" t="s">
        <v>2111</v>
      </c>
      <c r="C158" s="140" t="s">
        <v>2112</v>
      </c>
      <c r="D158" s="140" t="s">
        <v>2113</v>
      </c>
      <c r="E158" s="159" t="s">
        <v>2734</v>
      </c>
      <c r="F158" s="159" t="s">
        <v>2735</v>
      </c>
      <c r="G158" s="159" t="s">
        <v>2733</v>
      </c>
      <c r="I158" s="140" t="s">
        <v>15</v>
      </c>
      <c r="J158" s="140" t="s">
        <v>2111</v>
      </c>
      <c r="K158" s="140" t="s">
        <v>2112</v>
      </c>
      <c r="L158" s="140" t="s">
        <v>2113</v>
      </c>
      <c r="M158" s="159" t="s">
        <v>2734</v>
      </c>
      <c r="N158" s="159" t="s">
        <v>2735</v>
      </c>
      <c r="O158" s="159" t="s">
        <v>2733</v>
      </c>
      <c r="Q158" s="140" t="s">
        <v>15</v>
      </c>
      <c r="R158" s="140" t="s">
        <v>2111</v>
      </c>
      <c r="S158" s="140" t="s">
        <v>2112</v>
      </c>
      <c r="T158" s="140" t="s">
        <v>2113</v>
      </c>
      <c r="U158" s="159" t="s">
        <v>2734</v>
      </c>
      <c r="V158" s="159" t="s">
        <v>2735</v>
      </c>
      <c r="W158" s="159" t="s">
        <v>2733</v>
      </c>
      <c r="Y158" s="140" t="s">
        <v>15</v>
      </c>
      <c r="Z158" s="140" t="s">
        <v>2111</v>
      </c>
      <c r="AA158" s="140" t="s">
        <v>2112</v>
      </c>
      <c r="AB158" s="140" t="s">
        <v>2113</v>
      </c>
      <c r="AC158" s="159" t="s">
        <v>2734</v>
      </c>
      <c r="AD158" s="159" t="s">
        <v>2735</v>
      </c>
      <c r="AE158" s="159" t="s">
        <v>2733</v>
      </c>
      <c r="AG158" s="140" t="s">
        <v>15</v>
      </c>
      <c r="AH158" s="140" t="s">
        <v>2111</v>
      </c>
      <c r="AI158" s="140" t="s">
        <v>2112</v>
      </c>
      <c r="AJ158" s="140" t="s">
        <v>2113</v>
      </c>
      <c r="AK158" s="159" t="s">
        <v>2734</v>
      </c>
      <c r="AL158" s="159" t="s">
        <v>2735</v>
      </c>
      <c r="AM158" s="159" t="s">
        <v>2733</v>
      </c>
      <c r="AO158" s="140" t="s">
        <v>15</v>
      </c>
      <c r="AP158" s="140" t="s">
        <v>2111</v>
      </c>
      <c r="AQ158" s="140" t="s">
        <v>2112</v>
      </c>
      <c r="AR158" s="140" t="s">
        <v>2113</v>
      </c>
      <c r="AS158" s="159" t="s">
        <v>2734</v>
      </c>
      <c r="AT158" s="159" t="s">
        <v>2735</v>
      </c>
      <c r="AU158" s="159" t="s">
        <v>2733</v>
      </c>
    </row>
    <row r="159" spans="1:47" x14ac:dyDescent="0.25">
      <c r="A159" s="141">
        <v>1</v>
      </c>
      <c r="B159" s="141">
        <v>2</v>
      </c>
      <c r="C159" s="141">
        <v>2</v>
      </c>
      <c r="D159" s="141">
        <f>SUM(C157+B159-C159)</f>
        <v>2</v>
      </c>
      <c r="E159" s="629">
        <v>16</v>
      </c>
      <c r="F159" s="629">
        <v>41</v>
      </c>
      <c r="G159" s="629">
        <f>E159/F159</f>
        <v>0.3902439024390244</v>
      </c>
      <c r="I159" s="141">
        <v>1</v>
      </c>
      <c r="J159" s="141">
        <v>0</v>
      </c>
      <c r="K159" s="141">
        <v>0</v>
      </c>
      <c r="L159" s="141">
        <v>0</v>
      </c>
      <c r="M159" s="629">
        <f>M152+L159</f>
        <v>0</v>
      </c>
      <c r="N159" s="629">
        <f>N152+J159</f>
        <v>0</v>
      </c>
      <c r="O159" s="629" t="e">
        <f>M159/N159</f>
        <v>#DIV/0!</v>
      </c>
      <c r="Q159" s="141">
        <v>1</v>
      </c>
      <c r="R159" s="141">
        <v>0</v>
      </c>
      <c r="S159" s="141">
        <v>0</v>
      </c>
      <c r="T159" s="141">
        <f>SUM(S157+R159-S159)</f>
        <v>2</v>
      </c>
      <c r="U159" s="629">
        <v>328</v>
      </c>
      <c r="V159" s="629">
        <v>128</v>
      </c>
      <c r="W159" s="629">
        <f>U159/V159</f>
        <v>2.5625</v>
      </c>
      <c r="Y159" s="141">
        <v>1</v>
      </c>
      <c r="Z159" s="141">
        <v>7</v>
      </c>
      <c r="AA159" s="141">
        <v>2</v>
      </c>
      <c r="AB159" s="141">
        <f>SUM(AA157+Z159-AA159)</f>
        <v>32</v>
      </c>
      <c r="AC159" s="629">
        <v>602</v>
      </c>
      <c r="AD159" s="629">
        <v>120</v>
      </c>
      <c r="AE159" s="629">
        <f>AC159/AD159</f>
        <v>5.0166666666666666</v>
      </c>
      <c r="AG159" s="141">
        <v>1</v>
      </c>
      <c r="AH159" s="141">
        <v>1</v>
      </c>
      <c r="AI159" s="141">
        <v>0</v>
      </c>
      <c r="AJ159" s="141">
        <f>SUM(AI157+AH159-AI159)</f>
        <v>3</v>
      </c>
      <c r="AK159" s="629">
        <v>203</v>
      </c>
      <c r="AL159" s="629">
        <v>26</v>
      </c>
      <c r="AM159" s="629">
        <f>AK159/AL159</f>
        <v>7.8076923076923075</v>
      </c>
      <c r="AO159" s="141">
        <v>1</v>
      </c>
      <c r="AP159" s="141">
        <v>8</v>
      </c>
      <c r="AQ159" s="141">
        <v>0</v>
      </c>
      <c r="AR159" s="141">
        <f>SUM(AQ157+AP159-AQ159)</f>
        <v>9</v>
      </c>
      <c r="AS159" s="629">
        <v>102</v>
      </c>
      <c r="AT159" s="629">
        <v>54</v>
      </c>
      <c r="AU159" s="629">
        <f>AS159/AT159</f>
        <v>1.8888888888888888</v>
      </c>
    </row>
    <row r="160" spans="1:47" x14ac:dyDescent="0.25">
      <c r="A160" s="141">
        <v>2</v>
      </c>
      <c r="B160" s="141">
        <v>4</v>
      </c>
      <c r="C160" s="141">
        <v>2</v>
      </c>
      <c r="D160" s="141">
        <f>SUM(D159+B160+-C160)</f>
        <v>4</v>
      </c>
      <c r="E160" s="629">
        <f t="shared" ref="E160:E165" si="71">E159+D160</f>
        <v>20</v>
      </c>
      <c r="F160" s="629">
        <f t="shared" ref="F160:F165" si="72">F159+B160</f>
        <v>45</v>
      </c>
      <c r="G160" s="629">
        <f t="shared" ref="G160:G174" si="73">E160/F160</f>
        <v>0.44444444444444442</v>
      </c>
      <c r="I160" s="141">
        <v>2</v>
      </c>
      <c r="J160" s="141">
        <v>0</v>
      </c>
      <c r="K160" s="141">
        <v>0</v>
      </c>
      <c r="L160" s="141">
        <v>0</v>
      </c>
      <c r="M160" s="629">
        <f t="shared" ref="M160:M165" si="74">M159+L160</f>
        <v>0</v>
      </c>
      <c r="N160" s="629">
        <f t="shared" ref="N160:N165" si="75">N159+J160</f>
        <v>0</v>
      </c>
      <c r="O160" s="160" t="e">
        <f t="shared" ref="O160:O190" si="76">M160/N160</f>
        <v>#DIV/0!</v>
      </c>
      <c r="Q160" s="141">
        <v>2</v>
      </c>
      <c r="R160" s="141">
        <v>5</v>
      </c>
      <c r="S160" s="141">
        <v>0</v>
      </c>
      <c r="T160" s="141">
        <f>SUM(T159+R160+-S160)</f>
        <v>7</v>
      </c>
      <c r="U160" s="629">
        <f>U159+T160</f>
        <v>335</v>
      </c>
      <c r="V160" s="629">
        <f t="shared" ref="V160:V165" si="77">V159+R160</f>
        <v>133</v>
      </c>
      <c r="W160" s="160">
        <f t="shared" ref="W160:W189" si="78">U160/V160</f>
        <v>2.518796992481203</v>
      </c>
      <c r="Y160" s="141">
        <v>2</v>
      </c>
      <c r="Z160" s="141">
        <v>7</v>
      </c>
      <c r="AA160" s="141">
        <v>15</v>
      </c>
      <c r="AB160" s="141">
        <f>SUM(AB159+Z160+-AA160)</f>
        <v>24</v>
      </c>
      <c r="AC160" s="629">
        <f t="shared" ref="AC160:AC189" si="79">AC159+AB160</f>
        <v>626</v>
      </c>
      <c r="AD160" s="629">
        <f t="shared" ref="AD160:AD189" si="80">AD159+Z160</f>
        <v>127</v>
      </c>
      <c r="AE160" s="629">
        <f t="shared" ref="AE160:AE190" si="81">AC160/AD160</f>
        <v>4.9291338582677167</v>
      </c>
      <c r="AG160" s="141">
        <v>2</v>
      </c>
      <c r="AH160" s="141">
        <v>1</v>
      </c>
      <c r="AI160" s="141">
        <v>0</v>
      </c>
      <c r="AJ160" s="141">
        <f>SUM(AJ159+AH160+-AI160)</f>
        <v>4</v>
      </c>
      <c r="AK160" s="629">
        <f t="shared" ref="AK160:AK189" si="82">AK159+AJ160</f>
        <v>207</v>
      </c>
      <c r="AL160" s="629">
        <f>SUM(AL159+AH160)</f>
        <v>27</v>
      </c>
      <c r="AM160" s="629">
        <f t="shared" ref="AM160:AM190" si="83">AK160/AL160</f>
        <v>7.666666666666667</v>
      </c>
      <c r="AO160" s="141">
        <v>2</v>
      </c>
      <c r="AP160" s="141">
        <v>2</v>
      </c>
      <c r="AQ160" s="141">
        <v>0</v>
      </c>
      <c r="AR160" s="141">
        <f>SUM(AR159+AP160+-AQ160)</f>
        <v>11</v>
      </c>
      <c r="AS160" s="629">
        <f t="shared" ref="AS160:AS165" si="84">AS159+AR160</f>
        <v>113</v>
      </c>
      <c r="AT160" s="629">
        <f t="shared" ref="AT160:AT165" si="85">AT159+AP160</f>
        <v>56</v>
      </c>
      <c r="AU160" s="160">
        <f t="shared" ref="AU160:AU190" si="86">AS160/AT160</f>
        <v>2.0178571428571428</v>
      </c>
    </row>
    <row r="161" spans="1:47" x14ac:dyDescent="0.25">
      <c r="A161" s="141">
        <v>3</v>
      </c>
      <c r="B161" s="141">
        <v>0</v>
      </c>
      <c r="C161" s="141">
        <v>2</v>
      </c>
      <c r="D161" s="141">
        <f t="shared" ref="D161:D187" si="87">SUM(D160+B161+-C161)</f>
        <v>2</v>
      </c>
      <c r="E161" s="629">
        <f t="shared" si="71"/>
        <v>22</v>
      </c>
      <c r="F161" s="629">
        <f t="shared" si="72"/>
        <v>45</v>
      </c>
      <c r="G161" s="629">
        <f t="shared" si="73"/>
        <v>0.48888888888888887</v>
      </c>
      <c r="I161" s="141">
        <v>3</v>
      </c>
      <c r="J161" s="141">
        <v>0</v>
      </c>
      <c r="K161" s="141">
        <v>0</v>
      </c>
      <c r="L161" s="141">
        <v>0</v>
      </c>
      <c r="M161" s="629">
        <f t="shared" si="74"/>
        <v>0</v>
      </c>
      <c r="N161" s="629">
        <f t="shared" si="75"/>
        <v>0</v>
      </c>
      <c r="O161" s="160" t="e">
        <f t="shared" si="76"/>
        <v>#DIV/0!</v>
      </c>
      <c r="Q161" s="141">
        <v>3</v>
      </c>
      <c r="R161" s="141">
        <v>2</v>
      </c>
      <c r="S161" s="141">
        <v>2</v>
      </c>
      <c r="T161" s="141">
        <f t="shared" ref="T161:T187" si="88">SUM(T160+R161+-S161)</f>
        <v>7</v>
      </c>
      <c r="U161" s="629">
        <f t="shared" ref="U161:U189" si="89">U160+T161</f>
        <v>342</v>
      </c>
      <c r="V161" s="629">
        <f t="shared" si="77"/>
        <v>135</v>
      </c>
      <c r="W161" s="160">
        <f t="shared" si="78"/>
        <v>2.5333333333333332</v>
      </c>
      <c r="Y161" s="141">
        <v>3</v>
      </c>
      <c r="Z161" s="141">
        <v>5</v>
      </c>
      <c r="AA161" s="141">
        <v>7</v>
      </c>
      <c r="AB161" s="141">
        <f t="shared" ref="AB161:AB187" si="90">SUM(AB160+Z161+-AA161)</f>
        <v>22</v>
      </c>
      <c r="AC161" s="629">
        <f t="shared" si="79"/>
        <v>648</v>
      </c>
      <c r="AD161" s="629">
        <f t="shared" si="80"/>
        <v>132</v>
      </c>
      <c r="AE161" s="629">
        <f t="shared" si="81"/>
        <v>4.9090909090909092</v>
      </c>
      <c r="AG161" s="141">
        <v>3</v>
      </c>
      <c r="AH161" s="141">
        <v>1</v>
      </c>
      <c r="AI161" s="141">
        <v>1</v>
      </c>
      <c r="AJ161" s="141">
        <f t="shared" ref="AJ161:AJ187" si="91">SUM(AJ160+AH161+-AI161)</f>
        <v>4</v>
      </c>
      <c r="AK161" s="629">
        <f t="shared" si="82"/>
        <v>211</v>
      </c>
      <c r="AL161" s="629">
        <f t="shared" ref="AL161:AL189" si="92">SUM(AL160+AH161)</f>
        <v>28</v>
      </c>
      <c r="AM161" s="629">
        <f t="shared" si="83"/>
        <v>7.5357142857142856</v>
      </c>
      <c r="AO161" s="141">
        <v>3</v>
      </c>
      <c r="AP161" s="141">
        <v>2</v>
      </c>
      <c r="AQ161" s="141">
        <v>11</v>
      </c>
      <c r="AR161" s="141">
        <f t="shared" ref="AR161:AR187" si="93">SUM(AR160+AP161+-AQ161)</f>
        <v>2</v>
      </c>
      <c r="AS161" s="629">
        <f t="shared" si="84"/>
        <v>115</v>
      </c>
      <c r="AT161" s="629">
        <f t="shared" si="85"/>
        <v>58</v>
      </c>
      <c r="AU161" s="160">
        <f t="shared" si="86"/>
        <v>1.9827586206896552</v>
      </c>
    </row>
    <row r="162" spans="1:47" x14ac:dyDescent="0.25">
      <c r="A162" s="141">
        <v>4</v>
      </c>
      <c r="B162" s="141">
        <v>3</v>
      </c>
      <c r="C162" s="141">
        <v>2</v>
      </c>
      <c r="D162" s="141">
        <f t="shared" si="87"/>
        <v>3</v>
      </c>
      <c r="E162" s="629">
        <f t="shared" si="71"/>
        <v>25</v>
      </c>
      <c r="F162" s="629">
        <f t="shared" si="72"/>
        <v>48</v>
      </c>
      <c r="G162" s="629">
        <f t="shared" si="73"/>
        <v>0.52083333333333337</v>
      </c>
      <c r="I162" s="141">
        <v>4</v>
      </c>
      <c r="J162" s="141">
        <v>0</v>
      </c>
      <c r="K162" s="141">
        <v>0</v>
      </c>
      <c r="L162" s="141">
        <v>0</v>
      </c>
      <c r="M162" s="629">
        <f t="shared" si="74"/>
        <v>0</v>
      </c>
      <c r="N162" s="629">
        <f t="shared" si="75"/>
        <v>0</v>
      </c>
      <c r="O162" s="160" t="e">
        <f t="shared" si="76"/>
        <v>#DIV/0!</v>
      </c>
      <c r="Q162" s="141">
        <v>4</v>
      </c>
      <c r="R162" s="141">
        <v>2</v>
      </c>
      <c r="S162" s="141">
        <v>3</v>
      </c>
      <c r="T162" s="141">
        <f t="shared" si="88"/>
        <v>6</v>
      </c>
      <c r="U162" s="629">
        <f t="shared" si="89"/>
        <v>348</v>
      </c>
      <c r="V162" s="629">
        <f t="shared" si="77"/>
        <v>137</v>
      </c>
      <c r="W162" s="160">
        <f t="shared" si="78"/>
        <v>2.5401459854014599</v>
      </c>
      <c r="Y162" s="141">
        <v>4</v>
      </c>
      <c r="Z162" s="141">
        <v>4</v>
      </c>
      <c r="AA162" s="141">
        <v>2</v>
      </c>
      <c r="AB162" s="141">
        <f t="shared" si="90"/>
        <v>24</v>
      </c>
      <c r="AC162" s="629">
        <f t="shared" si="79"/>
        <v>672</v>
      </c>
      <c r="AD162" s="629">
        <f t="shared" si="80"/>
        <v>136</v>
      </c>
      <c r="AE162" s="629">
        <f t="shared" si="81"/>
        <v>4.9411764705882355</v>
      </c>
      <c r="AG162" s="141">
        <v>4</v>
      </c>
      <c r="AH162" s="141">
        <v>2</v>
      </c>
      <c r="AI162" s="141">
        <v>1</v>
      </c>
      <c r="AJ162" s="141">
        <f t="shared" si="91"/>
        <v>5</v>
      </c>
      <c r="AK162" s="629">
        <f t="shared" si="82"/>
        <v>216</v>
      </c>
      <c r="AL162" s="629">
        <f t="shared" si="92"/>
        <v>30</v>
      </c>
      <c r="AM162" s="629">
        <f t="shared" si="83"/>
        <v>7.2</v>
      </c>
      <c r="AO162" s="141">
        <v>4</v>
      </c>
      <c r="AP162" s="141">
        <v>3</v>
      </c>
      <c r="AQ162" s="141">
        <v>2</v>
      </c>
      <c r="AR162" s="141">
        <f t="shared" si="93"/>
        <v>3</v>
      </c>
      <c r="AS162" s="629">
        <f t="shared" si="84"/>
        <v>118</v>
      </c>
      <c r="AT162" s="629">
        <f t="shared" si="85"/>
        <v>61</v>
      </c>
      <c r="AU162" s="160">
        <f t="shared" si="86"/>
        <v>1.9344262295081966</v>
      </c>
    </row>
    <row r="163" spans="1:47" x14ac:dyDescent="0.25">
      <c r="A163" s="141">
        <v>5</v>
      </c>
      <c r="B163" s="141">
        <v>2</v>
      </c>
      <c r="C163" s="141">
        <v>2</v>
      </c>
      <c r="D163" s="141">
        <f t="shared" si="87"/>
        <v>3</v>
      </c>
      <c r="E163" s="629">
        <f t="shared" si="71"/>
        <v>28</v>
      </c>
      <c r="F163" s="629">
        <f t="shared" si="72"/>
        <v>50</v>
      </c>
      <c r="G163" s="629">
        <f t="shared" si="73"/>
        <v>0.56000000000000005</v>
      </c>
      <c r="I163" s="141">
        <v>5</v>
      </c>
      <c r="J163" s="141">
        <v>0</v>
      </c>
      <c r="K163" s="141">
        <v>0</v>
      </c>
      <c r="L163" s="141">
        <v>0</v>
      </c>
      <c r="M163" s="629">
        <f t="shared" si="74"/>
        <v>0</v>
      </c>
      <c r="N163" s="629">
        <f t="shared" si="75"/>
        <v>0</v>
      </c>
      <c r="O163" s="160" t="e">
        <f t="shared" si="76"/>
        <v>#DIV/0!</v>
      </c>
      <c r="Q163" s="141">
        <v>5</v>
      </c>
      <c r="R163" s="141">
        <v>1</v>
      </c>
      <c r="S163" s="141">
        <v>0</v>
      </c>
      <c r="T163" s="141">
        <f t="shared" si="88"/>
        <v>7</v>
      </c>
      <c r="U163" s="629">
        <f t="shared" si="89"/>
        <v>355</v>
      </c>
      <c r="V163" s="629">
        <f t="shared" si="77"/>
        <v>138</v>
      </c>
      <c r="W163" s="160">
        <f t="shared" si="78"/>
        <v>2.5724637681159419</v>
      </c>
      <c r="Y163" s="141">
        <v>5</v>
      </c>
      <c r="Z163" s="141">
        <v>3</v>
      </c>
      <c r="AA163" s="141">
        <v>5</v>
      </c>
      <c r="AB163" s="141">
        <f t="shared" si="90"/>
        <v>22</v>
      </c>
      <c r="AC163" s="629">
        <f t="shared" si="79"/>
        <v>694</v>
      </c>
      <c r="AD163" s="629">
        <f t="shared" si="80"/>
        <v>139</v>
      </c>
      <c r="AE163" s="629">
        <f t="shared" si="81"/>
        <v>4.9928057553956835</v>
      </c>
      <c r="AG163" s="141">
        <v>5</v>
      </c>
      <c r="AH163" s="141">
        <v>0</v>
      </c>
      <c r="AI163" s="141">
        <v>2</v>
      </c>
      <c r="AJ163" s="141">
        <f t="shared" si="91"/>
        <v>3</v>
      </c>
      <c r="AK163" s="629">
        <f t="shared" si="82"/>
        <v>219</v>
      </c>
      <c r="AL163" s="629">
        <f t="shared" si="92"/>
        <v>30</v>
      </c>
      <c r="AM163" s="629">
        <f t="shared" si="83"/>
        <v>7.3</v>
      </c>
      <c r="AO163" s="141">
        <v>5</v>
      </c>
      <c r="AP163" s="141">
        <v>3</v>
      </c>
      <c r="AQ163" s="141">
        <v>0</v>
      </c>
      <c r="AR163" s="141">
        <f t="shared" si="93"/>
        <v>6</v>
      </c>
      <c r="AS163" s="629">
        <f t="shared" si="84"/>
        <v>124</v>
      </c>
      <c r="AT163" s="629">
        <f t="shared" si="85"/>
        <v>64</v>
      </c>
      <c r="AU163" s="160">
        <f t="shared" si="86"/>
        <v>1.9375</v>
      </c>
    </row>
    <row r="164" spans="1:47" x14ac:dyDescent="0.25">
      <c r="A164" s="141">
        <v>6</v>
      </c>
      <c r="B164" s="141">
        <v>0</v>
      </c>
      <c r="C164" s="141">
        <v>3</v>
      </c>
      <c r="D164" s="141">
        <f t="shared" si="87"/>
        <v>0</v>
      </c>
      <c r="E164" s="629">
        <f t="shared" si="71"/>
        <v>28</v>
      </c>
      <c r="F164" s="629">
        <f t="shared" si="72"/>
        <v>50</v>
      </c>
      <c r="G164" s="629">
        <f t="shared" si="73"/>
        <v>0.56000000000000005</v>
      </c>
      <c r="I164" s="141">
        <v>6</v>
      </c>
      <c r="J164" s="141">
        <v>0</v>
      </c>
      <c r="K164" s="141">
        <v>0</v>
      </c>
      <c r="L164" s="141">
        <v>0</v>
      </c>
      <c r="M164" s="629">
        <f t="shared" si="74"/>
        <v>0</v>
      </c>
      <c r="N164" s="629">
        <f t="shared" si="75"/>
        <v>0</v>
      </c>
      <c r="O164" s="160" t="e">
        <f t="shared" si="76"/>
        <v>#DIV/0!</v>
      </c>
      <c r="Q164" s="141">
        <v>6</v>
      </c>
      <c r="R164" s="141">
        <v>2</v>
      </c>
      <c r="S164" s="141">
        <v>2</v>
      </c>
      <c r="T164" s="141">
        <f t="shared" si="88"/>
        <v>7</v>
      </c>
      <c r="U164" s="629">
        <f t="shared" si="89"/>
        <v>362</v>
      </c>
      <c r="V164" s="629">
        <f t="shared" si="77"/>
        <v>140</v>
      </c>
      <c r="W164" s="160">
        <f t="shared" si="78"/>
        <v>2.5857142857142859</v>
      </c>
      <c r="Y164" s="141">
        <v>6</v>
      </c>
      <c r="Z164" s="141">
        <v>0</v>
      </c>
      <c r="AA164" s="141">
        <v>0</v>
      </c>
      <c r="AB164" s="141">
        <f t="shared" si="90"/>
        <v>22</v>
      </c>
      <c r="AC164" s="629">
        <f t="shared" si="79"/>
        <v>716</v>
      </c>
      <c r="AD164" s="629">
        <f t="shared" si="80"/>
        <v>139</v>
      </c>
      <c r="AE164" s="629">
        <f t="shared" si="81"/>
        <v>5.1510791366906474</v>
      </c>
      <c r="AG164" s="141">
        <v>6</v>
      </c>
      <c r="AH164" s="141">
        <v>0</v>
      </c>
      <c r="AI164" s="141">
        <v>0</v>
      </c>
      <c r="AJ164" s="141">
        <f t="shared" si="91"/>
        <v>3</v>
      </c>
      <c r="AK164" s="629">
        <f t="shared" si="82"/>
        <v>222</v>
      </c>
      <c r="AL164" s="629">
        <f t="shared" si="92"/>
        <v>30</v>
      </c>
      <c r="AM164" s="629">
        <f t="shared" si="83"/>
        <v>7.4</v>
      </c>
      <c r="AO164" s="141">
        <v>6</v>
      </c>
      <c r="AP164" s="141">
        <v>2</v>
      </c>
      <c r="AQ164" s="141">
        <v>0</v>
      </c>
      <c r="AR164" s="141">
        <f t="shared" si="93"/>
        <v>8</v>
      </c>
      <c r="AS164" s="629">
        <f t="shared" si="84"/>
        <v>132</v>
      </c>
      <c r="AT164" s="629">
        <f t="shared" si="85"/>
        <v>66</v>
      </c>
      <c r="AU164" s="160">
        <f t="shared" si="86"/>
        <v>2</v>
      </c>
    </row>
    <row r="165" spans="1:47" x14ac:dyDescent="0.25">
      <c r="A165" s="141">
        <v>7</v>
      </c>
      <c r="B165" s="141">
        <v>0</v>
      </c>
      <c r="C165" s="141">
        <v>0</v>
      </c>
      <c r="D165" s="141">
        <f t="shared" si="87"/>
        <v>0</v>
      </c>
      <c r="E165" s="629">
        <f t="shared" si="71"/>
        <v>28</v>
      </c>
      <c r="F165" s="629">
        <f t="shared" si="72"/>
        <v>50</v>
      </c>
      <c r="G165" s="629">
        <f t="shared" si="73"/>
        <v>0.56000000000000005</v>
      </c>
      <c r="I165" s="141">
        <v>7</v>
      </c>
      <c r="J165" s="141">
        <v>0</v>
      </c>
      <c r="K165" s="141">
        <v>0</v>
      </c>
      <c r="L165" s="141">
        <v>0</v>
      </c>
      <c r="M165" s="629">
        <f t="shared" si="74"/>
        <v>0</v>
      </c>
      <c r="N165" s="629">
        <f t="shared" si="75"/>
        <v>0</v>
      </c>
      <c r="O165" s="160" t="e">
        <f t="shared" si="76"/>
        <v>#DIV/0!</v>
      </c>
      <c r="Q165" s="141">
        <v>7</v>
      </c>
      <c r="R165" s="141">
        <v>0</v>
      </c>
      <c r="S165" s="141">
        <v>4</v>
      </c>
      <c r="T165" s="141">
        <f t="shared" si="88"/>
        <v>3</v>
      </c>
      <c r="U165" s="629">
        <f t="shared" si="89"/>
        <v>365</v>
      </c>
      <c r="V165" s="629">
        <f t="shared" si="77"/>
        <v>140</v>
      </c>
      <c r="W165" s="160">
        <f t="shared" si="78"/>
        <v>2.6071428571428572</v>
      </c>
      <c r="Y165" s="141">
        <v>7</v>
      </c>
      <c r="Z165" s="141">
        <v>0</v>
      </c>
      <c r="AA165" s="141">
        <v>0</v>
      </c>
      <c r="AB165" s="141">
        <f t="shared" si="90"/>
        <v>22</v>
      </c>
      <c r="AC165" s="629">
        <f t="shared" si="79"/>
        <v>738</v>
      </c>
      <c r="AD165" s="629">
        <f t="shared" si="80"/>
        <v>139</v>
      </c>
      <c r="AE165" s="629">
        <f t="shared" si="81"/>
        <v>5.3093525179856114</v>
      </c>
      <c r="AG165" s="141">
        <v>7</v>
      </c>
      <c r="AH165" s="141">
        <v>0</v>
      </c>
      <c r="AI165" s="141">
        <v>0</v>
      </c>
      <c r="AJ165" s="141">
        <f t="shared" si="91"/>
        <v>3</v>
      </c>
      <c r="AK165" s="629">
        <f t="shared" si="82"/>
        <v>225</v>
      </c>
      <c r="AL165" s="629">
        <f t="shared" si="92"/>
        <v>30</v>
      </c>
      <c r="AM165" s="629">
        <f t="shared" si="83"/>
        <v>7.5</v>
      </c>
      <c r="AO165" s="141">
        <v>7</v>
      </c>
      <c r="AP165" s="141">
        <v>5</v>
      </c>
      <c r="AQ165" s="141">
        <v>7</v>
      </c>
      <c r="AR165" s="141">
        <f t="shared" si="93"/>
        <v>6</v>
      </c>
      <c r="AS165" s="629">
        <f t="shared" si="84"/>
        <v>138</v>
      </c>
      <c r="AT165" s="629">
        <f t="shared" si="85"/>
        <v>71</v>
      </c>
      <c r="AU165" s="160">
        <f t="shared" si="86"/>
        <v>1.943661971830986</v>
      </c>
    </row>
    <row r="166" spans="1:47" x14ac:dyDescent="0.25">
      <c r="A166" s="141">
        <v>8</v>
      </c>
      <c r="B166" s="141">
        <v>0</v>
      </c>
      <c r="C166" s="141">
        <v>0</v>
      </c>
      <c r="D166" s="141">
        <f t="shared" si="87"/>
        <v>0</v>
      </c>
      <c r="E166" s="629">
        <v>0</v>
      </c>
      <c r="F166" s="629">
        <v>0</v>
      </c>
      <c r="G166" s="629" t="e">
        <f t="shared" si="73"/>
        <v>#DIV/0!</v>
      </c>
      <c r="I166" s="141">
        <v>8</v>
      </c>
      <c r="J166" s="141">
        <v>0</v>
      </c>
      <c r="K166" s="141">
        <v>0</v>
      </c>
      <c r="L166" s="141">
        <v>0</v>
      </c>
      <c r="M166" s="629">
        <f t="shared" ref="M166:M189" si="94">M165+L166</f>
        <v>0</v>
      </c>
      <c r="N166" s="629">
        <f t="shared" ref="N166:N189" si="95">N165+J166</f>
        <v>0</v>
      </c>
      <c r="O166" s="160" t="e">
        <f t="shared" si="76"/>
        <v>#DIV/0!</v>
      </c>
      <c r="Q166" s="141">
        <v>8</v>
      </c>
      <c r="R166" s="141">
        <v>2</v>
      </c>
      <c r="S166" s="141">
        <v>3</v>
      </c>
      <c r="T166" s="141">
        <f t="shared" si="88"/>
        <v>2</v>
      </c>
      <c r="U166" s="629">
        <f t="shared" si="89"/>
        <v>367</v>
      </c>
      <c r="V166" s="629">
        <f t="shared" ref="V166:V189" si="96">V165+R166</f>
        <v>142</v>
      </c>
      <c r="W166" s="160">
        <f t="shared" si="78"/>
        <v>2.584507042253521</v>
      </c>
      <c r="Y166" s="141">
        <v>8</v>
      </c>
      <c r="Z166" s="141">
        <v>0</v>
      </c>
      <c r="AA166" s="141">
        <v>2</v>
      </c>
      <c r="AB166" s="141">
        <f t="shared" si="90"/>
        <v>20</v>
      </c>
      <c r="AC166" s="629">
        <f t="shared" si="79"/>
        <v>758</v>
      </c>
      <c r="AD166" s="629">
        <f t="shared" si="80"/>
        <v>139</v>
      </c>
      <c r="AE166" s="629">
        <f t="shared" si="81"/>
        <v>5.4532374100719423</v>
      </c>
      <c r="AG166" s="141">
        <v>8</v>
      </c>
      <c r="AH166" s="141">
        <v>0</v>
      </c>
      <c r="AI166" s="141">
        <v>0</v>
      </c>
      <c r="AJ166" s="141">
        <f t="shared" si="91"/>
        <v>3</v>
      </c>
      <c r="AK166" s="629">
        <f t="shared" si="82"/>
        <v>228</v>
      </c>
      <c r="AL166" s="629">
        <f t="shared" si="92"/>
        <v>30</v>
      </c>
      <c r="AM166" s="629">
        <f t="shared" si="83"/>
        <v>7.6</v>
      </c>
      <c r="AO166" s="141">
        <v>8</v>
      </c>
      <c r="AP166" s="141">
        <v>7</v>
      </c>
      <c r="AQ166" s="141">
        <v>1</v>
      </c>
      <c r="AR166" s="141">
        <f t="shared" si="93"/>
        <v>12</v>
      </c>
      <c r="AS166" s="629">
        <f t="shared" ref="AS166:AS189" si="97">AS165+AR166</f>
        <v>150</v>
      </c>
      <c r="AT166" s="629">
        <f t="shared" ref="AT166:AT189" si="98">AT165+AP166</f>
        <v>78</v>
      </c>
      <c r="AU166" s="160">
        <f t="shared" si="86"/>
        <v>1.9230769230769231</v>
      </c>
    </row>
    <row r="167" spans="1:47" x14ac:dyDescent="0.25">
      <c r="A167" s="141">
        <v>9</v>
      </c>
      <c r="B167" s="141">
        <v>0</v>
      </c>
      <c r="C167" s="141">
        <v>0</v>
      </c>
      <c r="D167" s="141">
        <f t="shared" si="87"/>
        <v>0</v>
      </c>
      <c r="E167" s="629">
        <f>E166+D167</f>
        <v>0</v>
      </c>
      <c r="F167" s="629">
        <f>F166+B167</f>
        <v>0</v>
      </c>
      <c r="G167" s="629" t="e">
        <f t="shared" si="73"/>
        <v>#DIV/0!</v>
      </c>
      <c r="I167" s="141">
        <v>9</v>
      </c>
      <c r="J167" s="141">
        <v>0</v>
      </c>
      <c r="K167" s="141">
        <v>0</v>
      </c>
      <c r="L167" s="141">
        <v>0</v>
      </c>
      <c r="M167" s="629">
        <f t="shared" si="94"/>
        <v>0</v>
      </c>
      <c r="N167" s="629">
        <f t="shared" si="95"/>
        <v>0</v>
      </c>
      <c r="O167" s="160" t="e">
        <f t="shared" si="76"/>
        <v>#DIV/0!</v>
      </c>
      <c r="Q167" s="141">
        <v>9</v>
      </c>
      <c r="R167" s="141">
        <v>2</v>
      </c>
      <c r="S167" s="141">
        <v>2</v>
      </c>
      <c r="T167" s="141">
        <f t="shared" si="88"/>
        <v>2</v>
      </c>
      <c r="U167" s="629">
        <f t="shared" si="89"/>
        <v>369</v>
      </c>
      <c r="V167" s="629">
        <f t="shared" si="96"/>
        <v>144</v>
      </c>
      <c r="W167" s="160">
        <f t="shared" si="78"/>
        <v>2.5625</v>
      </c>
      <c r="Y167" s="141">
        <v>9</v>
      </c>
      <c r="Z167" s="141">
        <v>4</v>
      </c>
      <c r="AA167" s="141">
        <v>2</v>
      </c>
      <c r="AB167" s="141">
        <f t="shared" si="90"/>
        <v>22</v>
      </c>
      <c r="AC167" s="629">
        <f t="shared" si="79"/>
        <v>780</v>
      </c>
      <c r="AD167" s="629">
        <f t="shared" si="80"/>
        <v>143</v>
      </c>
      <c r="AE167" s="629">
        <f t="shared" si="81"/>
        <v>5.4545454545454541</v>
      </c>
      <c r="AG167" s="141">
        <v>9</v>
      </c>
      <c r="AH167" s="141">
        <v>0</v>
      </c>
      <c r="AI167" s="141">
        <v>0</v>
      </c>
      <c r="AJ167" s="141">
        <f t="shared" si="91"/>
        <v>3</v>
      </c>
      <c r="AK167" s="629">
        <f t="shared" si="82"/>
        <v>231</v>
      </c>
      <c r="AL167" s="629">
        <f t="shared" si="92"/>
        <v>30</v>
      </c>
      <c r="AM167" s="629">
        <f t="shared" si="83"/>
        <v>7.7</v>
      </c>
      <c r="AO167" s="141">
        <v>9</v>
      </c>
      <c r="AP167" s="141">
        <v>6</v>
      </c>
      <c r="AQ167" s="141">
        <v>9</v>
      </c>
      <c r="AR167" s="141">
        <f t="shared" si="93"/>
        <v>9</v>
      </c>
      <c r="AS167" s="629">
        <f t="shared" si="97"/>
        <v>159</v>
      </c>
      <c r="AT167" s="629">
        <f t="shared" si="98"/>
        <v>84</v>
      </c>
      <c r="AU167" s="160">
        <f t="shared" si="86"/>
        <v>1.8928571428571428</v>
      </c>
    </row>
    <row r="168" spans="1:47" x14ac:dyDescent="0.25">
      <c r="A168" s="141">
        <v>10</v>
      </c>
      <c r="B168" s="141">
        <v>0</v>
      </c>
      <c r="C168" s="141">
        <v>0</v>
      </c>
      <c r="D168" s="141">
        <f t="shared" si="87"/>
        <v>0</v>
      </c>
      <c r="E168" s="629">
        <f>E167+D168</f>
        <v>0</v>
      </c>
      <c r="F168" s="629">
        <f>F167+B168</f>
        <v>0</v>
      </c>
      <c r="G168" s="629" t="e">
        <f t="shared" si="73"/>
        <v>#DIV/0!</v>
      </c>
      <c r="I168" s="141">
        <v>10</v>
      </c>
      <c r="J168" s="141">
        <v>0</v>
      </c>
      <c r="K168" s="141">
        <v>0</v>
      </c>
      <c r="L168" s="141">
        <v>0</v>
      </c>
      <c r="M168" s="629">
        <f t="shared" si="94"/>
        <v>0</v>
      </c>
      <c r="N168" s="629">
        <f t="shared" si="95"/>
        <v>0</v>
      </c>
      <c r="O168" s="160" t="e">
        <f t="shared" si="76"/>
        <v>#DIV/0!</v>
      </c>
      <c r="Q168" s="141">
        <v>10</v>
      </c>
      <c r="R168" s="141">
        <v>2</v>
      </c>
      <c r="S168" s="141">
        <v>0</v>
      </c>
      <c r="T168" s="141">
        <f t="shared" si="88"/>
        <v>4</v>
      </c>
      <c r="U168" s="629">
        <f t="shared" si="89"/>
        <v>373</v>
      </c>
      <c r="V168" s="629">
        <f t="shared" si="96"/>
        <v>146</v>
      </c>
      <c r="W168" s="160">
        <f t="shared" si="78"/>
        <v>2.5547945205479454</v>
      </c>
      <c r="Y168" s="141">
        <v>10</v>
      </c>
      <c r="Z168" s="141">
        <v>0</v>
      </c>
      <c r="AA168" s="141">
        <v>0</v>
      </c>
      <c r="AB168" s="141">
        <f t="shared" si="90"/>
        <v>22</v>
      </c>
      <c r="AC168" s="629">
        <f t="shared" si="79"/>
        <v>802</v>
      </c>
      <c r="AD168" s="629">
        <f t="shared" si="80"/>
        <v>143</v>
      </c>
      <c r="AE168" s="629">
        <f t="shared" si="81"/>
        <v>5.6083916083916083</v>
      </c>
      <c r="AG168" s="141">
        <v>10</v>
      </c>
      <c r="AH168" s="141">
        <v>0</v>
      </c>
      <c r="AI168" s="141">
        <v>0</v>
      </c>
      <c r="AJ168" s="141">
        <f t="shared" si="91"/>
        <v>3</v>
      </c>
      <c r="AK168" s="629">
        <f t="shared" si="82"/>
        <v>234</v>
      </c>
      <c r="AL168" s="629">
        <f t="shared" si="92"/>
        <v>30</v>
      </c>
      <c r="AM168" s="629">
        <f t="shared" si="83"/>
        <v>7.8</v>
      </c>
      <c r="AO168" s="141">
        <v>10</v>
      </c>
      <c r="AP168" s="141">
        <v>4</v>
      </c>
      <c r="AQ168" s="141">
        <v>6</v>
      </c>
      <c r="AR168" s="141">
        <v>7</v>
      </c>
      <c r="AS168" s="629">
        <f t="shared" si="97"/>
        <v>166</v>
      </c>
      <c r="AT168" s="629">
        <f t="shared" si="98"/>
        <v>88</v>
      </c>
      <c r="AU168" s="160">
        <f t="shared" si="86"/>
        <v>1.8863636363636365</v>
      </c>
    </row>
    <row r="169" spans="1:47" x14ac:dyDescent="0.25">
      <c r="A169" s="141">
        <v>11</v>
      </c>
      <c r="B169" s="141">
        <v>0</v>
      </c>
      <c r="C169" s="141">
        <v>0</v>
      </c>
      <c r="D169" s="141">
        <f t="shared" si="87"/>
        <v>0</v>
      </c>
      <c r="E169" s="629">
        <f>E168+D169</f>
        <v>0</v>
      </c>
      <c r="F169" s="629">
        <f>F168+B169</f>
        <v>0</v>
      </c>
      <c r="G169" s="629" t="e">
        <f t="shared" si="73"/>
        <v>#DIV/0!</v>
      </c>
      <c r="I169" s="141">
        <v>11</v>
      </c>
      <c r="J169" s="141">
        <v>0</v>
      </c>
      <c r="K169" s="141">
        <v>0</v>
      </c>
      <c r="L169" s="141">
        <v>0</v>
      </c>
      <c r="M169" s="629">
        <f t="shared" si="94"/>
        <v>0</v>
      </c>
      <c r="N169" s="629">
        <f t="shared" si="95"/>
        <v>0</v>
      </c>
      <c r="O169" s="160" t="e">
        <f t="shared" si="76"/>
        <v>#DIV/0!</v>
      </c>
      <c r="Q169" s="141">
        <v>11</v>
      </c>
      <c r="R169" s="141">
        <v>3</v>
      </c>
      <c r="S169" s="141">
        <v>3</v>
      </c>
      <c r="T169" s="141">
        <f t="shared" si="88"/>
        <v>4</v>
      </c>
      <c r="U169" s="629">
        <f t="shared" si="89"/>
        <v>377</v>
      </c>
      <c r="V169" s="629">
        <f t="shared" si="96"/>
        <v>149</v>
      </c>
      <c r="W169" s="160">
        <f t="shared" si="78"/>
        <v>2.5302013422818792</v>
      </c>
      <c r="Y169" s="141">
        <v>11</v>
      </c>
      <c r="Z169" s="141">
        <v>0</v>
      </c>
      <c r="AA169" s="141">
        <v>0</v>
      </c>
      <c r="AB169" s="141">
        <f t="shared" si="90"/>
        <v>22</v>
      </c>
      <c r="AC169" s="629">
        <f t="shared" si="79"/>
        <v>824</v>
      </c>
      <c r="AD169" s="629">
        <f t="shared" si="80"/>
        <v>143</v>
      </c>
      <c r="AE169" s="629">
        <f t="shared" si="81"/>
        <v>5.7622377622377625</v>
      </c>
      <c r="AG169" s="141">
        <v>11</v>
      </c>
      <c r="AH169" s="141">
        <v>0</v>
      </c>
      <c r="AI169" s="141">
        <v>0</v>
      </c>
      <c r="AJ169" s="141">
        <f t="shared" si="91"/>
        <v>3</v>
      </c>
      <c r="AK169" s="629">
        <f t="shared" si="82"/>
        <v>237</v>
      </c>
      <c r="AL169" s="629">
        <f t="shared" si="92"/>
        <v>30</v>
      </c>
      <c r="AM169" s="629">
        <f t="shared" si="83"/>
        <v>7.9</v>
      </c>
      <c r="AO169" s="141">
        <v>11</v>
      </c>
      <c r="AP169" s="141">
        <v>1</v>
      </c>
      <c r="AQ169" s="141">
        <v>5</v>
      </c>
      <c r="AR169" s="141">
        <f t="shared" si="93"/>
        <v>3</v>
      </c>
      <c r="AS169" s="629">
        <f t="shared" si="97"/>
        <v>169</v>
      </c>
      <c r="AT169" s="629">
        <f t="shared" si="98"/>
        <v>89</v>
      </c>
      <c r="AU169" s="160">
        <f t="shared" si="86"/>
        <v>1.898876404494382</v>
      </c>
    </row>
    <row r="170" spans="1:47" x14ac:dyDescent="0.25">
      <c r="A170" s="141">
        <v>12</v>
      </c>
      <c r="B170" s="141">
        <v>8</v>
      </c>
      <c r="C170" s="141">
        <v>6</v>
      </c>
      <c r="D170" s="141">
        <f t="shared" si="87"/>
        <v>2</v>
      </c>
      <c r="E170" s="629">
        <f>E169+D170</f>
        <v>2</v>
      </c>
      <c r="F170" s="629">
        <f>F169+B170</f>
        <v>8</v>
      </c>
      <c r="G170" s="629">
        <f t="shared" si="73"/>
        <v>0.25</v>
      </c>
      <c r="I170" s="141">
        <v>12</v>
      </c>
      <c r="J170" s="141">
        <v>0</v>
      </c>
      <c r="K170" s="141">
        <v>0</v>
      </c>
      <c r="L170" s="141">
        <v>0</v>
      </c>
      <c r="M170" s="629">
        <f t="shared" si="94"/>
        <v>0</v>
      </c>
      <c r="N170" s="629">
        <f t="shared" si="95"/>
        <v>0</v>
      </c>
      <c r="O170" s="160" t="e">
        <f t="shared" si="76"/>
        <v>#DIV/0!</v>
      </c>
      <c r="Q170" s="141">
        <v>12</v>
      </c>
      <c r="R170" s="141">
        <v>0</v>
      </c>
      <c r="S170" s="141">
        <v>3</v>
      </c>
      <c r="T170" s="141">
        <f t="shared" si="88"/>
        <v>1</v>
      </c>
      <c r="U170" s="629">
        <f t="shared" si="89"/>
        <v>378</v>
      </c>
      <c r="V170" s="629">
        <f t="shared" si="96"/>
        <v>149</v>
      </c>
      <c r="W170" s="160">
        <f t="shared" si="78"/>
        <v>2.5369127516778525</v>
      </c>
      <c r="Y170" s="141">
        <v>12</v>
      </c>
      <c r="Z170" s="141">
        <v>0</v>
      </c>
      <c r="AA170" s="141">
        <v>0</v>
      </c>
      <c r="AB170" s="141">
        <f t="shared" si="90"/>
        <v>22</v>
      </c>
      <c r="AC170" s="629">
        <f t="shared" si="79"/>
        <v>846</v>
      </c>
      <c r="AD170" s="629">
        <f t="shared" si="80"/>
        <v>143</v>
      </c>
      <c r="AE170" s="629">
        <f t="shared" si="81"/>
        <v>5.9160839160839158</v>
      </c>
      <c r="AG170" s="141">
        <v>12</v>
      </c>
      <c r="AH170" s="141">
        <v>0</v>
      </c>
      <c r="AI170" s="141">
        <v>0</v>
      </c>
      <c r="AJ170" s="141">
        <f t="shared" si="91"/>
        <v>3</v>
      </c>
      <c r="AK170" s="629">
        <f t="shared" si="82"/>
        <v>240</v>
      </c>
      <c r="AL170" s="629">
        <f t="shared" si="92"/>
        <v>30</v>
      </c>
      <c r="AM170" s="629">
        <f t="shared" si="83"/>
        <v>8</v>
      </c>
      <c r="AO170" s="141">
        <v>12</v>
      </c>
      <c r="AP170" s="141">
        <v>5</v>
      </c>
      <c r="AQ170" s="141">
        <v>2</v>
      </c>
      <c r="AR170" s="141">
        <f t="shared" si="93"/>
        <v>6</v>
      </c>
      <c r="AS170" s="629">
        <f t="shared" si="97"/>
        <v>175</v>
      </c>
      <c r="AT170" s="629">
        <f t="shared" si="98"/>
        <v>94</v>
      </c>
      <c r="AU170" s="160">
        <f t="shared" si="86"/>
        <v>1.8617021276595744</v>
      </c>
    </row>
    <row r="171" spans="1:47" x14ac:dyDescent="0.25">
      <c r="A171" s="141">
        <v>13</v>
      </c>
      <c r="B171" s="141">
        <v>2</v>
      </c>
      <c r="C171" s="141">
        <v>0</v>
      </c>
      <c r="D171" s="141">
        <f t="shared" si="87"/>
        <v>4</v>
      </c>
      <c r="E171" s="629">
        <f>E170+D171</f>
        <v>6</v>
      </c>
      <c r="F171" s="629">
        <f t="shared" ref="F171:F189" si="99">SUM(F170+B171)</f>
        <v>10</v>
      </c>
      <c r="G171" s="629">
        <f t="shared" si="73"/>
        <v>0.6</v>
      </c>
      <c r="I171" s="141">
        <v>13</v>
      </c>
      <c r="J171" s="141">
        <v>0</v>
      </c>
      <c r="K171" s="141">
        <v>0</v>
      </c>
      <c r="L171" s="141">
        <v>0</v>
      </c>
      <c r="M171" s="629">
        <f t="shared" si="94"/>
        <v>0</v>
      </c>
      <c r="N171" s="629">
        <f t="shared" si="95"/>
        <v>0</v>
      </c>
      <c r="O171" s="349" t="e">
        <f t="shared" si="76"/>
        <v>#DIV/0!</v>
      </c>
      <c r="Q171" s="141">
        <v>13</v>
      </c>
      <c r="R171" s="141">
        <v>5</v>
      </c>
      <c r="S171" s="141">
        <v>1</v>
      </c>
      <c r="T171" s="141">
        <f t="shared" si="88"/>
        <v>5</v>
      </c>
      <c r="U171" s="629">
        <f t="shared" si="89"/>
        <v>383</v>
      </c>
      <c r="V171" s="629">
        <f t="shared" si="96"/>
        <v>154</v>
      </c>
      <c r="W171" s="160">
        <f t="shared" si="78"/>
        <v>2.4870129870129869</v>
      </c>
      <c r="Y171" s="141">
        <v>13</v>
      </c>
      <c r="Z171" s="141">
        <v>0</v>
      </c>
      <c r="AA171" s="141">
        <v>0</v>
      </c>
      <c r="AB171" s="141">
        <f t="shared" si="90"/>
        <v>22</v>
      </c>
      <c r="AC171" s="629">
        <f t="shared" si="79"/>
        <v>868</v>
      </c>
      <c r="AD171" s="629">
        <f t="shared" si="80"/>
        <v>143</v>
      </c>
      <c r="AE171" s="629">
        <f t="shared" si="81"/>
        <v>6.06993006993007</v>
      </c>
      <c r="AG171" s="141">
        <v>13</v>
      </c>
      <c r="AH171" s="141">
        <v>0</v>
      </c>
      <c r="AI171" s="141">
        <v>0</v>
      </c>
      <c r="AJ171" s="141">
        <f t="shared" si="91"/>
        <v>3</v>
      </c>
      <c r="AK171" s="629">
        <f t="shared" si="82"/>
        <v>243</v>
      </c>
      <c r="AL171" s="629">
        <f t="shared" si="92"/>
        <v>30</v>
      </c>
      <c r="AM171" s="629">
        <f t="shared" si="83"/>
        <v>8.1</v>
      </c>
      <c r="AO171" s="141">
        <v>13</v>
      </c>
      <c r="AP171" s="141">
        <v>5</v>
      </c>
      <c r="AQ171" s="141">
        <v>4</v>
      </c>
      <c r="AR171" s="141">
        <f t="shared" si="93"/>
        <v>7</v>
      </c>
      <c r="AS171" s="629">
        <f t="shared" si="97"/>
        <v>182</v>
      </c>
      <c r="AT171" s="629">
        <f t="shared" si="98"/>
        <v>99</v>
      </c>
      <c r="AU171" s="349">
        <f t="shared" si="86"/>
        <v>1.8383838383838385</v>
      </c>
    </row>
    <row r="172" spans="1:47" x14ac:dyDescent="0.25">
      <c r="A172" s="141">
        <v>14</v>
      </c>
      <c r="B172" s="141">
        <v>0</v>
      </c>
      <c r="C172" s="141">
        <v>2</v>
      </c>
      <c r="D172" s="141">
        <f t="shared" si="87"/>
        <v>2</v>
      </c>
      <c r="E172" s="629">
        <f t="shared" ref="E172:E182" si="100">SUM(E171+D172)</f>
        <v>8</v>
      </c>
      <c r="F172" s="629">
        <f t="shared" si="99"/>
        <v>10</v>
      </c>
      <c r="G172" s="629">
        <f t="shared" si="73"/>
        <v>0.8</v>
      </c>
      <c r="I172" s="141">
        <v>14</v>
      </c>
      <c r="J172" s="141">
        <v>0</v>
      </c>
      <c r="K172" s="141">
        <v>0</v>
      </c>
      <c r="L172" s="141">
        <v>0</v>
      </c>
      <c r="M172" s="629">
        <f t="shared" si="94"/>
        <v>0</v>
      </c>
      <c r="N172" s="629">
        <f t="shared" si="95"/>
        <v>0</v>
      </c>
      <c r="O172" s="160" t="e">
        <f t="shared" si="76"/>
        <v>#DIV/0!</v>
      </c>
      <c r="Q172" s="141">
        <v>14</v>
      </c>
      <c r="R172" s="141">
        <v>1</v>
      </c>
      <c r="S172" s="141">
        <v>4</v>
      </c>
      <c r="T172" s="141">
        <f t="shared" si="88"/>
        <v>2</v>
      </c>
      <c r="U172" s="629">
        <f t="shared" si="89"/>
        <v>385</v>
      </c>
      <c r="V172" s="629">
        <f t="shared" si="96"/>
        <v>155</v>
      </c>
      <c r="W172" s="160">
        <f t="shared" si="78"/>
        <v>2.4838709677419355</v>
      </c>
      <c r="Y172" s="141">
        <v>14</v>
      </c>
      <c r="Z172" s="141">
        <v>0</v>
      </c>
      <c r="AA172" s="141">
        <v>0</v>
      </c>
      <c r="AB172" s="141">
        <f t="shared" si="90"/>
        <v>22</v>
      </c>
      <c r="AC172" s="629">
        <f t="shared" si="79"/>
        <v>890</v>
      </c>
      <c r="AD172" s="629">
        <f t="shared" si="80"/>
        <v>143</v>
      </c>
      <c r="AE172" s="629">
        <f t="shared" si="81"/>
        <v>6.2237762237762242</v>
      </c>
      <c r="AG172" s="141">
        <v>14</v>
      </c>
      <c r="AH172" s="141">
        <v>0</v>
      </c>
      <c r="AI172" s="141">
        <v>0</v>
      </c>
      <c r="AJ172" s="141">
        <f t="shared" si="91"/>
        <v>3</v>
      </c>
      <c r="AK172" s="629">
        <f t="shared" si="82"/>
        <v>246</v>
      </c>
      <c r="AL172" s="629">
        <f t="shared" si="92"/>
        <v>30</v>
      </c>
      <c r="AM172" s="629">
        <f t="shared" si="83"/>
        <v>8.1999999999999993</v>
      </c>
      <c r="AO172" s="141">
        <v>14</v>
      </c>
      <c r="AP172" s="141">
        <v>1</v>
      </c>
      <c r="AQ172" s="141">
        <v>5</v>
      </c>
      <c r="AR172" s="141">
        <f t="shared" si="93"/>
        <v>3</v>
      </c>
      <c r="AS172" s="629">
        <f t="shared" si="97"/>
        <v>185</v>
      </c>
      <c r="AT172" s="629">
        <f t="shared" si="98"/>
        <v>100</v>
      </c>
      <c r="AU172" s="160">
        <f t="shared" si="86"/>
        <v>1.85</v>
      </c>
    </row>
    <row r="173" spans="1:47" x14ac:dyDescent="0.25">
      <c r="A173" s="141">
        <v>15</v>
      </c>
      <c r="B173" s="141">
        <v>0</v>
      </c>
      <c r="C173" s="141">
        <v>0</v>
      </c>
      <c r="D173" s="141">
        <f t="shared" si="87"/>
        <v>2</v>
      </c>
      <c r="E173" s="629">
        <f t="shared" si="100"/>
        <v>10</v>
      </c>
      <c r="F173" s="629">
        <f t="shared" si="99"/>
        <v>10</v>
      </c>
      <c r="G173" s="629">
        <f t="shared" si="73"/>
        <v>1</v>
      </c>
      <c r="I173" s="141">
        <v>15</v>
      </c>
      <c r="J173" s="141">
        <v>0</v>
      </c>
      <c r="K173" s="141">
        <v>0</v>
      </c>
      <c r="L173" s="141">
        <v>0</v>
      </c>
      <c r="M173" s="629">
        <f t="shared" si="94"/>
        <v>0</v>
      </c>
      <c r="N173" s="629">
        <f t="shared" si="95"/>
        <v>0</v>
      </c>
      <c r="O173" s="160" t="e">
        <f t="shared" si="76"/>
        <v>#DIV/0!</v>
      </c>
      <c r="Q173" s="141">
        <v>15</v>
      </c>
      <c r="R173" s="141">
        <v>1</v>
      </c>
      <c r="S173" s="141">
        <v>2</v>
      </c>
      <c r="T173" s="141">
        <f t="shared" si="88"/>
        <v>1</v>
      </c>
      <c r="U173" s="629">
        <f t="shared" si="89"/>
        <v>386</v>
      </c>
      <c r="V173" s="629">
        <f t="shared" si="96"/>
        <v>156</v>
      </c>
      <c r="W173" s="160">
        <f t="shared" si="78"/>
        <v>2.4743589743589745</v>
      </c>
      <c r="Y173" s="141">
        <v>15</v>
      </c>
      <c r="Z173" s="141">
        <v>0</v>
      </c>
      <c r="AA173" s="141">
        <v>0</v>
      </c>
      <c r="AB173" s="141">
        <f t="shared" si="90"/>
        <v>22</v>
      </c>
      <c r="AC173" s="629">
        <f t="shared" si="79"/>
        <v>912</v>
      </c>
      <c r="AD173" s="629">
        <f t="shared" si="80"/>
        <v>143</v>
      </c>
      <c r="AE173" s="629">
        <f t="shared" si="81"/>
        <v>6.3776223776223775</v>
      </c>
      <c r="AG173" s="141">
        <v>15</v>
      </c>
      <c r="AH173" s="141">
        <v>0</v>
      </c>
      <c r="AI173" s="141">
        <v>0</v>
      </c>
      <c r="AJ173" s="141">
        <f t="shared" si="91"/>
        <v>3</v>
      </c>
      <c r="AK173" s="629">
        <f t="shared" si="82"/>
        <v>249</v>
      </c>
      <c r="AL173" s="629">
        <f t="shared" si="92"/>
        <v>30</v>
      </c>
      <c r="AM173" s="629">
        <f t="shared" si="83"/>
        <v>8.3000000000000007</v>
      </c>
      <c r="AO173" s="141">
        <v>15</v>
      </c>
      <c r="AP173" s="141">
        <v>3</v>
      </c>
      <c r="AQ173" s="141">
        <v>1</v>
      </c>
      <c r="AR173" s="141">
        <f t="shared" si="93"/>
        <v>5</v>
      </c>
      <c r="AS173" s="629">
        <f t="shared" si="97"/>
        <v>190</v>
      </c>
      <c r="AT173" s="629">
        <f t="shared" si="98"/>
        <v>103</v>
      </c>
      <c r="AU173" s="160">
        <f t="shared" si="86"/>
        <v>1.8446601941747574</v>
      </c>
    </row>
    <row r="174" spans="1:47" x14ac:dyDescent="0.25">
      <c r="A174" s="141">
        <v>16</v>
      </c>
      <c r="B174" s="141">
        <v>0</v>
      </c>
      <c r="C174" s="141">
        <v>2</v>
      </c>
      <c r="D174" s="141">
        <f t="shared" si="87"/>
        <v>0</v>
      </c>
      <c r="E174" s="629">
        <f t="shared" si="100"/>
        <v>10</v>
      </c>
      <c r="F174" s="629">
        <f t="shared" si="99"/>
        <v>10</v>
      </c>
      <c r="G174" s="629">
        <f t="shared" si="73"/>
        <v>1</v>
      </c>
      <c r="I174" s="141">
        <v>16</v>
      </c>
      <c r="J174" s="141">
        <v>0</v>
      </c>
      <c r="K174" s="141">
        <v>0</v>
      </c>
      <c r="L174" s="141">
        <v>0</v>
      </c>
      <c r="M174" s="629">
        <f t="shared" si="94"/>
        <v>0</v>
      </c>
      <c r="N174" s="629">
        <f t="shared" si="95"/>
        <v>0</v>
      </c>
      <c r="O174" s="160" t="e">
        <f t="shared" si="76"/>
        <v>#DIV/0!</v>
      </c>
      <c r="Q174" s="141">
        <v>16</v>
      </c>
      <c r="R174" s="141">
        <v>1</v>
      </c>
      <c r="S174" s="141">
        <v>0</v>
      </c>
      <c r="T174" s="141">
        <f t="shared" si="88"/>
        <v>2</v>
      </c>
      <c r="U174" s="629">
        <f t="shared" si="89"/>
        <v>388</v>
      </c>
      <c r="V174" s="629">
        <f t="shared" si="96"/>
        <v>157</v>
      </c>
      <c r="W174" s="160">
        <f t="shared" si="78"/>
        <v>2.4713375796178343</v>
      </c>
      <c r="Y174" s="141">
        <v>16</v>
      </c>
      <c r="Z174" s="141">
        <v>0</v>
      </c>
      <c r="AA174" s="141">
        <v>0</v>
      </c>
      <c r="AB174" s="141">
        <f t="shared" si="90"/>
        <v>22</v>
      </c>
      <c r="AC174" s="629">
        <f t="shared" si="79"/>
        <v>934</v>
      </c>
      <c r="AD174" s="629">
        <f t="shared" si="80"/>
        <v>143</v>
      </c>
      <c r="AE174" s="629">
        <f t="shared" si="81"/>
        <v>6.5314685314685317</v>
      </c>
      <c r="AG174" s="141">
        <v>16</v>
      </c>
      <c r="AH174" s="141">
        <v>0</v>
      </c>
      <c r="AI174" s="141">
        <v>0</v>
      </c>
      <c r="AJ174" s="141">
        <f t="shared" si="91"/>
        <v>3</v>
      </c>
      <c r="AK174" s="629">
        <f t="shared" si="82"/>
        <v>252</v>
      </c>
      <c r="AL174" s="629">
        <f t="shared" si="92"/>
        <v>30</v>
      </c>
      <c r="AM174" s="629">
        <f t="shared" si="83"/>
        <v>8.4</v>
      </c>
      <c r="AO174" s="141">
        <v>16</v>
      </c>
      <c r="AP174" s="141">
        <v>1</v>
      </c>
      <c r="AQ174" s="141">
        <v>2</v>
      </c>
      <c r="AR174" s="141">
        <f t="shared" si="93"/>
        <v>4</v>
      </c>
      <c r="AS174" s="629">
        <f t="shared" si="97"/>
        <v>194</v>
      </c>
      <c r="AT174" s="629">
        <f t="shared" si="98"/>
        <v>104</v>
      </c>
      <c r="AU174" s="160">
        <f t="shared" si="86"/>
        <v>1.8653846153846154</v>
      </c>
    </row>
    <row r="175" spans="1:47" x14ac:dyDescent="0.25">
      <c r="A175" s="141">
        <v>17</v>
      </c>
      <c r="B175" s="141">
        <v>0</v>
      </c>
      <c r="C175" s="141">
        <v>0</v>
      </c>
      <c r="D175" s="141">
        <f t="shared" si="87"/>
        <v>0</v>
      </c>
      <c r="E175" s="629">
        <f t="shared" si="100"/>
        <v>10</v>
      </c>
      <c r="F175" s="629">
        <f t="shared" si="99"/>
        <v>10</v>
      </c>
      <c r="G175" s="629">
        <f>E175/F175</f>
        <v>1</v>
      </c>
      <c r="I175" s="141">
        <v>17</v>
      </c>
      <c r="J175" s="141">
        <v>0</v>
      </c>
      <c r="K175" s="141">
        <v>0</v>
      </c>
      <c r="L175" s="141">
        <v>0</v>
      </c>
      <c r="M175" s="629">
        <f t="shared" si="94"/>
        <v>0</v>
      </c>
      <c r="N175" s="629">
        <f t="shared" si="95"/>
        <v>0</v>
      </c>
      <c r="O175" s="160" t="e">
        <f t="shared" si="76"/>
        <v>#DIV/0!</v>
      </c>
      <c r="Q175" s="141">
        <v>17</v>
      </c>
      <c r="R175" s="141">
        <v>0</v>
      </c>
      <c r="S175" s="141">
        <v>0</v>
      </c>
      <c r="T175" s="141">
        <f t="shared" si="88"/>
        <v>2</v>
      </c>
      <c r="U175" s="629">
        <f t="shared" si="89"/>
        <v>390</v>
      </c>
      <c r="V175" s="629">
        <f t="shared" si="96"/>
        <v>157</v>
      </c>
      <c r="W175" s="160">
        <f t="shared" si="78"/>
        <v>2.484076433121019</v>
      </c>
      <c r="Y175" s="141">
        <v>17</v>
      </c>
      <c r="Z175" s="141">
        <v>0</v>
      </c>
      <c r="AA175" s="141">
        <v>0</v>
      </c>
      <c r="AB175" s="141">
        <f t="shared" si="90"/>
        <v>22</v>
      </c>
      <c r="AC175" s="629">
        <f t="shared" si="79"/>
        <v>956</v>
      </c>
      <c r="AD175" s="629">
        <f t="shared" si="80"/>
        <v>143</v>
      </c>
      <c r="AE175" s="629">
        <f t="shared" si="81"/>
        <v>6.685314685314685</v>
      </c>
      <c r="AG175" s="141">
        <v>17</v>
      </c>
      <c r="AH175" s="141">
        <v>0</v>
      </c>
      <c r="AI175" s="141">
        <v>0</v>
      </c>
      <c r="AJ175" s="141">
        <f t="shared" si="91"/>
        <v>3</v>
      </c>
      <c r="AK175" s="629">
        <f t="shared" si="82"/>
        <v>255</v>
      </c>
      <c r="AL175" s="629">
        <f t="shared" si="92"/>
        <v>30</v>
      </c>
      <c r="AM175" s="629">
        <f t="shared" si="83"/>
        <v>8.5</v>
      </c>
      <c r="AO175" s="141">
        <v>17</v>
      </c>
      <c r="AP175" s="141">
        <v>3</v>
      </c>
      <c r="AQ175" s="141">
        <v>3</v>
      </c>
      <c r="AR175" s="141">
        <f t="shared" si="93"/>
        <v>4</v>
      </c>
      <c r="AS175" s="629">
        <f t="shared" si="97"/>
        <v>198</v>
      </c>
      <c r="AT175" s="629">
        <f t="shared" si="98"/>
        <v>107</v>
      </c>
      <c r="AU175" s="160">
        <f t="shared" si="86"/>
        <v>1.8504672897196262</v>
      </c>
    </row>
    <row r="176" spans="1:47" x14ac:dyDescent="0.25">
      <c r="A176" s="141">
        <v>18</v>
      </c>
      <c r="B176" s="141">
        <v>0</v>
      </c>
      <c r="C176" s="141">
        <v>0</v>
      </c>
      <c r="D176" s="141">
        <f t="shared" si="87"/>
        <v>0</v>
      </c>
      <c r="E176" s="629">
        <f t="shared" si="100"/>
        <v>10</v>
      </c>
      <c r="F176" s="629">
        <f t="shared" si="99"/>
        <v>10</v>
      </c>
      <c r="G176" s="629">
        <f t="shared" ref="G176:G190" si="101">E176/F176</f>
        <v>1</v>
      </c>
      <c r="I176" s="141">
        <v>18</v>
      </c>
      <c r="J176" s="141">
        <v>0</v>
      </c>
      <c r="K176" s="141">
        <v>0</v>
      </c>
      <c r="L176" s="141">
        <v>0</v>
      </c>
      <c r="M176" s="629">
        <f t="shared" si="94"/>
        <v>0</v>
      </c>
      <c r="N176" s="629">
        <f t="shared" si="95"/>
        <v>0</v>
      </c>
      <c r="O176" s="160" t="e">
        <f t="shared" si="76"/>
        <v>#DIV/0!</v>
      </c>
      <c r="Q176" s="141">
        <v>18</v>
      </c>
      <c r="R176" s="141">
        <v>0</v>
      </c>
      <c r="S176" s="141">
        <v>0</v>
      </c>
      <c r="T176" s="141">
        <f t="shared" si="88"/>
        <v>2</v>
      </c>
      <c r="U176" s="629">
        <f t="shared" si="89"/>
        <v>392</v>
      </c>
      <c r="V176" s="629">
        <f t="shared" si="96"/>
        <v>157</v>
      </c>
      <c r="W176" s="160">
        <f t="shared" si="78"/>
        <v>2.4968152866242037</v>
      </c>
      <c r="Y176" s="141">
        <v>18</v>
      </c>
      <c r="Z176" s="141">
        <v>0</v>
      </c>
      <c r="AA176" s="141">
        <v>0</v>
      </c>
      <c r="AB176" s="141">
        <f t="shared" si="90"/>
        <v>22</v>
      </c>
      <c r="AC176" s="629">
        <f t="shared" si="79"/>
        <v>978</v>
      </c>
      <c r="AD176" s="629">
        <f t="shared" si="80"/>
        <v>143</v>
      </c>
      <c r="AE176" s="629">
        <f t="shared" si="81"/>
        <v>6.8391608391608392</v>
      </c>
      <c r="AG176" s="141">
        <v>18</v>
      </c>
      <c r="AH176" s="141">
        <v>0</v>
      </c>
      <c r="AI176" s="141">
        <v>0</v>
      </c>
      <c r="AJ176" s="141">
        <f t="shared" si="91"/>
        <v>3</v>
      </c>
      <c r="AK176" s="629">
        <f t="shared" si="82"/>
        <v>258</v>
      </c>
      <c r="AL176" s="629">
        <f t="shared" si="92"/>
        <v>30</v>
      </c>
      <c r="AM176" s="629">
        <f t="shared" si="83"/>
        <v>8.6</v>
      </c>
      <c r="AO176" s="141">
        <v>18</v>
      </c>
      <c r="AP176" s="141">
        <v>3</v>
      </c>
      <c r="AQ176" s="141">
        <v>0</v>
      </c>
      <c r="AR176" s="141">
        <f t="shared" si="93"/>
        <v>7</v>
      </c>
      <c r="AS176" s="629">
        <f t="shared" si="97"/>
        <v>205</v>
      </c>
      <c r="AT176" s="629">
        <f t="shared" si="98"/>
        <v>110</v>
      </c>
      <c r="AU176" s="160">
        <f t="shared" si="86"/>
        <v>1.8636363636363635</v>
      </c>
    </row>
    <row r="177" spans="1:47" x14ac:dyDescent="0.25">
      <c r="A177" s="141">
        <v>19</v>
      </c>
      <c r="B177" s="141">
        <v>0</v>
      </c>
      <c r="C177" s="141">
        <v>0</v>
      </c>
      <c r="D177" s="141">
        <f t="shared" si="87"/>
        <v>0</v>
      </c>
      <c r="E177" s="629">
        <f t="shared" si="100"/>
        <v>10</v>
      </c>
      <c r="F177" s="629">
        <f t="shared" si="99"/>
        <v>10</v>
      </c>
      <c r="G177" s="629">
        <f t="shared" si="101"/>
        <v>1</v>
      </c>
      <c r="I177" s="141">
        <v>19</v>
      </c>
      <c r="J177" s="141">
        <v>0</v>
      </c>
      <c r="K177" s="141">
        <v>0</v>
      </c>
      <c r="L177" s="141">
        <v>0</v>
      </c>
      <c r="M177" s="629">
        <f t="shared" si="94"/>
        <v>0</v>
      </c>
      <c r="N177" s="629">
        <f t="shared" si="95"/>
        <v>0</v>
      </c>
      <c r="O177" s="160" t="e">
        <f t="shared" si="76"/>
        <v>#DIV/0!</v>
      </c>
      <c r="Q177" s="141">
        <v>19</v>
      </c>
      <c r="R177" s="141">
        <v>0</v>
      </c>
      <c r="S177" s="141">
        <v>2</v>
      </c>
      <c r="T177" s="141">
        <f t="shared" si="88"/>
        <v>0</v>
      </c>
      <c r="U177" s="629">
        <f t="shared" si="89"/>
        <v>392</v>
      </c>
      <c r="V177" s="629">
        <f t="shared" si="96"/>
        <v>157</v>
      </c>
      <c r="W177" s="160">
        <f t="shared" si="78"/>
        <v>2.4968152866242037</v>
      </c>
      <c r="Y177" s="141">
        <v>19</v>
      </c>
      <c r="Z177" s="141">
        <v>0</v>
      </c>
      <c r="AA177" s="141">
        <v>0</v>
      </c>
      <c r="AB177" s="141">
        <f t="shared" si="90"/>
        <v>22</v>
      </c>
      <c r="AC177" s="629">
        <f t="shared" si="79"/>
        <v>1000</v>
      </c>
      <c r="AD177" s="629">
        <f t="shared" si="80"/>
        <v>143</v>
      </c>
      <c r="AE177" s="629">
        <f t="shared" si="81"/>
        <v>6.9930069930069934</v>
      </c>
      <c r="AG177" s="141">
        <v>19</v>
      </c>
      <c r="AH177" s="141">
        <v>0</v>
      </c>
      <c r="AI177" s="141">
        <v>0</v>
      </c>
      <c r="AJ177" s="141">
        <f t="shared" si="91"/>
        <v>3</v>
      </c>
      <c r="AK177" s="629">
        <f t="shared" si="82"/>
        <v>261</v>
      </c>
      <c r="AL177" s="629">
        <f t="shared" si="92"/>
        <v>30</v>
      </c>
      <c r="AM177" s="629">
        <f t="shared" si="83"/>
        <v>8.6999999999999993</v>
      </c>
      <c r="AO177" s="141">
        <v>19</v>
      </c>
      <c r="AP177" s="141">
        <v>10</v>
      </c>
      <c r="AQ177" s="141">
        <v>4</v>
      </c>
      <c r="AR177" s="141">
        <f t="shared" si="93"/>
        <v>13</v>
      </c>
      <c r="AS177" s="629">
        <f t="shared" si="97"/>
        <v>218</v>
      </c>
      <c r="AT177" s="629">
        <f t="shared" si="98"/>
        <v>120</v>
      </c>
      <c r="AU177" s="160">
        <f t="shared" si="86"/>
        <v>1.8166666666666667</v>
      </c>
    </row>
    <row r="178" spans="1:47" x14ac:dyDescent="0.25">
      <c r="A178" s="141">
        <v>20</v>
      </c>
      <c r="B178" s="141">
        <v>0</v>
      </c>
      <c r="C178" s="141">
        <v>0</v>
      </c>
      <c r="D178" s="141">
        <f t="shared" si="87"/>
        <v>0</v>
      </c>
      <c r="E178" s="629">
        <f t="shared" si="100"/>
        <v>10</v>
      </c>
      <c r="F178" s="629">
        <f t="shared" si="99"/>
        <v>10</v>
      </c>
      <c r="G178" s="629">
        <f t="shared" si="101"/>
        <v>1</v>
      </c>
      <c r="I178" s="141">
        <v>20</v>
      </c>
      <c r="J178" s="141">
        <v>0</v>
      </c>
      <c r="K178" s="141">
        <v>0</v>
      </c>
      <c r="L178" s="141">
        <v>0</v>
      </c>
      <c r="M178" s="629">
        <f t="shared" si="94"/>
        <v>0</v>
      </c>
      <c r="N178" s="629">
        <f t="shared" si="95"/>
        <v>0</v>
      </c>
      <c r="O178" s="160" t="e">
        <f t="shared" si="76"/>
        <v>#DIV/0!</v>
      </c>
      <c r="Q178" s="141">
        <v>20</v>
      </c>
      <c r="R178" s="141">
        <v>1</v>
      </c>
      <c r="S178" s="141">
        <v>0</v>
      </c>
      <c r="T178" s="141">
        <f t="shared" si="88"/>
        <v>1</v>
      </c>
      <c r="U178" s="629">
        <f t="shared" si="89"/>
        <v>393</v>
      </c>
      <c r="V178" s="629">
        <f t="shared" si="96"/>
        <v>158</v>
      </c>
      <c r="W178" s="160">
        <f t="shared" si="78"/>
        <v>2.4873417721518987</v>
      </c>
      <c r="Y178" s="141">
        <v>20</v>
      </c>
      <c r="Z178" s="141">
        <v>0</v>
      </c>
      <c r="AA178" s="141">
        <v>0</v>
      </c>
      <c r="AB178" s="141">
        <f t="shared" si="90"/>
        <v>22</v>
      </c>
      <c r="AC178" s="629">
        <f t="shared" si="79"/>
        <v>1022</v>
      </c>
      <c r="AD178" s="629">
        <f t="shared" si="80"/>
        <v>143</v>
      </c>
      <c r="AE178" s="629">
        <f t="shared" si="81"/>
        <v>7.1468531468531467</v>
      </c>
      <c r="AG178" s="141">
        <v>20</v>
      </c>
      <c r="AH178" s="141">
        <v>0</v>
      </c>
      <c r="AI178" s="141">
        <v>0</v>
      </c>
      <c r="AJ178" s="141">
        <f t="shared" si="91"/>
        <v>3</v>
      </c>
      <c r="AK178" s="629">
        <f t="shared" si="82"/>
        <v>264</v>
      </c>
      <c r="AL178" s="629">
        <f t="shared" si="92"/>
        <v>30</v>
      </c>
      <c r="AM178" s="629">
        <f t="shared" si="83"/>
        <v>8.8000000000000007</v>
      </c>
      <c r="AO178" s="141">
        <v>20</v>
      </c>
      <c r="AP178" s="141">
        <v>0</v>
      </c>
      <c r="AQ178" s="141">
        <v>3</v>
      </c>
      <c r="AR178" s="141">
        <f t="shared" si="93"/>
        <v>10</v>
      </c>
      <c r="AS178" s="629">
        <f t="shared" si="97"/>
        <v>228</v>
      </c>
      <c r="AT178" s="629">
        <f t="shared" si="98"/>
        <v>120</v>
      </c>
      <c r="AU178" s="160">
        <f t="shared" si="86"/>
        <v>1.9</v>
      </c>
    </row>
    <row r="179" spans="1:47" x14ac:dyDescent="0.25">
      <c r="A179" s="141">
        <v>21</v>
      </c>
      <c r="B179" s="141">
        <v>0</v>
      </c>
      <c r="C179" s="141">
        <v>0</v>
      </c>
      <c r="D179" s="141">
        <f t="shared" si="87"/>
        <v>0</v>
      </c>
      <c r="E179" s="629">
        <f t="shared" si="100"/>
        <v>10</v>
      </c>
      <c r="F179" s="629">
        <f t="shared" si="99"/>
        <v>10</v>
      </c>
      <c r="G179" s="629">
        <f t="shared" si="101"/>
        <v>1</v>
      </c>
      <c r="I179" s="141">
        <v>21</v>
      </c>
      <c r="J179" s="141">
        <v>0</v>
      </c>
      <c r="K179" s="141">
        <v>0</v>
      </c>
      <c r="L179" s="141">
        <v>0</v>
      </c>
      <c r="M179" s="629">
        <f t="shared" si="94"/>
        <v>0</v>
      </c>
      <c r="N179" s="629">
        <f t="shared" si="95"/>
        <v>0</v>
      </c>
      <c r="O179" s="160" t="e">
        <f t="shared" si="76"/>
        <v>#DIV/0!</v>
      </c>
      <c r="Q179" s="141">
        <v>21</v>
      </c>
      <c r="R179" s="141">
        <v>3</v>
      </c>
      <c r="S179" s="141">
        <v>0</v>
      </c>
      <c r="T179" s="141">
        <f t="shared" si="88"/>
        <v>4</v>
      </c>
      <c r="U179" s="629">
        <f t="shared" si="89"/>
        <v>397</v>
      </c>
      <c r="V179" s="629">
        <f t="shared" si="96"/>
        <v>161</v>
      </c>
      <c r="W179" s="160">
        <f t="shared" si="78"/>
        <v>2.4658385093167703</v>
      </c>
      <c r="Y179" s="141">
        <v>21</v>
      </c>
      <c r="Z179" s="141">
        <v>0</v>
      </c>
      <c r="AA179" s="141">
        <v>0</v>
      </c>
      <c r="AB179" s="141">
        <f t="shared" si="90"/>
        <v>22</v>
      </c>
      <c r="AC179" s="629">
        <f t="shared" si="79"/>
        <v>1044</v>
      </c>
      <c r="AD179" s="629">
        <f t="shared" si="80"/>
        <v>143</v>
      </c>
      <c r="AE179" s="629">
        <f t="shared" si="81"/>
        <v>7.3006993006993008</v>
      </c>
      <c r="AG179" s="141">
        <v>21</v>
      </c>
      <c r="AH179" s="141">
        <v>0</v>
      </c>
      <c r="AI179" s="141">
        <v>0</v>
      </c>
      <c r="AJ179" s="141">
        <f t="shared" si="91"/>
        <v>3</v>
      </c>
      <c r="AK179" s="629">
        <f t="shared" si="82"/>
        <v>267</v>
      </c>
      <c r="AL179" s="629">
        <f t="shared" si="92"/>
        <v>30</v>
      </c>
      <c r="AM179" s="629">
        <f t="shared" si="83"/>
        <v>8.9</v>
      </c>
      <c r="AO179" s="141">
        <v>21</v>
      </c>
      <c r="AP179" s="141">
        <v>1</v>
      </c>
      <c r="AQ179" s="141">
        <v>1</v>
      </c>
      <c r="AR179" s="141">
        <f t="shared" si="93"/>
        <v>10</v>
      </c>
      <c r="AS179" s="629">
        <f t="shared" si="97"/>
        <v>238</v>
      </c>
      <c r="AT179" s="629">
        <f t="shared" si="98"/>
        <v>121</v>
      </c>
      <c r="AU179" s="160">
        <f t="shared" si="86"/>
        <v>1.9669421487603307</v>
      </c>
    </row>
    <row r="180" spans="1:47" x14ac:dyDescent="0.25">
      <c r="A180" s="141">
        <v>22</v>
      </c>
      <c r="B180" s="141">
        <v>0</v>
      </c>
      <c r="C180" s="141">
        <v>0</v>
      </c>
      <c r="D180" s="141">
        <f t="shared" si="87"/>
        <v>0</v>
      </c>
      <c r="E180" s="629">
        <f t="shared" si="100"/>
        <v>10</v>
      </c>
      <c r="F180" s="629">
        <f t="shared" si="99"/>
        <v>10</v>
      </c>
      <c r="G180" s="629">
        <f t="shared" si="101"/>
        <v>1</v>
      </c>
      <c r="I180" s="141">
        <v>22</v>
      </c>
      <c r="J180" s="141">
        <v>0</v>
      </c>
      <c r="K180" s="141">
        <v>0</v>
      </c>
      <c r="L180" s="141">
        <v>0</v>
      </c>
      <c r="M180" s="629">
        <f t="shared" si="94"/>
        <v>0</v>
      </c>
      <c r="N180" s="629">
        <f t="shared" si="95"/>
        <v>0</v>
      </c>
      <c r="O180" s="160" t="e">
        <f t="shared" si="76"/>
        <v>#DIV/0!</v>
      </c>
      <c r="Q180" s="141">
        <v>22</v>
      </c>
      <c r="R180" s="141">
        <v>2</v>
      </c>
      <c r="S180" s="141">
        <v>0</v>
      </c>
      <c r="T180" s="141">
        <f t="shared" si="88"/>
        <v>6</v>
      </c>
      <c r="U180" s="629">
        <f t="shared" si="89"/>
        <v>403</v>
      </c>
      <c r="V180" s="629">
        <f t="shared" si="96"/>
        <v>163</v>
      </c>
      <c r="W180" s="160">
        <f t="shared" si="78"/>
        <v>2.4723926380368098</v>
      </c>
      <c r="Y180" s="141">
        <v>22</v>
      </c>
      <c r="Z180" s="141">
        <v>0</v>
      </c>
      <c r="AA180" s="141">
        <v>0</v>
      </c>
      <c r="AB180" s="141">
        <f t="shared" si="90"/>
        <v>22</v>
      </c>
      <c r="AC180" s="629">
        <f t="shared" si="79"/>
        <v>1066</v>
      </c>
      <c r="AD180" s="629">
        <f t="shared" si="80"/>
        <v>143</v>
      </c>
      <c r="AE180" s="629">
        <f t="shared" si="81"/>
        <v>7.4545454545454541</v>
      </c>
      <c r="AG180" s="141">
        <v>22</v>
      </c>
      <c r="AH180" s="141">
        <v>0</v>
      </c>
      <c r="AI180" s="141">
        <v>0</v>
      </c>
      <c r="AJ180" s="141">
        <f t="shared" si="91"/>
        <v>3</v>
      </c>
      <c r="AK180" s="629">
        <f t="shared" si="82"/>
        <v>270</v>
      </c>
      <c r="AL180" s="629">
        <f t="shared" si="92"/>
        <v>30</v>
      </c>
      <c r="AM180" s="629">
        <f t="shared" si="83"/>
        <v>9</v>
      </c>
      <c r="AO180" s="141">
        <v>22</v>
      </c>
      <c r="AP180" s="141">
        <v>1</v>
      </c>
      <c r="AQ180" s="141">
        <v>1</v>
      </c>
      <c r="AR180" s="141">
        <f t="shared" si="93"/>
        <v>10</v>
      </c>
      <c r="AS180" s="629">
        <f t="shared" si="97"/>
        <v>248</v>
      </c>
      <c r="AT180" s="629">
        <f t="shared" si="98"/>
        <v>122</v>
      </c>
      <c r="AU180" s="160">
        <f t="shared" si="86"/>
        <v>2.0327868852459017</v>
      </c>
    </row>
    <row r="181" spans="1:47" x14ac:dyDescent="0.25">
      <c r="A181" s="141">
        <v>23</v>
      </c>
      <c r="B181" s="141">
        <v>2</v>
      </c>
      <c r="C181" s="141">
        <v>0</v>
      </c>
      <c r="D181" s="141">
        <f t="shared" si="87"/>
        <v>2</v>
      </c>
      <c r="E181" s="629">
        <f t="shared" si="100"/>
        <v>12</v>
      </c>
      <c r="F181" s="629">
        <f t="shared" si="99"/>
        <v>12</v>
      </c>
      <c r="G181" s="629">
        <f t="shared" si="101"/>
        <v>1</v>
      </c>
      <c r="I181" s="141">
        <v>23</v>
      </c>
      <c r="J181" s="141">
        <v>0</v>
      </c>
      <c r="K181" s="141">
        <v>0</v>
      </c>
      <c r="L181" s="141">
        <v>0</v>
      </c>
      <c r="M181" s="629">
        <f t="shared" si="94"/>
        <v>0</v>
      </c>
      <c r="N181" s="629">
        <f t="shared" si="95"/>
        <v>0</v>
      </c>
      <c r="O181" s="160" t="e">
        <f t="shared" si="76"/>
        <v>#DIV/0!</v>
      </c>
      <c r="Q181" s="141">
        <v>23</v>
      </c>
      <c r="R181" s="141">
        <v>2</v>
      </c>
      <c r="S181" s="141">
        <v>1</v>
      </c>
      <c r="T181" s="141">
        <f t="shared" si="88"/>
        <v>7</v>
      </c>
      <c r="U181" s="629">
        <f t="shared" si="89"/>
        <v>410</v>
      </c>
      <c r="V181" s="629">
        <f t="shared" si="96"/>
        <v>165</v>
      </c>
      <c r="W181" s="160">
        <f t="shared" si="78"/>
        <v>2.4848484848484849</v>
      </c>
      <c r="Y181" s="141">
        <v>23</v>
      </c>
      <c r="Z181" s="141">
        <v>0</v>
      </c>
      <c r="AA181" s="141">
        <v>0</v>
      </c>
      <c r="AB181" s="141">
        <f t="shared" si="90"/>
        <v>22</v>
      </c>
      <c r="AC181" s="629">
        <f t="shared" si="79"/>
        <v>1088</v>
      </c>
      <c r="AD181" s="629">
        <f t="shared" si="80"/>
        <v>143</v>
      </c>
      <c r="AE181" s="629">
        <f t="shared" si="81"/>
        <v>7.6083916083916083</v>
      </c>
      <c r="AG181" s="141">
        <v>23</v>
      </c>
      <c r="AH181" s="141">
        <v>0</v>
      </c>
      <c r="AI181" s="141">
        <v>0</v>
      </c>
      <c r="AJ181" s="141">
        <f t="shared" si="91"/>
        <v>3</v>
      </c>
      <c r="AK181" s="629">
        <f t="shared" si="82"/>
        <v>273</v>
      </c>
      <c r="AL181" s="629">
        <f t="shared" si="92"/>
        <v>30</v>
      </c>
      <c r="AM181" s="629">
        <f t="shared" si="83"/>
        <v>9.1</v>
      </c>
      <c r="AO181" s="141">
        <v>23</v>
      </c>
      <c r="AP181" s="141">
        <v>4</v>
      </c>
      <c r="AQ181" s="141">
        <v>0</v>
      </c>
      <c r="AR181" s="141">
        <f t="shared" si="93"/>
        <v>14</v>
      </c>
      <c r="AS181" s="629">
        <f t="shared" si="97"/>
        <v>262</v>
      </c>
      <c r="AT181" s="629">
        <f t="shared" si="98"/>
        <v>126</v>
      </c>
      <c r="AU181" s="160">
        <f t="shared" si="86"/>
        <v>2.0793650793650795</v>
      </c>
    </row>
    <row r="182" spans="1:47" x14ac:dyDescent="0.25">
      <c r="A182" s="141">
        <v>24</v>
      </c>
      <c r="B182" s="141">
        <v>2</v>
      </c>
      <c r="C182" s="141">
        <v>0</v>
      </c>
      <c r="D182" s="141">
        <f t="shared" si="87"/>
        <v>4</v>
      </c>
      <c r="E182" s="629">
        <f t="shared" si="100"/>
        <v>16</v>
      </c>
      <c r="F182" s="629">
        <f t="shared" si="99"/>
        <v>14</v>
      </c>
      <c r="G182" s="629">
        <f t="shared" si="101"/>
        <v>1.1428571428571428</v>
      </c>
      <c r="I182" s="141">
        <v>24</v>
      </c>
      <c r="J182" s="141">
        <v>0</v>
      </c>
      <c r="K182" s="141">
        <v>0</v>
      </c>
      <c r="L182" s="141">
        <v>0</v>
      </c>
      <c r="M182" s="629">
        <f t="shared" si="94"/>
        <v>0</v>
      </c>
      <c r="N182" s="629">
        <f t="shared" si="95"/>
        <v>0</v>
      </c>
      <c r="O182" s="160" t="e">
        <f t="shared" si="76"/>
        <v>#DIV/0!</v>
      </c>
      <c r="Q182" s="141">
        <v>24</v>
      </c>
      <c r="R182" s="141">
        <v>0</v>
      </c>
      <c r="S182" s="141">
        <v>0</v>
      </c>
      <c r="T182" s="141">
        <f t="shared" si="88"/>
        <v>7</v>
      </c>
      <c r="U182" s="629">
        <f t="shared" si="89"/>
        <v>417</v>
      </c>
      <c r="V182" s="629">
        <f t="shared" si="96"/>
        <v>165</v>
      </c>
      <c r="W182" s="160">
        <f t="shared" si="78"/>
        <v>2.5272727272727273</v>
      </c>
      <c r="Y182" s="141">
        <v>24</v>
      </c>
      <c r="Z182" s="141">
        <v>0</v>
      </c>
      <c r="AA182" s="141">
        <v>0</v>
      </c>
      <c r="AB182" s="141">
        <f t="shared" si="90"/>
        <v>22</v>
      </c>
      <c r="AC182" s="629">
        <f t="shared" si="79"/>
        <v>1110</v>
      </c>
      <c r="AD182" s="629">
        <f t="shared" si="80"/>
        <v>143</v>
      </c>
      <c r="AE182" s="629">
        <f t="shared" si="81"/>
        <v>7.7622377622377625</v>
      </c>
      <c r="AG182" s="141">
        <v>24</v>
      </c>
      <c r="AH182" s="141">
        <v>0</v>
      </c>
      <c r="AI182" s="141">
        <v>0</v>
      </c>
      <c r="AJ182" s="141">
        <f t="shared" si="91"/>
        <v>3</v>
      </c>
      <c r="AK182" s="629">
        <f t="shared" si="82"/>
        <v>276</v>
      </c>
      <c r="AL182" s="629">
        <f t="shared" si="92"/>
        <v>30</v>
      </c>
      <c r="AM182" s="629">
        <f t="shared" si="83"/>
        <v>9.1999999999999993</v>
      </c>
      <c r="AO182" s="141">
        <v>24</v>
      </c>
      <c r="AP182" s="141">
        <v>4</v>
      </c>
      <c r="AQ182" s="141">
        <v>9</v>
      </c>
      <c r="AR182" s="141">
        <f t="shared" si="93"/>
        <v>9</v>
      </c>
      <c r="AS182" s="629">
        <f t="shared" si="97"/>
        <v>271</v>
      </c>
      <c r="AT182" s="629">
        <f t="shared" si="98"/>
        <v>130</v>
      </c>
      <c r="AU182" s="160">
        <f t="shared" si="86"/>
        <v>2.0846153846153848</v>
      </c>
    </row>
    <row r="183" spans="1:47" x14ac:dyDescent="0.25">
      <c r="A183" s="141">
        <v>25</v>
      </c>
      <c r="B183" s="141">
        <v>0</v>
      </c>
      <c r="C183" s="141">
        <v>0</v>
      </c>
      <c r="D183" s="141">
        <f t="shared" si="87"/>
        <v>4</v>
      </c>
      <c r="E183" s="629">
        <v>0</v>
      </c>
      <c r="F183" s="629">
        <f t="shared" si="99"/>
        <v>14</v>
      </c>
      <c r="G183" s="629">
        <f t="shared" si="101"/>
        <v>0</v>
      </c>
      <c r="I183" s="141">
        <v>25</v>
      </c>
      <c r="J183" s="141">
        <v>0</v>
      </c>
      <c r="K183" s="141">
        <v>0</v>
      </c>
      <c r="L183" s="141">
        <v>0</v>
      </c>
      <c r="M183" s="629">
        <f t="shared" si="94"/>
        <v>0</v>
      </c>
      <c r="N183" s="629">
        <f t="shared" si="95"/>
        <v>0</v>
      </c>
      <c r="O183" s="160" t="e">
        <f t="shared" si="76"/>
        <v>#DIV/0!</v>
      </c>
      <c r="Q183" s="141">
        <v>25</v>
      </c>
      <c r="R183" s="141">
        <v>0</v>
      </c>
      <c r="S183" s="141">
        <v>0</v>
      </c>
      <c r="T183" s="141">
        <f t="shared" si="88"/>
        <v>7</v>
      </c>
      <c r="U183" s="629">
        <f t="shared" si="89"/>
        <v>424</v>
      </c>
      <c r="V183" s="629">
        <f t="shared" si="96"/>
        <v>165</v>
      </c>
      <c r="W183" s="160">
        <f t="shared" si="78"/>
        <v>2.5696969696969698</v>
      </c>
      <c r="Y183" s="141">
        <v>25</v>
      </c>
      <c r="Z183" s="141">
        <v>0</v>
      </c>
      <c r="AA183" s="141">
        <v>0</v>
      </c>
      <c r="AB183" s="141">
        <f t="shared" si="90"/>
        <v>22</v>
      </c>
      <c r="AC183" s="629">
        <f t="shared" si="79"/>
        <v>1132</v>
      </c>
      <c r="AD183" s="629">
        <f t="shared" si="80"/>
        <v>143</v>
      </c>
      <c r="AE183" s="629">
        <f t="shared" si="81"/>
        <v>7.9160839160839158</v>
      </c>
      <c r="AG183" s="141">
        <v>25</v>
      </c>
      <c r="AH183" s="141">
        <v>0</v>
      </c>
      <c r="AI183" s="141">
        <v>0</v>
      </c>
      <c r="AJ183" s="141">
        <f t="shared" si="91"/>
        <v>3</v>
      </c>
      <c r="AK183" s="629">
        <f t="shared" si="82"/>
        <v>279</v>
      </c>
      <c r="AL183" s="629">
        <f t="shared" si="92"/>
        <v>30</v>
      </c>
      <c r="AM183" s="629">
        <f t="shared" si="83"/>
        <v>9.3000000000000007</v>
      </c>
      <c r="AO183" s="141">
        <v>25</v>
      </c>
      <c r="AP183" s="141">
        <v>11</v>
      </c>
      <c r="AQ183" s="141">
        <v>1</v>
      </c>
      <c r="AR183" s="141">
        <f t="shared" si="93"/>
        <v>19</v>
      </c>
      <c r="AS183" s="629">
        <f t="shared" si="97"/>
        <v>290</v>
      </c>
      <c r="AT183" s="629">
        <f t="shared" si="98"/>
        <v>141</v>
      </c>
      <c r="AU183" s="160">
        <f t="shared" si="86"/>
        <v>2.0567375886524824</v>
      </c>
    </row>
    <row r="184" spans="1:47" x14ac:dyDescent="0.25">
      <c r="A184" s="141">
        <v>26</v>
      </c>
      <c r="B184" s="141">
        <v>2</v>
      </c>
      <c r="C184" s="141">
        <v>4</v>
      </c>
      <c r="D184" s="141">
        <f t="shared" si="87"/>
        <v>2</v>
      </c>
      <c r="E184" s="629">
        <f t="shared" ref="E184:E189" si="102">SUM(E183+D184)</f>
        <v>2</v>
      </c>
      <c r="F184" s="629">
        <f t="shared" si="99"/>
        <v>16</v>
      </c>
      <c r="G184" s="629">
        <f t="shared" si="101"/>
        <v>0.125</v>
      </c>
      <c r="I184" s="141">
        <v>26</v>
      </c>
      <c r="J184" s="141">
        <v>0</v>
      </c>
      <c r="K184" s="141">
        <v>0</v>
      </c>
      <c r="L184" s="141">
        <v>0</v>
      </c>
      <c r="M184" s="629">
        <f t="shared" si="94"/>
        <v>0</v>
      </c>
      <c r="N184" s="629">
        <f t="shared" si="95"/>
        <v>0</v>
      </c>
      <c r="O184" s="160" t="e">
        <f t="shared" si="76"/>
        <v>#DIV/0!</v>
      </c>
      <c r="Q184" s="141">
        <v>26</v>
      </c>
      <c r="R184" s="141">
        <v>2</v>
      </c>
      <c r="S184" s="141">
        <v>0</v>
      </c>
      <c r="T184" s="141">
        <f t="shared" si="88"/>
        <v>9</v>
      </c>
      <c r="U184" s="629">
        <f t="shared" si="89"/>
        <v>433</v>
      </c>
      <c r="V184" s="629">
        <f t="shared" si="96"/>
        <v>167</v>
      </c>
      <c r="W184" s="160">
        <f t="shared" si="78"/>
        <v>2.5928143712574849</v>
      </c>
      <c r="Y184" s="141">
        <v>26</v>
      </c>
      <c r="Z184" s="141">
        <v>0</v>
      </c>
      <c r="AA184" s="141">
        <v>0</v>
      </c>
      <c r="AB184" s="141">
        <f t="shared" si="90"/>
        <v>22</v>
      </c>
      <c r="AC184" s="629">
        <f t="shared" si="79"/>
        <v>1154</v>
      </c>
      <c r="AD184" s="629">
        <f t="shared" si="80"/>
        <v>143</v>
      </c>
      <c r="AE184" s="629">
        <f t="shared" si="81"/>
        <v>8.06993006993007</v>
      </c>
      <c r="AG184" s="141">
        <v>26</v>
      </c>
      <c r="AH184" s="141">
        <v>0</v>
      </c>
      <c r="AI184" s="141">
        <v>0</v>
      </c>
      <c r="AJ184" s="141">
        <f t="shared" si="91"/>
        <v>3</v>
      </c>
      <c r="AK184" s="629">
        <f t="shared" si="82"/>
        <v>282</v>
      </c>
      <c r="AL184" s="629">
        <f t="shared" si="92"/>
        <v>30</v>
      </c>
      <c r="AM184" s="629">
        <f t="shared" si="83"/>
        <v>9.4</v>
      </c>
      <c r="AO184" s="141">
        <v>26</v>
      </c>
      <c r="AP184" s="141">
        <v>0</v>
      </c>
      <c r="AQ184" s="141">
        <v>8</v>
      </c>
      <c r="AR184" s="141">
        <f t="shared" si="93"/>
        <v>11</v>
      </c>
      <c r="AS184" s="629">
        <f t="shared" si="97"/>
        <v>301</v>
      </c>
      <c r="AT184" s="629">
        <f t="shared" si="98"/>
        <v>141</v>
      </c>
      <c r="AU184" s="160">
        <f t="shared" si="86"/>
        <v>2.1347517730496453</v>
      </c>
    </row>
    <row r="185" spans="1:47" x14ac:dyDescent="0.25">
      <c r="A185" s="141">
        <v>27</v>
      </c>
      <c r="B185" s="141">
        <v>2</v>
      </c>
      <c r="C185" s="141">
        <v>2</v>
      </c>
      <c r="D185" s="141">
        <f t="shared" si="87"/>
        <v>2</v>
      </c>
      <c r="E185" s="629">
        <f t="shared" si="102"/>
        <v>4</v>
      </c>
      <c r="F185" s="629">
        <f t="shared" si="99"/>
        <v>18</v>
      </c>
      <c r="G185" s="160">
        <f t="shared" si="101"/>
        <v>0.22222222222222221</v>
      </c>
      <c r="I185" s="141">
        <v>27</v>
      </c>
      <c r="J185" s="141">
        <v>0</v>
      </c>
      <c r="K185" s="141">
        <v>0</v>
      </c>
      <c r="L185" s="141">
        <v>0</v>
      </c>
      <c r="M185" s="629">
        <f t="shared" si="94"/>
        <v>0</v>
      </c>
      <c r="N185" s="629">
        <f t="shared" si="95"/>
        <v>0</v>
      </c>
      <c r="O185" s="160" t="e">
        <f t="shared" si="76"/>
        <v>#DIV/0!</v>
      </c>
      <c r="Q185" s="141">
        <v>27</v>
      </c>
      <c r="R185" s="141">
        <v>0</v>
      </c>
      <c r="S185" s="141">
        <v>2</v>
      </c>
      <c r="T185" s="141">
        <f t="shared" si="88"/>
        <v>7</v>
      </c>
      <c r="U185" s="629">
        <f t="shared" si="89"/>
        <v>440</v>
      </c>
      <c r="V185" s="629">
        <f t="shared" si="96"/>
        <v>167</v>
      </c>
      <c r="W185" s="160">
        <f t="shared" si="78"/>
        <v>2.6347305389221556</v>
      </c>
      <c r="Y185" s="141">
        <v>27</v>
      </c>
      <c r="Z185" s="141">
        <v>0</v>
      </c>
      <c r="AA185" s="141">
        <v>0</v>
      </c>
      <c r="AB185" s="141">
        <f t="shared" si="90"/>
        <v>22</v>
      </c>
      <c r="AC185" s="629">
        <f t="shared" si="79"/>
        <v>1176</v>
      </c>
      <c r="AD185" s="629">
        <f t="shared" si="80"/>
        <v>143</v>
      </c>
      <c r="AE185" s="160">
        <f t="shared" si="81"/>
        <v>8.2237762237762233</v>
      </c>
      <c r="AG185" s="141">
        <v>27</v>
      </c>
      <c r="AH185" s="141">
        <v>0</v>
      </c>
      <c r="AI185" s="141">
        <v>0</v>
      </c>
      <c r="AJ185" s="141">
        <f t="shared" si="91"/>
        <v>3</v>
      </c>
      <c r="AK185" s="629">
        <f t="shared" si="82"/>
        <v>285</v>
      </c>
      <c r="AL185" s="629">
        <f t="shared" si="92"/>
        <v>30</v>
      </c>
      <c r="AM185" s="160">
        <f t="shared" si="83"/>
        <v>9.5</v>
      </c>
      <c r="AO185" s="141">
        <v>27</v>
      </c>
      <c r="AP185" s="141">
        <v>0</v>
      </c>
      <c r="AQ185" s="141">
        <v>9</v>
      </c>
      <c r="AR185" s="141">
        <f t="shared" si="93"/>
        <v>2</v>
      </c>
      <c r="AS185" s="629">
        <f t="shared" si="97"/>
        <v>303</v>
      </c>
      <c r="AT185" s="629">
        <f t="shared" si="98"/>
        <v>141</v>
      </c>
      <c r="AU185" s="160">
        <f t="shared" si="86"/>
        <v>2.1489361702127661</v>
      </c>
    </row>
    <row r="186" spans="1:47" x14ac:dyDescent="0.25">
      <c r="A186" s="141">
        <v>28</v>
      </c>
      <c r="B186" s="141">
        <v>0</v>
      </c>
      <c r="C186" s="141">
        <v>0</v>
      </c>
      <c r="D186" s="141">
        <f t="shared" si="87"/>
        <v>2</v>
      </c>
      <c r="E186" s="629">
        <f t="shared" si="102"/>
        <v>6</v>
      </c>
      <c r="F186" s="629">
        <f t="shared" si="99"/>
        <v>18</v>
      </c>
      <c r="G186" s="160">
        <f t="shared" si="101"/>
        <v>0.33333333333333331</v>
      </c>
      <c r="I186" s="141">
        <v>28</v>
      </c>
      <c r="J186" s="141">
        <v>0</v>
      </c>
      <c r="K186" s="141">
        <v>0</v>
      </c>
      <c r="L186" s="141">
        <v>0</v>
      </c>
      <c r="M186" s="629">
        <f t="shared" si="94"/>
        <v>0</v>
      </c>
      <c r="N186" s="629">
        <f t="shared" si="95"/>
        <v>0</v>
      </c>
      <c r="O186" s="160" t="e">
        <f t="shared" si="76"/>
        <v>#DIV/0!</v>
      </c>
      <c r="Q186" s="141">
        <v>28</v>
      </c>
      <c r="R186" s="141">
        <v>3</v>
      </c>
      <c r="S186" s="141">
        <v>6</v>
      </c>
      <c r="T186" s="141">
        <f t="shared" si="88"/>
        <v>4</v>
      </c>
      <c r="U186" s="629">
        <f t="shared" si="89"/>
        <v>444</v>
      </c>
      <c r="V186" s="629">
        <f t="shared" si="96"/>
        <v>170</v>
      </c>
      <c r="W186" s="160">
        <f t="shared" si="78"/>
        <v>2.611764705882353</v>
      </c>
      <c r="Y186" s="141">
        <v>28</v>
      </c>
      <c r="Z186" s="141">
        <v>0</v>
      </c>
      <c r="AA186" s="141">
        <v>0</v>
      </c>
      <c r="AB186" s="141">
        <f t="shared" si="90"/>
        <v>22</v>
      </c>
      <c r="AC186" s="629">
        <f t="shared" si="79"/>
        <v>1198</v>
      </c>
      <c r="AD186" s="629">
        <f t="shared" si="80"/>
        <v>143</v>
      </c>
      <c r="AE186" s="160">
        <f t="shared" si="81"/>
        <v>8.3776223776223784</v>
      </c>
      <c r="AG186" s="141">
        <v>28</v>
      </c>
      <c r="AH186" s="141">
        <v>0</v>
      </c>
      <c r="AI186" s="141">
        <v>0</v>
      </c>
      <c r="AJ186" s="141">
        <f t="shared" si="91"/>
        <v>3</v>
      </c>
      <c r="AK186" s="629">
        <f t="shared" si="82"/>
        <v>288</v>
      </c>
      <c r="AL186" s="629">
        <f t="shared" si="92"/>
        <v>30</v>
      </c>
      <c r="AM186" s="160">
        <f t="shared" si="83"/>
        <v>9.6</v>
      </c>
      <c r="AO186" s="141">
        <v>28</v>
      </c>
      <c r="AP186" s="141">
        <v>4</v>
      </c>
      <c r="AQ186" s="141">
        <v>0</v>
      </c>
      <c r="AR186" s="141">
        <f t="shared" si="93"/>
        <v>6</v>
      </c>
      <c r="AS186" s="629">
        <f t="shared" si="97"/>
        <v>309</v>
      </c>
      <c r="AT186" s="629">
        <f t="shared" si="98"/>
        <v>145</v>
      </c>
      <c r="AU186" s="160">
        <f t="shared" si="86"/>
        <v>2.1310344827586207</v>
      </c>
    </row>
    <row r="187" spans="1:47" x14ac:dyDescent="0.25">
      <c r="A187" s="141">
        <v>29</v>
      </c>
      <c r="B187" s="141">
        <v>0</v>
      </c>
      <c r="C187" s="141">
        <v>2</v>
      </c>
      <c r="D187" s="141">
        <f t="shared" si="87"/>
        <v>0</v>
      </c>
      <c r="E187" s="629">
        <f t="shared" si="102"/>
        <v>6</v>
      </c>
      <c r="F187" s="629">
        <f t="shared" si="99"/>
        <v>18</v>
      </c>
      <c r="G187" s="160">
        <f t="shared" si="101"/>
        <v>0.33333333333333331</v>
      </c>
      <c r="I187" s="141">
        <v>29</v>
      </c>
      <c r="J187" s="141">
        <v>0</v>
      </c>
      <c r="K187" s="141">
        <v>0</v>
      </c>
      <c r="L187" s="141">
        <v>0</v>
      </c>
      <c r="M187" s="629">
        <f t="shared" si="94"/>
        <v>0</v>
      </c>
      <c r="N187" s="629">
        <f t="shared" si="95"/>
        <v>0</v>
      </c>
      <c r="O187" s="160" t="e">
        <f t="shared" si="76"/>
        <v>#DIV/0!</v>
      </c>
      <c r="Q187" s="141">
        <v>29</v>
      </c>
      <c r="R187" s="141">
        <v>1</v>
      </c>
      <c r="S187" s="141">
        <v>1</v>
      </c>
      <c r="T187" s="141">
        <f t="shared" si="88"/>
        <v>4</v>
      </c>
      <c r="U187" s="629">
        <f t="shared" si="89"/>
        <v>448</v>
      </c>
      <c r="V187" s="629">
        <f t="shared" si="96"/>
        <v>171</v>
      </c>
      <c r="W187" s="160">
        <f t="shared" si="78"/>
        <v>2.6198830409356724</v>
      </c>
      <c r="Y187" s="141">
        <v>29</v>
      </c>
      <c r="Z187" s="141">
        <v>0</v>
      </c>
      <c r="AA187" s="141">
        <v>0</v>
      </c>
      <c r="AB187" s="141">
        <f t="shared" si="90"/>
        <v>22</v>
      </c>
      <c r="AC187" s="629">
        <f t="shared" si="79"/>
        <v>1220</v>
      </c>
      <c r="AD187" s="629">
        <f t="shared" si="80"/>
        <v>143</v>
      </c>
      <c r="AE187" s="160">
        <f t="shared" si="81"/>
        <v>8.5314685314685317</v>
      </c>
      <c r="AG187" s="141">
        <v>29</v>
      </c>
      <c r="AH187" s="141">
        <v>0</v>
      </c>
      <c r="AI187" s="141">
        <v>0</v>
      </c>
      <c r="AJ187" s="141">
        <f t="shared" si="91"/>
        <v>3</v>
      </c>
      <c r="AK187" s="629">
        <f t="shared" si="82"/>
        <v>291</v>
      </c>
      <c r="AL187" s="629">
        <f t="shared" si="92"/>
        <v>30</v>
      </c>
      <c r="AM187" s="160">
        <f t="shared" si="83"/>
        <v>9.6999999999999993</v>
      </c>
      <c r="AO187" s="141">
        <v>29</v>
      </c>
      <c r="AP187" s="141">
        <v>2</v>
      </c>
      <c r="AQ187" s="141">
        <v>0</v>
      </c>
      <c r="AR187" s="141">
        <f t="shared" si="93"/>
        <v>8</v>
      </c>
      <c r="AS187" s="629">
        <f t="shared" si="97"/>
        <v>317</v>
      </c>
      <c r="AT187" s="629">
        <f t="shared" si="98"/>
        <v>147</v>
      </c>
      <c r="AU187" s="160">
        <f t="shared" si="86"/>
        <v>2.1564625850340136</v>
      </c>
    </row>
    <row r="188" spans="1:47" x14ac:dyDescent="0.25">
      <c r="A188" s="141">
        <v>30</v>
      </c>
      <c r="B188" s="141">
        <v>0</v>
      </c>
      <c r="C188" s="141">
        <v>0</v>
      </c>
      <c r="D188" s="141">
        <f>SUM(D187+B188+-C188)</f>
        <v>0</v>
      </c>
      <c r="E188" s="629">
        <f t="shared" si="102"/>
        <v>6</v>
      </c>
      <c r="F188" s="629">
        <f t="shared" si="99"/>
        <v>18</v>
      </c>
      <c r="G188" s="160">
        <f t="shared" si="101"/>
        <v>0.33333333333333331</v>
      </c>
      <c r="I188" s="141">
        <v>30</v>
      </c>
      <c r="J188" s="141">
        <v>0</v>
      </c>
      <c r="K188" s="141">
        <v>0</v>
      </c>
      <c r="L188" s="141">
        <v>0</v>
      </c>
      <c r="M188" s="629">
        <f t="shared" si="94"/>
        <v>0</v>
      </c>
      <c r="N188" s="629">
        <f t="shared" si="95"/>
        <v>0</v>
      </c>
      <c r="O188" s="160" t="e">
        <f t="shared" si="76"/>
        <v>#DIV/0!</v>
      </c>
      <c r="Q188" s="141">
        <v>30</v>
      </c>
      <c r="R188" s="141">
        <v>2</v>
      </c>
      <c r="S188" s="141">
        <v>1</v>
      </c>
      <c r="T188" s="141">
        <f>SUM(T187+R188+-S188)</f>
        <v>5</v>
      </c>
      <c r="U188" s="629">
        <f t="shared" si="89"/>
        <v>453</v>
      </c>
      <c r="V188" s="629">
        <f t="shared" si="96"/>
        <v>173</v>
      </c>
      <c r="W188" s="160">
        <f t="shared" si="78"/>
        <v>2.6184971098265897</v>
      </c>
      <c r="Y188" s="141">
        <v>30</v>
      </c>
      <c r="Z188" s="141">
        <v>0</v>
      </c>
      <c r="AA188" s="141">
        <v>0</v>
      </c>
      <c r="AB188" s="141">
        <f>SUM(AB187+Z188+-AA188)</f>
        <v>22</v>
      </c>
      <c r="AC188" s="629">
        <f t="shared" si="79"/>
        <v>1242</v>
      </c>
      <c r="AD188" s="629">
        <f t="shared" si="80"/>
        <v>143</v>
      </c>
      <c r="AE188" s="160">
        <f t="shared" si="81"/>
        <v>8.685314685314685</v>
      </c>
      <c r="AG188" s="141">
        <v>30</v>
      </c>
      <c r="AH188" s="141">
        <v>0</v>
      </c>
      <c r="AI188" s="141">
        <v>0</v>
      </c>
      <c r="AJ188" s="141">
        <f>SUM(AJ187+AH188+-AI188)</f>
        <v>3</v>
      </c>
      <c r="AK188" s="629">
        <f t="shared" si="82"/>
        <v>294</v>
      </c>
      <c r="AL188" s="629">
        <f t="shared" si="92"/>
        <v>30</v>
      </c>
      <c r="AM188" s="160">
        <f t="shared" si="83"/>
        <v>9.8000000000000007</v>
      </c>
      <c r="AO188" s="141">
        <v>30</v>
      </c>
      <c r="AP188" s="141">
        <v>2</v>
      </c>
      <c r="AQ188" s="141">
        <v>3</v>
      </c>
      <c r="AR188" s="141">
        <f>SUM(AR187+AP188+-AQ188)</f>
        <v>7</v>
      </c>
      <c r="AS188" s="629">
        <f t="shared" si="97"/>
        <v>324</v>
      </c>
      <c r="AT188" s="629">
        <f t="shared" si="98"/>
        <v>149</v>
      </c>
      <c r="AU188" s="160">
        <f t="shared" si="86"/>
        <v>2.174496644295302</v>
      </c>
    </row>
    <row r="189" spans="1:47" x14ac:dyDescent="0.25">
      <c r="A189" s="141">
        <v>31</v>
      </c>
      <c r="B189" s="141">
        <v>0</v>
      </c>
      <c r="C189" s="141">
        <v>0</v>
      </c>
      <c r="D189" s="141">
        <f>SUM(D188+B189+-C189)</f>
        <v>0</v>
      </c>
      <c r="E189" s="629">
        <f t="shared" si="102"/>
        <v>6</v>
      </c>
      <c r="F189" s="629">
        <f t="shared" si="99"/>
        <v>18</v>
      </c>
      <c r="G189" s="160">
        <f t="shared" si="101"/>
        <v>0.33333333333333331</v>
      </c>
      <c r="I189" s="141">
        <v>31</v>
      </c>
      <c r="J189" s="141">
        <v>0</v>
      </c>
      <c r="K189" s="141">
        <v>0</v>
      </c>
      <c r="L189" s="141"/>
      <c r="M189" s="629">
        <f t="shared" si="94"/>
        <v>0</v>
      </c>
      <c r="N189" s="629">
        <f t="shared" si="95"/>
        <v>0</v>
      </c>
      <c r="O189" s="160" t="e">
        <f t="shared" si="76"/>
        <v>#DIV/0!</v>
      </c>
      <c r="Q189" s="141">
        <v>31</v>
      </c>
      <c r="R189" s="141">
        <v>0</v>
      </c>
      <c r="S189" s="141">
        <v>0</v>
      </c>
      <c r="T189" s="141">
        <f>SUM(T188+R189+-S189)</f>
        <v>5</v>
      </c>
      <c r="U189" s="629">
        <f t="shared" si="89"/>
        <v>458</v>
      </c>
      <c r="V189" s="629">
        <f t="shared" si="96"/>
        <v>173</v>
      </c>
      <c r="W189" s="160">
        <f t="shared" si="78"/>
        <v>2.647398843930636</v>
      </c>
      <c r="Y189" s="141">
        <v>31</v>
      </c>
      <c r="Z189" s="141">
        <v>0</v>
      </c>
      <c r="AA189" s="141">
        <v>0</v>
      </c>
      <c r="AB189" s="141">
        <f>SUM(AB188+Z189+-AA189)</f>
        <v>22</v>
      </c>
      <c r="AC189" s="629">
        <f t="shared" si="79"/>
        <v>1264</v>
      </c>
      <c r="AD189" s="629">
        <f t="shared" si="80"/>
        <v>143</v>
      </c>
      <c r="AE189" s="160">
        <f t="shared" si="81"/>
        <v>8.8391608391608383</v>
      </c>
      <c r="AG189" s="141">
        <v>31</v>
      </c>
      <c r="AH189" s="141">
        <v>0</v>
      </c>
      <c r="AI189" s="141">
        <v>0</v>
      </c>
      <c r="AJ189" s="141">
        <f>SUM(AJ188+AH189+-AI189)</f>
        <v>3</v>
      </c>
      <c r="AK189" s="629">
        <f t="shared" si="82"/>
        <v>297</v>
      </c>
      <c r="AL189" s="629">
        <f t="shared" si="92"/>
        <v>30</v>
      </c>
      <c r="AM189" s="160">
        <f t="shared" si="83"/>
        <v>9.9</v>
      </c>
      <c r="AO189" s="141">
        <v>31</v>
      </c>
      <c r="AP189" s="141"/>
      <c r="AQ189" s="141"/>
      <c r="AR189" s="141">
        <f>SUM(AR188+AP189+-AQ189)</f>
        <v>7</v>
      </c>
      <c r="AS189" s="629">
        <f t="shared" si="97"/>
        <v>331</v>
      </c>
      <c r="AT189" s="629">
        <f t="shared" si="98"/>
        <v>149</v>
      </c>
      <c r="AU189" s="160">
        <f t="shared" si="86"/>
        <v>2.2214765100671139</v>
      </c>
    </row>
    <row r="190" spans="1:47" x14ac:dyDescent="0.25">
      <c r="A190" s="140" t="s">
        <v>2114</v>
      </c>
      <c r="B190" s="140">
        <f>SUM(B159:B189)</f>
        <v>29</v>
      </c>
      <c r="C190" s="140">
        <f>SUM(C159:C189)</f>
        <v>31</v>
      </c>
      <c r="D190" s="161"/>
      <c r="E190" s="19">
        <f>SUM(E189)</f>
        <v>6</v>
      </c>
      <c r="F190" s="19">
        <f>SUM(F189)</f>
        <v>18</v>
      </c>
      <c r="G190" s="160">
        <f t="shared" si="101"/>
        <v>0.33333333333333331</v>
      </c>
      <c r="I190" s="140" t="s">
        <v>2114</v>
      </c>
      <c r="J190" s="140">
        <f>SUM(J159:J189)</f>
        <v>0</v>
      </c>
      <c r="K190" s="140">
        <f>SUM(K159:K189)</f>
        <v>0</v>
      </c>
      <c r="L190" s="161"/>
      <c r="M190" s="19"/>
      <c r="N190" s="629"/>
      <c r="O190" s="160" t="e">
        <f t="shared" si="76"/>
        <v>#DIV/0!</v>
      </c>
      <c r="Q190" s="140" t="s">
        <v>2114</v>
      </c>
      <c r="R190" s="140"/>
      <c r="S190" s="140"/>
      <c r="T190" s="161"/>
      <c r="U190" s="19"/>
      <c r="V190" s="629"/>
      <c r="W190" s="160"/>
      <c r="Y190" s="140" t="s">
        <v>2114</v>
      </c>
      <c r="Z190" s="140">
        <f>SUM(Z159:Z189)</f>
        <v>30</v>
      </c>
      <c r="AA190" s="140">
        <f>SUM(AA159:AA189)</f>
        <v>35</v>
      </c>
      <c r="AB190" s="161"/>
      <c r="AC190" s="19">
        <f>SUM(AC189)</f>
        <v>1264</v>
      </c>
      <c r="AD190" s="19">
        <f>SUM(AD189)</f>
        <v>143</v>
      </c>
      <c r="AE190" s="160">
        <f t="shared" si="81"/>
        <v>8.8391608391608383</v>
      </c>
      <c r="AG190" s="140" t="s">
        <v>2114</v>
      </c>
      <c r="AH190" s="140">
        <f>SUM(AH159:AH189)</f>
        <v>5</v>
      </c>
      <c r="AI190" s="140">
        <f>SUM(AI159:AI189)</f>
        <v>4</v>
      </c>
      <c r="AJ190" s="161"/>
      <c r="AK190" s="19">
        <f>SUM(AK189)</f>
        <v>297</v>
      </c>
      <c r="AL190" s="629"/>
      <c r="AM190" s="160" t="e">
        <f t="shared" si="83"/>
        <v>#DIV/0!</v>
      </c>
      <c r="AO190" s="140" t="s">
        <v>2114</v>
      </c>
      <c r="AP190" s="140">
        <f>SUM(AP159:AP189)</f>
        <v>103</v>
      </c>
      <c r="AQ190" s="140">
        <f>SUM(AQ159:AQ189)</f>
        <v>97</v>
      </c>
      <c r="AR190" s="161"/>
      <c r="AS190" s="19"/>
      <c r="AT190" s="629"/>
      <c r="AU190" s="160" t="e">
        <f t="shared" si="86"/>
        <v>#DIV/0!</v>
      </c>
    </row>
    <row r="191" spans="1:47" x14ac:dyDescent="0.25">
      <c r="AS191" s="136">
        <v>93</v>
      </c>
      <c r="AT191" s="136">
        <v>46</v>
      </c>
    </row>
    <row r="193" spans="1:32" x14ac:dyDescent="0.25">
      <c r="D193" s="181" t="s">
        <v>4680</v>
      </c>
    </row>
    <row r="194" spans="1:32" x14ac:dyDescent="0.25">
      <c r="A194" s="2407" t="s">
        <v>4267</v>
      </c>
      <c r="B194" s="2407"/>
      <c r="C194" s="2407"/>
      <c r="D194" s="2407"/>
      <c r="I194" s="2407" t="s">
        <v>2107</v>
      </c>
      <c r="J194" s="2407"/>
      <c r="K194" s="2407"/>
      <c r="L194" s="2407"/>
      <c r="T194" s="320" t="s">
        <v>4324</v>
      </c>
      <c r="Y194" s="2407" t="s">
        <v>4514</v>
      </c>
      <c r="Z194" s="2407"/>
      <c r="AA194" s="2407"/>
      <c r="AB194" s="2407"/>
    </row>
    <row r="195" spans="1:32" ht="20.25" x14ac:dyDescent="0.25">
      <c r="A195" s="2406" t="s">
        <v>2109</v>
      </c>
      <c r="B195" s="2406"/>
      <c r="C195" s="917">
        <v>0</v>
      </c>
      <c r="D195" s="134"/>
      <c r="I195" s="2406" t="s">
        <v>2109</v>
      </c>
      <c r="J195" s="2406"/>
      <c r="K195" s="917">
        <v>0</v>
      </c>
      <c r="L195" s="134"/>
      <c r="Q195" s="2406" t="s">
        <v>2109</v>
      </c>
      <c r="R195" s="2406"/>
      <c r="S195" s="917">
        <v>5</v>
      </c>
      <c r="T195" s="134"/>
      <c r="X195" s="279"/>
      <c r="Y195" s="2406" t="s">
        <v>2109</v>
      </c>
      <c r="Z195" s="2406"/>
      <c r="AA195" s="917">
        <v>7</v>
      </c>
      <c r="AB195" s="134"/>
      <c r="AF195" s="279"/>
    </row>
    <row r="196" spans="1:32" ht="72" x14ac:dyDescent="0.25">
      <c r="A196" s="140" t="s">
        <v>15</v>
      </c>
      <c r="B196" s="140" t="s">
        <v>2111</v>
      </c>
      <c r="C196" s="140" t="s">
        <v>2112</v>
      </c>
      <c r="D196" s="140" t="s">
        <v>2113</v>
      </c>
      <c r="E196" s="159" t="s">
        <v>2734</v>
      </c>
      <c r="F196" s="159" t="s">
        <v>2735</v>
      </c>
      <c r="G196" s="159" t="s">
        <v>2733</v>
      </c>
      <c r="I196" s="140" t="s">
        <v>15</v>
      </c>
      <c r="J196" s="140" t="s">
        <v>2111</v>
      </c>
      <c r="K196" s="140" t="s">
        <v>2112</v>
      </c>
      <c r="L196" s="140" t="s">
        <v>2113</v>
      </c>
      <c r="M196" s="159" t="s">
        <v>2734</v>
      </c>
      <c r="N196" s="159" t="s">
        <v>2735</v>
      </c>
      <c r="O196" s="159" t="s">
        <v>2733</v>
      </c>
      <c r="Q196" s="140" t="s">
        <v>15</v>
      </c>
      <c r="R196" s="140" t="s">
        <v>2111</v>
      </c>
      <c r="S196" s="140" t="s">
        <v>2112</v>
      </c>
      <c r="T196" s="140" t="s">
        <v>2113</v>
      </c>
      <c r="U196" s="159" t="s">
        <v>2734</v>
      </c>
      <c r="V196" s="159" t="s">
        <v>2735</v>
      </c>
      <c r="W196" s="159" t="s">
        <v>2733</v>
      </c>
      <c r="X196" s="279"/>
      <c r="Y196" s="140" t="s">
        <v>15</v>
      </c>
      <c r="Z196" s="140" t="s">
        <v>2111</v>
      </c>
      <c r="AA196" s="140" t="s">
        <v>2112</v>
      </c>
      <c r="AB196" s="140" t="s">
        <v>2113</v>
      </c>
      <c r="AC196" s="159" t="s">
        <v>2734</v>
      </c>
      <c r="AD196" s="159" t="s">
        <v>2735</v>
      </c>
      <c r="AE196" s="159" t="s">
        <v>2733</v>
      </c>
      <c r="AF196" s="279"/>
    </row>
    <row r="197" spans="1:32" x14ac:dyDescent="0.25">
      <c r="A197" s="141">
        <v>1</v>
      </c>
      <c r="B197" s="141">
        <v>5</v>
      </c>
      <c r="C197" s="141">
        <v>0</v>
      </c>
      <c r="D197" s="141">
        <f>SUM(C195+B197-C197)</f>
        <v>5</v>
      </c>
      <c r="E197" s="629">
        <v>0</v>
      </c>
      <c r="F197" s="629">
        <v>0</v>
      </c>
      <c r="G197" s="629" t="e">
        <f>E197/F197</f>
        <v>#DIV/0!</v>
      </c>
      <c r="I197" s="141">
        <v>1</v>
      </c>
      <c r="J197" s="141">
        <v>0</v>
      </c>
      <c r="K197" s="141">
        <v>0</v>
      </c>
      <c r="L197" s="141">
        <v>0</v>
      </c>
      <c r="M197" s="629">
        <f>M190+L197</f>
        <v>0</v>
      </c>
      <c r="N197" s="629">
        <f>N190+J197</f>
        <v>0</v>
      </c>
      <c r="O197" s="629" t="e">
        <f>M197/N197</f>
        <v>#DIV/0!</v>
      </c>
      <c r="Q197" s="141">
        <v>1</v>
      </c>
      <c r="R197" s="141">
        <v>0</v>
      </c>
      <c r="S197" s="141">
        <v>0</v>
      </c>
      <c r="T197" s="141">
        <f>SUM(S195+R197-S197)</f>
        <v>5</v>
      </c>
      <c r="U197" s="629">
        <v>328</v>
      </c>
      <c r="V197" s="629">
        <v>128</v>
      </c>
      <c r="W197" s="629">
        <f>U197/V197</f>
        <v>2.5625</v>
      </c>
      <c r="X197" s="279"/>
      <c r="Y197" s="141">
        <v>1</v>
      </c>
      <c r="Z197" s="141">
        <v>2</v>
      </c>
      <c r="AA197" s="141">
        <v>0</v>
      </c>
      <c r="AB197" s="141">
        <f>SUM(AA195+Z197-AA197)</f>
        <v>9</v>
      </c>
      <c r="AC197" s="629">
        <v>102</v>
      </c>
      <c r="AD197" s="629">
        <v>54</v>
      </c>
      <c r="AE197" s="629">
        <f>AC197/AD197</f>
        <v>1.8888888888888888</v>
      </c>
      <c r="AF197" s="279"/>
    </row>
    <row r="198" spans="1:32" x14ac:dyDescent="0.25">
      <c r="A198" s="141">
        <v>2</v>
      </c>
      <c r="B198" s="141">
        <v>0</v>
      </c>
      <c r="C198" s="141">
        <v>5</v>
      </c>
      <c r="D198" s="141">
        <f>SUM(D197+B198+-C198)</f>
        <v>0</v>
      </c>
      <c r="E198" s="629">
        <f t="shared" ref="E198:E203" si="103">E197+D198</f>
        <v>0</v>
      </c>
      <c r="F198" s="629">
        <f t="shared" ref="F198:F203" si="104">F197+B198</f>
        <v>0</v>
      </c>
      <c r="G198" s="629" t="e">
        <f t="shared" ref="G198:G212" si="105">E198/F198</f>
        <v>#DIV/0!</v>
      </c>
      <c r="I198" s="141">
        <v>2</v>
      </c>
      <c r="J198" s="141">
        <v>0</v>
      </c>
      <c r="K198" s="141">
        <v>0</v>
      </c>
      <c r="L198" s="141">
        <v>0</v>
      </c>
      <c r="M198" s="629">
        <f t="shared" ref="M198:M203" si="106">M197+L198</f>
        <v>0</v>
      </c>
      <c r="N198" s="629">
        <f t="shared" ref="N198:N203" si="107">N197+J198</f>
        <v>0</v>
      </c>
      <c r="O198" s="160" t="e">
        <f t="shared" ref="O198:O228" si="108">M198/N198</f>
        <v>#DIV/0!</v>
      </c>
      <c r="Q198" s="141">
        <v>2</v>
      </c>
      <c r="R198" s="141">
        <v>0</v>
      </c>
      <c r="S198" s="141">
        <v>0</v>
      </c>
      <c r="T198" s="141">
        <f>SUM(T197+R198+-S198)</f>
        <v>5</v>
      </c>
      <c r="U198" s="629">
        <f>U197+T198</f>
        <v>333</v>
      </c>
      <c r="V198" s="629">
        <f t="shared" ref="V198:V203" si="109">V197+R198</f>
        <v>128</v>
      </c>
      <c r="W198" s="160">
        <f t="shared" ref="W198:W227" si="110">U198/V198</f>
        <v>2.6015625</v>
      </c>
      <c r="X198" s="279"/>
      <c r="Y198" s="141">
        <v>2</v>
      </c>
      <c r="Z198" s="141">
        <v>0</v>
      </c>
      <c r="AA198" s="141">
        <v>5</v>
      </c>
      <c r="AB198" s="141">
        <f>SUM(AB197+Z198+-AA198)</f>
        <v>4</v>
      </c>
      <c r="AC198" s="629">
        <f t="shared" ref="AC198:AC203" si="111">AC197+AB198</f>
        <v>106</v>
      </c>
      <c r="AD198" s="629">
        <f t="shared" ref="AD198:AD203" si="112">AD197+Z198</f>
        <v>54</v>
      </c>
      <c r="AE198" s="160">
        <f t="shared" ref="AE198:AE228" si="113">AC198/AD198</f>
        <v>1.962962962962963</v>
      </c>
      <c r="AF198" s="279"/>
    </row>
    <row r="199" spans="1:32" x14ac:dyDescent="0.25">
      <c r="A199" s="141">
        <v>3</v>
      </c>
      <c r="B199" s="141">
        <v>2</v>
      </c>
      <c r="C199" s="141">
        <v>0</v>
      </c>
      <c r="D199" s="141">
        <f t="shared" ref="D199:D225" si="114">SUM(D198+B199+-C199)</f>
        <v>2</v>
      </c>
      <c r="E199" s="629">
        <f t="shared" si="103"/>
        <v>2</v>
      </c>
      <c r="F199" s="629">
        <f t="shared" si="104"/>
        <v>2</v>
      </c>
      <c r="G199" s="629">
        <f t="shared" si="105"/>
        <v>1</v>
      </c>
      <c r="I199" s="141">
        <v>3</v>
      </c>
      <c r="J199" s="141">
        <v>0</v>
      </c>
      <c r="K199" s="141">
        <v>0</v>
      </c>
      <c r="L199" s="141">
        <v>0</v>
      </c>
      <c r="M199" s="629">
        <f t="shared" si="106"/>
        <v>0</v>
      </c>
      <c r="N199" s="629">
        <f t="shared" si="107"/>
        <v>0</v>
      </c>
      <c r="O199" s="160" t="e">
        <f t="shared" si="108"/>
        <v>#DIV/0!</v>
      </c>
      <c r="Q199" s="141">
        <v>3</v>
      </c>
      <c r="R199" s="141">
        <v>0</v>
      </c>
      <c r="S199" s="141">
        <v>0</v>
      </c>
      <c r="T199" s="141">
        <f t="shared" ref="T199:T225" si="115">SUM(T198+R199+-S199)</f>
        <v>5</v>
      </c>
      <c r="U199" s="629">
        <f t="shared" ref="U199:U227" si="116">U198+T199</f>
        <v>338</v>
      </c>
      <c r="V199" s="629">
        <f t="shared" si="109"/>
        <v>128</v>
      </c>
      <c r="W199" s="160">
        <f t="shared" si="110"/>
        <v>2.640625</v>
      </c>
      <c r="X199" s="279"/>
      <c r="Y199" s="141">
        <v>3</v>
      </c>
      <c r="Z199" s="141">
        <v>0</v>
      </c>
      <c r="AA199" s="141">
        <v>0</v>
      </c>
      <c r="AB199" s="141">
        <f t="shared" ref="AB199:AB205" si="117">SUM(AB198+Z199+-AA199)</f>
        <v>4</v>
      </c>
      <c r="AC199" s="629">
        <f t="shared" si="111"/>
        <v>110</v>
      </c>
      <c r="AD199" s="629">
        <f t="shared" si="112"/>
        <v>54</v>
      </c>
      <c r="AE199" s="160">
        <f t="shared" si="113"/>
        <v>2.0370370370370372</v>
      </c>
      <c r="AF199" s="279"/>
    </row>
    <row r="200" spans="1:32" x14ac:dyDescent="0.25">
      <c r="A200" s="141">
        <v>4</v>
      </c>
      <c r="B200" s="141">
        <v>0</v>
      </c>
      <c r="C200" s="141">
        <v>0</v>
      </c>
      <c r="D200" s="141">
        <f t="shared" si="114"/>
        <v>2</v>
      </c>
      <c r="E200" s="629">
        <f t="shared" si="103"/>
        <v>4</v>
      </c>
      <c r="F200" s="629">
        <f t="shared" si="104"/>
        <v>2</v>
      </c>
      <c r="G200" s="629">
        <f t="shared" si="105"/>
        <v>2</v>
      </c>
      <c r="I200" s="141">
        <v>4</v>
      </c>
      <c r="J200" s="141">
        <v>0</v>
      </c>
      <c r="K200" s="141">
        <v>0</v>
      </c>
      <c r="L200" s="141">
        <v>0</v>
      </c>
      <c r="M200" s="629">
        <f t="shared" si="106"/>
        <v>0</v>
      </c>
      <c r="N200" s="629">
        <f t="shared" si="107"/>
        <v>0</v>
      </c>
      <c r="O200" s="160" t="e">
        <f t="shared" si="108"/>
        <v>#DIV/0!</v>
      </c>
      <c r="Q200" s="141">
        <v>4</v>
      </c>
      <c r="R200" s="141">
        <v>1</v>
      </c>
      <c r="S200" s="141">
        <v>1</v>
      </c>
      <c r="T200" s="141">
        <f t="shared" si="115"/>
        <v>5</v>
      </c>
      <c r="U200" s="629">
        <f t="shared" si="116"/>
        <v>343</v>
      </c>
      <c r="V200" s="629">
        <f t="shared" si="109"/>
        <v>129</v>
      </c>
      <c r="W200" s="160">
        <f t="shared" si="110"/>
        <v>2.6589147286821704</v>
      </c>
      <c r="X200" s="279"/>
      <c r="Y200" s="141">
        <v>4</v>
      </c>
      <c r="Z200" s="141">
        <v>0</v>
      </c>
      <c r="AA200" s="141">
        <v>1</v>
      </c>
      <c r="AB200" s="141">
        <f t="shared" si="117"/>
        <v>3</v>
      </c>
      <c r="AC200" s="629">
        <f t="shared" si="111"/>
        <v>113</v>
      </c>
      <c r="AD200" s="629">
        <f t="shared" si="112"/>
        <v>54</v>
      </c>
      <c r="AE200" s="160">
        <f t="shared" si="113"/>
        <v>2.0925925925925926</v>
      </c>
      <c r="AF200" s="279"/>
    </row>
    <row r="201" spans="1:32" x14ac:dyDescent="0.25">
      <c r="A201" s="141">
        <v>5</v>
      </c>
      <c r="B201" s="141">
        <v>0</v>
      </c>
      <c r="C201" s="141">
        <v>2</v>
      </c>
      <c r="D201" s="141">
        <f t="shared" si="114"/>
        <v>0</v>
      </c>
      <c r="E201" s="629">
        <f t="shared" si="103"/>
        <v>4</v>
      </c>
      <c r="F201" s="629">
        <f t="shared" si="104"/>
        <v>2</v>
      </c>
      <c r="G201" s="629">
        <f t="shared" si="105"/>
        <v>2</v>
      </c>
      <c r="I201" s="141">
        <v>5</v>
      </c>
      <c r="J201" s="141">
        <v>0</v>
      </c>
      <c r="K201" s="141">
        <v>0</v>
      </c>
      <c r="L201" s="141">
        <v>0</v>
      </c>
      <c r="M201" s="629">
        <f t="shared" si="106"/>
        <v>0</v>
      </c>
      <c r="N201" s="629">
        <f t="shared" si="107"/>
        <v>0</v>
      </c>
      <c r="O201" s="160" t="e">
        <f t="shared" si="108"/>
        <v>#DIV/0!</v>
      </c>
      <c r="Q201" s="141">
        <v>5</v>
      </c>
      <c r="R201" s="141">
        <v>0</v>
      </c>
      <c r="S201" s="141">
        <v>3</v>
      </c>
      <c r="T201" s="141">
        <f t="shared" si="115"/>
        <v>2</v>
      </c>
      <c r="U201" s="629">
        <f t="shared" si="116"/>
        <v>345</v>
      </c>
      <c r="V201" s="629">
        <f t="shared" si="109"/>
        <v>129</v>
      </c>
      <c r="W201" s="160">
        <f t="shared" si="110"/>
        <v>2.6744186046511627</v>
      </c>
      <c r="X201" s="279"/>
      <c r="Y201" s="141">
        <v>5</v>
      </c>
      <c r="Z201" s="141">
        <v>0</v>
      </c>
      <c r="AA201" s="141">
        <v>2</v>
      </c>
      <c r="AB201" s="141">
        <f t="shared" si="117"/>
        <v>1</v>
      </c>
      <c r="AC201" s="629">
        <f t="shared" si="111"/>
        <v>114</v>
      </c>
      <c r="AD201" s="629">
        <f t="shared" si="112"/>
        <v>54</v>
      </c>
      <c r="AE201" s="160">
        <f t="shared" si="113"/>
        <v>2.1111111111111112</v>
      </c>
      <c r="AF201" s="279"/>
    </row>
    <row r="202" spans="1:32" x14ac:dyDescent="0.25">
      <c r="A202" s="141">
        <v>6</v>
      </c>
      <c r="B202" s="141">
        <v>0</v>
      </c>
      <c r="C202" s="141">
        <v>0</v>
      </c>
      <c r="D202" s="141">
        <f t="shared" si="114"/>
        <v>0</v>
      </c>
      <c r="E202" s="629">
        <f t="shared" si="103"/>
        <v>4</v>
      </c>
      <c r="F202" s="629">
        <f t="shared" si="104"/>
        <v>2</v>
      </c>
      <c r="G202" s="629">
        <f t="shared" si="105"/>
        <v>2</v>
      </c>
      <c r="I202" s="141">
        <v>6</v>
      </c>
      <c r="J202" s="141">
        <v>0</v>
      </c>
      <c r="K202" s="141">
        <v>0</v>
      </c>
      <c r="L202" s="141">
        <v>0</v>
      </c>
      <c r="M202" s="629">
        <f t="shared" si="106"/>
        <v>0</v>
      </c>
      <c r="N202" s="629">
        <f t="shared" si="107"/>
        <v>0</v>
      </c>
      <c r="O202" s="160" t="e">
        <f t="shared" si="108"/>
        <v>#DIV/0!</v>
      </c>
      <c r="Q202" s="141">
        <v>6</v>
      </c>
      <c r="R202" s="141">
        <v>0</v>
      </c>
      <c r="S202" s="141">
        <v>2</v>
      </c>
      <c r="T202" s="141">
        <f t="shared" si="115"/>
        <v>0</v>
      </c>
      <c r="U202" s="629">
        <f t="shared" si="116"/>
        <v>345</v>
      </c>
      <c r="V202" s="629">
        <f t="shared" si="109"/>
        <v>129</v>
      </c>
      <c r="W202" s="160">
        <f t="shared" si="110"/>
        <v>2.6744186046511627</v>
      </c>
      <c r="X202" s="279"/>
      <c r="Y202" s="141">
        <v>6</v>
      </c>
      <c r="Z202" s="141">
        <v>1</v>
      </c>
      <c r="AA202" s="141">
        <v>0</v>
      </c>
      <c r="AB202" s="141">
        <f t="shared" si="117"/>
        <v>2</v>
      </c>
      <c r="AC202" s="629">
        <f t="shared" si="111"/>
        <v>116</v>
      </c>
      <c r="AD202" s="629">
        <f t="shared" si="112"/>
        <v>55</v>
      </c>
      <c r="AE202" s="160">
        <f t="shared" si="113"/>
        <v>2.1090909090909089</v>
      </c>
      <c r="AF202" s="279"/>
    </row>
    <row r="203" spans="1:32" x14ac:dyDescent="0.25">
      <c r="A203" s="141">
        <v>7</v>
      </c>
      <c r="B203" s="141">
        <v>0</v>
      </c>
      <c r="C203" s="141">
        <v>0</v>
      </c>
      <c r="D203" s="141">
        <f t="shared" si="114"/>
        <v>0</v>
      </c>
      <c r="E203" s="629">
        <f t="shared" si="103"/>
        <v>4</v>
      </c>
      <c r="F203" s="629">
        <f t="shared" si="104"/>
        <v>2</v>
      </c>
      <c r="G203" s="629">
        <f t="shared" si="105"/>
        <v>2</v>
      </c>
      <c r="I203" s="141">
        <v>7</v>
      </c>
      <c r="J203" s="141">
        <v>0</v>
      </c>
      <c r="K203" s="141">
        <v>0</v>
      </c>
      <c r="L203" s="141">
        <v>0</v>
      </c>
      <c r="M203" s="629">
        <f t="shared" si="106"/>
        <v>0</v>
      </c>
      <c r="N203" s="629">
        <f t="shared" si="107"/>
        <v>0</v>
      </c>
      <c r="O203" s="160" t="e">
        <f t="shared" si="108"/>
        <v>#DIV/0!</v>
      </c>
      <c r="Q203" s="141">
        <v>7</v>
      </c>
      <c r="R203" s="141">
        <v>0</v>
      </c>
      <c r="S203" s="141">
        <v>0</v>
      </c>
      <c r="T203" s="141">
        <f t="shared" si="115"/>
        <v>0</v>
      </c>
      <c r="U203" s="629">
        <f t="shared" si="116"/>
        <v>345</v>
      </c>
      <c r="V203" s="629">
        <f t="shared" si="109"/>
        <v>129</v>
      </c>
      <c r="W203" s="160">
        <f t="shared" si="110"/>
        <v>2.6744186046511627</v>
      </c>
      <c r="X203" s="279"/>
      <c r="Y203" s="141">
        <v>7</v>
      </c>
      <c r="Z203" s="141">
        <v>0</v>
      </c>
      <c r="AA203" s="141">
        <v>1</v>
      </c>
      <c r="AB203" s="141">
        <f t="shared" si="117"/>
        <v>1</v>
      </c>
      <c r="AC203" s="629">
        <f t="shared" si="111"/>
        <v>117</v>
      </c>
      <c r="AD203" s="629">
        <f t="shared" si="112"/>
        <v>55</v>
      </c>
      <c r="AE203" s="160">
        <f t="shared" si="113"/>
        <v>2.1272727272727274</v>
      </c>
      <c r="AF203" s="279"/>
    </row>
    <row r="204" spans="1:32" x14ac:dyDescent="0.25">
      <c r="A204" s="141">
        <v>8</v>
      </c>
      <c r="B204" s="141">
        <v>0</v>
      </c>
      <c r="C204" s="141">
        <v>0</v>
      </c>
      <c r="D204" s="141">
        <f t="shared" si="114"/>
        <v>0</v>
      </c>
      <c r="E204" s="629">
        <v>0</v>
      </c>
      <c r="F204" s="629">
        <v>0</v>
      </c>
      <c r="G204" s="629" t="e">
        <f t="shared" si="105"/>
        <v>#DIV/0!</v>
      </c>
      <c r="I204" s="141">
        <v>8</v>
      </c>
      <c r="J204" s="141">
        <v>0</v>
      </c>
      <c r="K204" s="141">
        <v>0</v>
      </c>
      <c r="L204" s="141">
        <v>0</v>
      </c>
      <c r="M204" s="629">
        <f t="shared" ref="M204:M227" si="118">M203+L204</f>
        <v>0</v>
      </c>
      <c r="N204" s="629">
        <f t="shared" ref="N204:N227" si="119">N203+J204</f>
        <v>0</v>
      </c>
      <c r="O204" s="160" t="e">
        <f t="shared" si="108"/>
        <v>#DIV/0!</v>
      </c>
      <c r="Q204" s="141">
        <v>8</v>
      </c>
      <c r="R204" s="141">
        <v>2</v>
      </c>
      <c r="S204" s="141">
        <v>0</v>
      </c>
      <c r="T204" s="141">
        <f t="shared" si="115"/>
        <v>2</v>
      </c>
      <c r="U204" s="629">
        <f t="shared" si="116"/>
        <v>347</v>
      </c>
      <c r="V204" s="629">
        <f t="shared" ref="V204:V227" si="120">V203+R204</f>
        <v>131</v>
      </c>
      <c r="W204" s="160">
        <f t="shared" si="110"/>
        <v>2.6488549618320612</v>
      </c>
      <c r="X204" s="279"/>
      <c r="Y204" s="141">
        <v>8</v>
      </c>
      <c r="Z204" s="141">
        <v>0</v>
      </c>
      <c r="AA204" s="141">
        <v>0</v>
      </c>
      <c r="AB204" s="141">
        <f t="shared" si="117"/>
        <v>1</v>
      </c>
      <c r="AC204" s="629">
        <f t="shared" ref="AC204:AC227" si="121">AC203+AB204</f>
        <v>118</v>
      </c>
      <c r="AD204" s="629">
        <f t="shared" ref="AD204:AD227" si="122">AD203+Z204</f>
        <v>55</v>
      </c>
      <c r="AE204" s="160">
        <f t="shared" si="113"/>
        <v>2.1454545454545455</v>
      </c>
      <c r="AF204" s="279"/>
    </row>
    <row r="205" spans="1:32" x14ac:dyDescent="0.25">
      <c r="A205" s="141">
        <v>9</v>
      </c>
      <c r="B205" s="141">
        <v>0</v>
      </c>
      <c r="C205" s="141">
        <v>0</v>
      </c>
      <c r="D205" s="141">
        <f t="shared" si="114"/>
        <v>0</v>
      </c>
      <c r="E205" s="629">
        <f>E204+D205</f>
        <v>0</v>
      </c>
      <c r="F205" s="629">
        <f>F204+B205</f>
        <v>0</v>
      </c>
      <c r="G205" s="629" t="e">
        <f t="shared" si="105"/>
        <v>#DIV/0!</v>
      </c>
      <c r="I205" s="141">
        <v>9</v>
      </c>
      <c r="J205" s="141">
        <v>0</v>
      </c>
      <c r="K205" s="141">
        <v>0</v>
      </c>
      <c r="L205" s="141">
        <v>0</v>
      </c>
      <c r="M205" s="629">
        <f t="shared" si="118"/>
        <v>0</v>
      </c>
      <c r="N205" s="629">
        <f t="shared" si="119"/>
        <v>0</v>
      </c>
      <c r="O205" s="160" t="e">
        <f t="shared" si="108"/>
        <v>#DIV/0!</v>
      </c>
      <c r="Q205" s="141">
        <v>9</v>
      </c>
      <c r="R205" s="141">
        <v>0</v>
      </c>
      <c r="S205" s="141">
        <v>0</v>
      </c>
      <c r="T205" s="141">
        <f t="shared" si="115"/>
        <v>2</v>
      </c>
      <c r="U205" s="629">
        <f t="shared" si="116"/>
        <v>349</v>
      </c>
      <c r="V205" s="629">
        <f t="shared" si="120"/>
        <v>131</v>
      </c>
      <c r="W205" s="160">
        <f t="shared" si="110"/>
        <v>2.66412213740458</v>
      </c>
      <c r="X205" s="279"/>
      <c r="Y205" s="141">
        <v>9</v>
      </c>
      <c r="Z205" s="141">
        <v>0</v>
      </c>
      <c r="AA205" s="141">
        <v>0</v>
      </c>
      <c r="AB205" s="141">
        <f t="shared" si="117"/>
        <v>1</v>
      </c>
      <c r="AC205" s="629">
        <f t="shared" si="121"/>
        <v>119</v>
      </c>
      <c r="AD205" s="629">
        <f t="shared" si="122"/>
        <v>55</v>
      </c>
      <c r="AE205" s="160">
        <f t="shared" si="113"/>
        <v>2.1636363636363636</v>
      </c>
      <c r="AF205" s="279"/>
    </row>
    <row r="206" spans="1:32" x14ac:dyDescent="0.25">
      <c r="A206" s="141">
        <v>10</v>
      </c>
      <c r="B206" s="141">
        <v>0</v>
      </c>
      <c r="C206" s="141">
        <v>0</v>
      </c>
      <c r="D206" s="141">
        <f t="shared" si="114"/>
        <v>0</v>
      </c>
      <c r="E206" s="629">
        <f>E205+D206</f>
        <v>0</v>
      </c>
      <c r="F206" s="629">
        <f>F205+B206</f>
        <v>0</v>
      </c>
      <c r="G206" s="629" t="e">
        <f t="shared" si="105"/>
        <v>#DIV/0!</v>
      </c>
      <c r="I206" s="141">
        <v>10</v>
      </c>
      <c r="J206" s="141">
        <v>0</v>
      </c>
      <c r="K206" s="141">
        <v>0</v>
      </c>
      <c r="L206" s="141">
        <v>0</v>
      </c>
      <c r="M206" s="629">
        <f t="shared" si="118"/>
        <v>0</v>
      </c>
      <c r="N206" s="629">
        <f t="shared" si="119"/>
        <v>0</v>
      </c>
      <c r="O206" s="160" t="e">
        <f t="shared" si="108"/>
        <v>#DIV/0!</v>
      </c>
      <c r="Q206" s="141">
        <v>10</v>
      </c>
      <c r="R206" s="141">
        <v>0</v>
      </c>
      <c r="S206" s="141">
        <v>2</v>
      </c>
      <c r="T206" s="141">
        <f t="shared" si="115"/>
        <v>0</v>
      </c>
      <c r="U206" s="629">
        <f t="shared" si="116"/>
        <v>349</v>
      </c>
      <c r="V206" s="629">
        <f t="shared" si="120"/>
        <v>131</v>
      </c>
      <c r="W206" s="160">
        <f t="shared" si="110"/>
        <v>2.66412213740458</v>
      </c>
      <c r="X206" s="279"/>
      <c r="Y206" s="141">
        <v>10</v>
      </c>
      <c r="Z206" s="141">
        <v>0</v>
      </c>
      <c r="AA206" s="141">
        <v>0</v>
      </c>
      <c r="AB206" s="141">
        <v>1</v>
      </c>
      <c r="AC206" s="629">
        <f t="shared" si="121"/>
        <v>120</v>
      </c>
      <c r="AD206" s="629">
        <f t="shared" si="122"/>
        <v>55</v>
      </c>
      <c r="AE206" s="160">
        <f t="shared" si="113"/>
        <v>2.1818181818181817</v>
      </c>
      <c r="AF206" s="279"/>
    </row>
    <row r="207" spans="1:32" x14ac:dyDescent="0.25">
      <c r="A207" s="141">
        <v>11</v>
      </c>
      <c r="B207" s="141">
        <v>4</v>
      </c>
      <c r="C207" s="141">
        <v>4</v>
      </c>
      <c r="D207" s="141">
        <f t="shared" si="114"/>
        <v>0</v>
      </c>
      <c r="E207" s="629">
        <f>E206+D207</f>
        <v>0</v>
      </c>
      <c r="F207" s="629">
        <f>F206+B207</f>
        <v>4</v>
      </c>
      <c r="G207" s="629">
        <f t="shared" si="105"/>
        <v>0</v>
      </c>
      <c r="I207" s="141">
        <v>11</v>
      </c>
      <c r="J207" s="141">
        <v>0</v>
      </c>
      <c r="K207" s="141">
        <v>0</v>
      </c>
      <c r="L207" s="141">
        <v>0</v>
      </c>
      <c r="M207" s="629">
        <f t="shared" si="118"/>
        <v>0</v>
      </c>
      <c r="N207" s="629">
        <f t="shared" si="119"/>
        <v>0</v>
      </c>
      <c r="O207" s="160" t="e">
        <f t="shared" si="108"/>
        <v>#DIV/0!</v>
      </c>
      <c r="Q207" s="141">
        <v>11</v>
      </c>
      <c r="R207" s="141">
        <v>1</v>
      </c>
      <c r="S207" s="141">
        <v>1</v>
      </c>
      <c r="T207" s="141">
        <f t="shared" si="115"/>
        <v>0</v>
      </c>
      <c r="U207" s="629">
        <f t="shared" si="116"/>
        <v>349</v>
      </c>
      <c r="V207" s="629">
        <f t="shared" si="120"/>
        <v>132</v>
      </c>
      <c r="W207" s="160">
        <f t="shared" si="110"/>
        <v>2.643939393939394</v>
      </c>
      <c r="X207" s="279"/>
      <c r="Y207" s="141">
        <v>11</v>
      </c>
      <c r="Z207" s="141">
        <v>3</v>
      </c>
      <c r="AA207" s="141">
        <v>4</v>
      </c>
      <c r="AB207" s="141">
        <f t="shared" ref="AB207:AB225" si="123">SUM(AB206+Z207+-AA207)</f>
        <v>0</v>
      </c>
      <c r="AC207" s="629">
        <f t="shared" si="121"/>
        <v>120</v>
      </c>
      <c r="AD207" s="629">
        <f t="shared" si="122"/>
        <v>58</v>
      </c>
      <c r="AE207" s="160">
        <f t="shared" si="113"/>
        <v>2.0689655172413794</v>
      </c>
      <c r="AF207" s="279"/>
    </row>
    <row r="208" spans="1:32" x14ac:dyDescent="0.25">
      <c r="A208" s="141">
        <v>12</v>
      </c>
      <c r="B208" s="141">
        <v>0</v>
      </c>
      <c r="C208" s="141">
        <v>0</v>
      </c>
      <c r="D208" s="141">
        <f t="shared" si="114"/>
        <v>0</v>
      </c>
      <c r="E208" s="629">
        <f>E207+D208</f>
        <v>0</v>
      </c>
      <c r="F208" s="629">
        <f>F207+B208</f>
        <v>4</v>
      </c>
      <c r="G208" s="629">
        <f t="shared" si="105"/>
        <v>0</v>
      </c>
      <c r="I208" s="141">
        <v>12</v>
      </c>
      <c r="J208" s="141">
        <v>0</v>
      </c>
      <c r="K208" s="141">
        <v>0</v>
      </c>
      <c r="L208" s="141">
        <v>0</v>
      </c>
      <c r="M208" s="629">
        <f t="shared" si="118"/>
        <v>0</v>
      </c>
      <c r="N208" s="629">
        <f t="shared" si="119"/>
        <v>0</v>
      </c>
      <c r="O208" s="160" t="e">
        <f t="shared" si="108"/>
        <v>#DIV/0!</v>
      </c>
      <c r="Q208" s="141">
        <v>12</v>
      </c>
      <c r="R208" s="141">
        <v>3</v>
      </c>
      <c r="S208" s="141">
        <v>0</v>
      </c>
      <c r="T208" s="141">
        <f t="shared" si="115"/>
        <v>3</v>
      </c>
      <c r="U208" s="629">
        <f t="shared" si="116"/>
        <v>352</v>
      </c>
      <c r="V208" s="629">
        <f t="shared" si="120"/>
        <v>135</v>
      </c>
      <c r="W208" s="160">
        <f t="shared" si="110"/>
        <v>2.6074074074074076</v>
      </c>
      <c r="X208" s="279"/>
      <c r="Y208" s="141">
        <v>12</v>
      </c>
      <c r="Z208" s="141">
        <v>0</v>
      </c>
      <c r="AA208" s="141">
        <v>0</v>
      </c>
      <c r="AB208" s="141">
        <f t="shared" si="123"/>
        <v>0</v>
      </c>
      <c r="AC208" s="629">
        <f t="shared" si="121"/>
        <v>120</v>
      </c>
      <c r="AD208" s="629">
        <f t="shared" si="122"/>
        <v>58</v>
      </c>
      <c r="AE208" s="160">
        <f t="shared" si="113"/>
        <v>2.0689655172413794</v>
      </c>
      <c r="AF208" s="279"/>
    </row>
    <row r="209" spans="1:32" x14ac:dyDescent="0.25">
      <c r="A209" s="141">
        <v>13</v>
      </c>
      <c r="B209" s="141">
        <v>0</v>
      </c>
      <c r="C209" s="141">
        <v>0</v>
      </c>
      <c r="D209" s="141">
        <f t="shared" si="114"/>
        <v>0</v>
      </c>
      <c r="E209" s="629">
        <f>E208+D209</f>
        <v>0</v>
      </c>
      <c r="F209" s="629">
        <f t="shared" ref="F209:F227" si="124">SUM(F208+B209)</f>
        <v>4</v>
      </c>
      <c r="G209" s="629">
        <f t="shared" si="105"/>
        <v>0</v>
      </c>
      <c r="I209" s="141">
        <v>13</v>
      </c>
      <c r="J209" s="141">
        <v>0</v>
      </c>
      <c r="K209" s="141">
        <v>0</v>
      </c>
      <c r="L209" s="141">
        <v>0</v>
      </c>
      <c r="M209" s="629">
        <f t="shared" si="118"/>
        <v>0</v>
      </c>
      <c r="N209" s="629">
        <f t="shared" si="119"/>
        <v>0</v>
      </c>
      <c r="O209" s="349" t="e">
        <f t="shared" si="108"/>
        <v>#DIV/0!</v>
      </c>
      <c r="Q209" s="141">
        <v>13</v>
      </c>
      <c r="R209" s="141">
        <v>0</v>
      </c>
      <c r="S209" s="141">
        <v>2</v>
      </c>
      <c r="T209" s="141">
        <f t="shared" si="115"/>
        <v>1</v>
      </c>
      <c r="U209" s="629">
        <f t="shared" si="116"/>
        <v>353</v>
      </c>
      <c r="V209" s="629">
        <f t="shared" si="120"/>
        <v>135</v>
      </c>
      <c r="W209" s="160">
        <f t="shared" si="110"/>
        <v>2.6148148148148147</v>
      </c>
      <c r="X209" s="279"/>
      <c r="Y209" s="141">
        <v>13</v>
      </c>
      <c r="Z209" s="141">
        <v>0</v>
      </c>
      <c r="AA209" s="141">
        <v>0</v>
      </c>
      <c r="AB209" s="141">
        <f t="shared" si="123"/>
        <v>0</v>
      </c>
      <c r="AC209" s="629">
        <f t="shared" si="121"/>
        <v>120</v>
      </c>
      <c r="AD209" s="629">
        <f t="shared" si="122"/>
        <v>58</v>
      </c>
      <c r="AE209" s="349">
        <f t="shared" si="113"/>
        <v>2.0689655172413794</v>
      </c>
      <c r="AF209" s="279"/>
    </row>
    <row r="210" spans="1:32" x14ac:dyDescent="0.25">
      <c r="A210" s="141">
        <v>14</v>
      </c>
      <c r="B210" s="141">
        <v>0</v>
      </c>
      <c r="C210" s="141">
        <v>0</v>
      </c>
      <c r="D210" s="141">
        <f t="shared" si="114"/>
        <v>0</v>
      </c>
      <c r="E210" s="629">
        <f t="shared" ref="E210:E220" si="125">SUM(E209+D210)</f>
        <v>0</v>
      </c>
      <c r="F210" s="629">
        <f t="shared" si="124"/>
        <v>4</v>
      </c>
      <c r="G210" s="629">
        <f t="shared" si="105"/>
        <v>0</v>
      </c>
      <c r="I210" s="141">
        <v>14</v>
      </c>
      <c r="J210" s="141">
        <v>0</v>
      </c>
      <c r="K210" s="141">
        <v>0</v>
      </c>
      <c r="L210" s="141">
        <v>0</v>
      </c>
      <c r="M210" s="629">
        <f t="shared" si="118"/>
        <v>0</v>
      </c>
      <c r="N210" s="629">
        <f t="shared" si="119"/>
        <v>0</v>
      </c>
      <c r="O210" s="160" t="e">
        <f t="shared" si="108"/>
        <v>#DIV/0!</v>
      </c>
      <c r="Q210" s="141">
        <v>14</v>
      </c>
      <c r="R210" s="141">
        <v>0</v>
      </c>
      <c r="S210" s="141">
        <v>0</v>
      </c>
      <c r="T210" s="141">
        <f t="shared" si="115"/>
        <v>1</v>
      </c>
      <c r="U210" s="629">
        <f t="shared" si="116"/>
        <v>354</v>
      </c>
      <c r="V210" s="629">
        <f t="shared" si="120"/>
        <v>135</v>
      </c>
      <c r="W210" s="160">
        <f t="shared" si="110"/>
        <v>2.6222222222222222</v>
      </c>
      <c r="X210" s="279"/>
      <c r="Y210" s="141">
        <v>14</v>
      </c>
      <c r="Z210" s="141">
        <v>0</v>
      </c>
      <c r="AA210" s="141">
        <v>0</v>
      </c>
      <c r="AB210" s="141">
        <f t="shared" si="123"/>
        <v>0</v>
      </c>
      <c r="AC210" s="629">
        <f t="shared" si="121"/>
        <v>120</v>
      </c>
      <c r="AD210" s="629">
        <f t="shared" si="122"/>
        <v>58</v>
      </c>
      <c r="AE210" s="160">
        <f t="shared" si="113"/>
        <v>2.0689655172413794</v>
      </c>
      <c r="AF210" s="279"/>
    </row>
    <row r="211" spans="1:32" x14ac:dyDescent="0.25">
      <c r="A211" s="141">
        <v>15</v>
      </c>
      <c r="B211" s="141">
        <v>0</v>
      </c>
      <c r="C211" s="141">
        <v>0</v>
      </c>
      <c r="D211" s="141">
        <f t="shared" si="114"/>
        <v>0</v>
      </c>
      <c r="E211" s="629">
        <f t="shared" si="125"/>
        <v>0</v>
      </c>
      <c r="F211" s="629">
        <f t="shared" si="124"/>
        <v>4</v>
      </c>
      <c r="G211" s="629">
        <f t="shared" si="105"/>
        <v>0</v>
      </c>
      <c r="I211" s="141">
        <v>15</v>
      </c>
      <c r="J211" s="141">
        <v>0</v>
      </c>
      <c r="K211" s="141">
        <v>0</v>
      </c>
      <c r="L211" s="141">
        <v>0</v>
      </c>
      <c r="M211" s="629">
        <f t="shared" si="118"/>
        <v>0</v>
      </c>
      <c r="N211" s="629">
        <f t="shared" si="119"/>
        <v>0</v>
      </c>
      <c r="O211" s="160" t="e">
        <f t="shared" si="108"/>
        <v>#DIV/0!</v>
      </c>
      <c r="Q211" s="141">
        <v>15</v>
      </c>
      <c r="R211" s="141">
        <v>0</v>
      </c>
      <c r="S211" s="141">
        <v>0</v>
      </c>
      <c r="T211" s="141">
        <f t="shared" si="115"/>
        <v>1</v>
      </c>
      <c r="U211" s="629">
        <f t="shared" si="116"/>
        <v>355</v>
      </c>
      <c r="V211" s="629">
        <f t="shared" si="120"/>
        <v>135</v>
      </c>
      <c r="W211" s="160">
        <f t="shared" si="110"/>
        <v>2.6296296296296298</v>
      </c>
      <c r="X211" s="279"/>
      <c r="Y211" s="141">
        <v>15</v>
      </c>
      <c r="Z211" s="141">
        <v>0</v>
      </c>
      <c r="AA211" s="141">
        <v>0</v>
      </c>
      <c r="AB211" s="141">
        <f t="shared" si="123"/>
        <v>0</v>
      </c>
      <c r="AC211" s="629">
        <f t="shared" si="121"/>
        <v>120</v>
      </c>
      <c r="AD211" s="629">
        <f t="shared" si="122"/>
        <v>58</v>
      </c>
      <c r="AE211" s="160">
        <f t="shared" si="113"/>
        <v>2.0689655172413794</v>
      </c>
      <c r="AF211" s="279"/>
    </row>
    <row r="212" spans="1:32" x14ac:dyDescent="0.25">
      <c r="A212" s="141">
        <v>16</v>
      </c>
      <c r="B212" s="141">
        <v>0</v>
      </c>
      <c r="C212" s="141">
        <v>0</v>
      </c>
      <c r="D212" s="141">
        <f t="shared" si="114"/>
        <v>0</v>
      </c>
      <c r="E212" s="629">
        <f t="shared" si="125"/>
        <v>0</v>
      </c>
      <c r="F212" s="629">
        <f t="shared" si="124"/>
        <v>4</v>
      </c>
      <c r="G212" s="629">
        <f t="shared" si="105"/>
        <v>0</v>
      </c>
      <c r="I212" s="141">
        <v>16</v>
      </c>
      <c r="J212" s="141">
        <v>0</v>
      </c>
      <c r="K212" s="141">
        <v>0</v>
      </c>
      <c r="L212" s="141">
        <v>0</v>
      </c>
      <c r="M212" s="629">
        <f t="shared" si="118"/>
        <v>0</v>
      </c>
      <c r="N212" s="629">
        <f t="shared" si="119"/>
        <v>0</v>
      </c>
      <c r="O212" s="160" t="e">
        <f t="shared" si="108"/>
        <v>#DIV/0!</v>
      </c>
      <c r="Q212" s="141">
        <v>16</v>
      </c>
      <c r="R212" s="141">
        <v>0</v>
      </c>
      <c r="S212" s="141">
        <v>1</v>
      </c>
      <c r="T212" s="141">
        <f t="shared" si="115"/>
        <v>0</v>
      </c>
      <c r="U212" s="629">
        <f t="shared" si="116"/>
        <v>355</v>
      </c>
      <c r="V212" s="629">
        <f t="shared" si="120"/>
        <v>135</v>
      </c>
      <c r="W212" s="160">
        <f t="shared" si="110"/>
        <v>2.6296296296296298</v>
      </c>
      <c r="X212" s="279"/>
      <c r="Y212" s="141">
        <v>16</v>
      </c>
      <c r="Z212" s="141">
        <v>0</v>
      </c>
      <c r="AA212" s="141">
        <v>0</v>
      </c>
      <c r="AB212" s="141">
        <f t="shared" si="123"/>
        <v>0</v>
      </c>
      <c r="AC212" s="629">
        <f t="shared" si="121"/>
        <v>120</v>
      </c>
      <c r="AD212" s="629">
        <f t="shared" si="122"/>
        <v>58</v>
      </c>
      <c r="AE212" s="160">
        <f t="shared" si="113"/>
        <v>2.0689655172413794</v>
      </c>
      <c r="AF212" s="279"/>
    </row>
    <row r="213" spans="1:32" x14ac:dyDescent="0.25">
      <c r="A213" s="141">
        <v>17</v>
      </c>
      <c r="B213" s="141">
        <v>0</v>
      </c>
      <c r="C213" s="141">
        <v>0</v>
      </c>
      <c r="D213" s="141">
        <f t="shared" si="114"/>
        <v>0</v>
      </c>
      <c r="E213" s="629">
        <f t="shared" si="125"/>
        <v>0</v>
      </c>
      <c r="F213" s="629">
        <f t="shared" si="124"/>
        <v>4</v>
      </c>
      <c r="G213" s="629">
        <f>E213/F213</f>
        <v>0</v>
      </c>
      <c r="I213" s="141">
        <v>17</v>
      </c>
      <c r="J213" s="141">
        <v>0</v>
      </c>
      <c r="K213" s="141">
        <v>0</v>
      </c>
      <c r="L213" s="141">
        <v>0</v>
      </c>
      <c r="M213" s="629">
        <f t="shared" si="118"/>
        <v>0</v>
      </c>
      <c r="N213" s="629">
        <f t="shared" si="119"/>
        <v>0</v>
      </c>
      <c r="O213" s="160" t="e">
        <f t="shared" si="108"/>
        <v>#DIV/0!</v>
      </c>
      <c r="Q213" s="141">
        <v>17</v>
      </c>
      <c r="R213" s="141">
        <v>1</v>
      </c>
      <c r="S213" s="141">
        <v>0</v>
      </c>
      <c r="T213" s="141">
        <f t="shared" si="115"/>
        <v>1</v>
      </c>
      <c r="U213" s="629">
        <f t="shared" si="116"/>
        <v>356</v>
      </c>
      <c r="V213" s="629">
        <f t="shared" si="120"/>
        <v>136</v>
      </c>
      <c r="W213" s="160">
        <f t="shared" si="110"/>
        <v>2.6176470588235294</v>
      </c>
      <c r="X213" s="279"/>
      <c r="Y213" s="141">
        <v>17</v>
      </c>
      <c r="Z213" s="141">
        <v>0</v>
      </c>
      <c r="AA213" s="141">
        <v>0</v>
      </c>
      <c r="AB213" s="141">
        <f t="shared" si="123"/>
        <v>0</v>
      </c>
      <c r="AC213" s="629">
        <f t="shared" si="121"/>
        <v>120</v>
      </c>
      <c r="AD213" s="629">
        <f t="shared" si="122"/>
        <v>58</v>
      </c>
      <c r="AE213" s="160">
        <f t="shared" si="113"/>
        <v>2.0689655172413794</v>
      </c>
      <c r="AF213" s="279"/>
    </row>
    <row r="214" spans="1:32" x14ac:dyDescent="0.25">
      <c r="A214" s="141">
        <v>18</v>
      </c>
      <c r="B214" s="141">
        <v>0</v>
      </c>
      <c r="C214" s="141">
        <v>0</v>
      </c>
      <c r="D214" s="141">
        <f t="shared" si="114"/>
        <v>0</v>
      </c>
      <c r="E214" s="629">
        <f t="shared" si="125"/>
        <v>0</v>
      </c>
      <c r="F214" s="629">
        <f t="shared" si="124"/>
        <v>4</v>
      </c>
      <c r="G214" s="629">
        <f t="shared" ref="G214:G228" si="126">E214/F214</f>
        <v>0</v>
      </c>
      <c r="I214" s="141">
        <v>18</v>
      </c>
      <c r="J214" s="141">
        <v>0</v>
      </c>
      <c r="K214" s="141">
        <v>0</v>
      </c>
      <c r="L214" s="141">
        <v>0</v>
      </c>
      <c r="M214" s="629">
        <f t="shared" si="118"/>
        <v>0</v>
      </c>
      <c r="N214" s="629">
        <f t="shared" si="119"/>
        <v>0</v>
      </c>
      <c r="O214" s="160" t="e">
        <f t="shared" si="108"/>
        <v>#DIV/0!</v>
      </c>
      <c r="Q214" s="141">
        <v>18</v>
      </c>
      <c r="R214" s="141">
        <v>2</v>
      </c>
      <c r="S214" s="141">
        <v>0</v>
      </c>
      <c r="T214" s="141">
        <f t="shared" si="115"/>
        <v>3</v>
      </c>
      <c r="U214" s="629">
        <f t="shared" si="116"/>
        <v>359</v>
      </c>
      <c r="V214" s="629">
        <f t="shared" si="120"/>
        <v>138</v>
      </c>
      <c r="W214" s="160">
        <f t="shared" si="110"/>
        <v>2.6014492753623188</v>
      </c>
      <c r="X214" s="279"/>
      <c r="Y214" s="141">
        <v>18</v>
      </c>
      <c r="Z214" s="141">
        <v>0</v>
      </c>
      <c r="AA214" s="141">
        <v>0</v>
      </c>
      <c r="AB214" s="141">
        <f t="shared" si="123"/>
        <v>0</v>
      </c>
      <c r="AC214" s="629">
        <f t="shared" si="121"/>
        <v>120</v>
      </c>
      <c r="AD214" s="629">
        <f t="shared" si="122"/>
        <v>58</v>
      </c>
      <c r="AE214" s="160">
        <f t="shared" si="113"/>
        <v>2.0689655172413794</v>
      </c>
      <c r="AF214" s="279"/>
    </row>
    <row r="215" spans="1:32" x14ac:dyDescent="0.25">
      <c r="A215" s="141">
        <v>19</v>
      </c>
      <c r="B215" s="141">
        <v>0</v>
      </c>
      <c r="C215" s="141">
        <v>0</v>
      </c>
      <c r="D215" s="141">
        <f t="shared" si="114"/>
        <v>0</v>
      </c>
      <c r="E215" s="629">
        <f t="shared" si="125"/>
        <v>0</v>
      </c>
      <c r="F215" s="629">
        <f t="shared" si="124"/>
        <v>4</v>
      </c>
      <c r="G215" s="629">
        <f t="shared" si="126"/>
        <v>0</v>
      </c>
      <c r="I215" s="141">
        <v>19</v>
      </c>
      <c r="J215" s="141">
        <v>0</v>
      </c>
      <c r="K215" s="141">
        <v>0</v>
      </c>
      <c r="L215" s="141">
        <v>0</v>
      </c>
      <c r="M215" s="629">
        <f t="shared" si="118"/>
        <v>0</v>
      </c>
      <c r="N215" s="629">
        <f t="shared" si="119"/>
        <v>0</v>
      </c>
      <c r="O215" s="160" t="e">
        <f t="shared" si="108"/>
        <v>#DIV/0!</v>
      </c>
      <c r="Q215" s="141">
        <v>19</v>
      </c>
      <c r="R215" s="141">
        <v>1</v>
      </c>
      <c r="S215" s="141">
        <v>1</v>
      </c>
      <c r="T215" s="141">
        <f t="shared" si="115"/>
        <v>3</v>
      </c>
      <c r="U215" s="629">
        <f t="shared" si="116"/>
        <v>362</v>
      </c>
      <c r="V215" s="629">
        <f t="shared" si="120"/>
        <v>139</v>
      </c>
      <c r="W215" s="160">
        <f t="shared" si="110"/>
        <v>2.6043165467625897</v>
      </c>
      <c r="X215" s="279"/>
      <c r="Y215" s="141">
        <v>19</v>
      </c>
      <c r="Z215" s="141">
        <v>0</v>
      </c>
      <c r="AA215" s="141">
        <v>0</v>
      </c>
      <c r="AB215" s="141">
        <f t="shared" si="123"/>
        <v>0</v>
      </c>
      <c r="AC215" s="629">
        <f t="shared" si="121"/>
        <v>120</v>
      </c>
      <c r="AD215" s="629">
        <f t="shared" si="122"/>
        <v>58</v>
      </c>
      <c r="AE215" s="160">
        <f t="shared" si="113"/>
        <v>2.0689655172413794</v>
      </c>
      <c r="AF215" s="279"/>
    </row>
    <row r="216" spans="1:32" x14ac:dyDescent="0.25">
      <c r="A216" s="141">
        <v>20</v>
      </c>
      <c r="B216" s="141">
        <v>0</v>
      </c>
      <c r="C216" s="141">
        <v>0</v>
      </c>
      <c r="D216" s="141">
        <f t="shared" si="114"/>
        <v>0</v>
      </c>
      <c r="E216" s="629">
        <f t="shared" si="125"/>
        <v>0</v>
      </c>
      <c r="F216" s="629">
        <f t="shared" si="124"/>
        <v>4</v>
      </c>
      <c r="G216" s="629">
        <f t="shared" si="126"/>
        <v>0</v>
      </c>
      <c r="I216" s="141">
        <v>20</v>
      </c>
      <c r="J216" s="141">
        <v>0</v>
      </c>
      <c r="K216" s="141">
        <v>0</v>
      </c>
      <c r="L216" s="141">
        <v>0</v>
      </c>
      <c r="M216" s="629">
        <f t="shared" si="118"/>
        <v>0</v>
      </c>
      <c r="N216" s="629">
        <f t="shared" si="119"/>
        <v>0</v>
      </c>
      <c r="O216" s="160" t="e">
        <f t="shared" si="108"/>
        <v>#DIV/0!</v>
      </c>
      <c r="Q216" s="141">
        <v>20</v>
      </c>
      <c r="R216" s="141">
        <v>2</v>
      </c>
      <c r="S216" s="141">
        <v>0</v>
      </c>
      <c r="T216" s="141">
        <f t="shared" si="115"/>
        <v>5</v>
      </c>
      <c r="U216" s="629">
        <f t="shared" si="116"/>
        <v>367</v>
      </c>
      <c r="V216" s="629">
        <f t="shared" si="120"/>
        <v>141</v>
      </c>
      <c r="W216" s="160">
        <f t="shared" si="110"/>
        <v>2.602836879432624</v>
      </c>
      <c r="X216" s="279"/>
      <c r="Y216" s="141">
        <v>20</v>
      </c>
      <c r="Z216" s="141">
        <v>0</v>
      </c>
      <c r="AA216" s="141">
        <v>0</v>
      </c>
      <c r="AB216" s="141">
        <f t="shared" si="123"/>
        <v>0</v>
      </c>
      <c r="AC216" s="629">
        <f t="shared" si="121"/>
        <v>120</v>
      </c>
      <c r="AD216" s="629">
        <f t="shared" si="122"/>
        <v>58</v>
      </c>
      <c r="AE216" s="160">
        <f t="shared" si="113"/>
        <v>2.0689655172413794</v>
      </c>
      <c r="AF216" s="279"/>
    </row>
    <row r="217" spans="1:32" x14ac:dyDescent="0.25">
      <c r="A217" s="141">
        <v>21</v>
      </c>
      <c r="B217" s="141">
        <v>2</v>
      </c>
      <c r="C217" s="141">
        <v>0</v>
      </c>
      <c r="D217" s="141">
        <f t="shared" si="114"/>
        <v>2</v>
      </c>
      <c r="E217" s="629">
        <f t="shared" si="125"/>
        <v>2</v>
      </c>
      <c r="F217" s="629">
        <f t="shared" si="124"/>
        <v>6</v>
      </c>
      <c r="G217" s="629">
        <f t="shared" si="126"/>
        <v>0.33333333333333331</v>
      </c>
      <c r="I217" s="141">
        <v>21</v>
      </c>
      <c r="J217" s="141">
        <v>0</v>
      </c>
      <c r="K217" s="141">
        <v>0</v>
      </c>
      <c r="L217" s="141">
        <v>0</v>
      </c>
      <c r="M217" s="629">
        <f t="shared" si="118"/>
        <v>0</v>
      </c>
      <c r="N217" s="629">
        <f t="shared" si="119"/>
        <v>0</v>
      </c>
      <c r="O217" s="160" t="e">
        <f t="shared" si="108"/>
        <v>#DIV/0!</v>
      </c>
      <c r="Q217" s="141">
        <v>21</v>
      </c>
      <c r="R217" s="141">
        <v>1</v>
      </c>
      <c r="S217" s="141">
        <v>1</v>
      </c>
      <c r="T217" s="141">
        <f t="shared" si="115"/>
        <v>5</v>
      </c>
      <c r="U217" s="629">
        <f t="shared" si="116"/>
        <v>372</v>
      </c>
      <c r="V217" s="629">
        <f t="shared" si="120"/>
        <v>142</v>
      </c>
      <c r="W217" s="160">
        <f t="shared" si="110"/>
        <v>2.619718309859155</v>
      </c>
      <c r="X217" s="279"/>
      <c r="Y217" s="141">
        <v>21</v>
      </c>
      <c r="Z217" s="141">
        <v>0</v>
      </c>
      <c r="AA217" s="141">
        <v>0</v>
      </c>
      <c r="AB217" s="141">
        <f t="shared" si="123"/>
        <v>0</v>
      </c>
      <c r="AC217" s="629">
        <f t="shared" si="121"/>
        <v>120</v>
      </c>
      <c r="AD217" s="629">
        <f t="shared" si="122"/>
        <v>58</v>
      </c>
      <c r="AE217" s="160">
        <f t="shared" si="113"/>
        <v>2.0689655172413794</v>
      </c>
      <c r="AF217" s="279"/>
    </row>
    <row r="218" spans="1:32" x14ac:dyDescent="0.25">
      <c r="A218" s="141">
        <v>22</v>
      </c>
      <c r="B218" s="141">
        <v>2</v>
      </c>
      <c r="C218" s="141">
        <v>2</v>
      </c>
      <c r="D218" s="141">
        <f t="shared" si="114"/>
        <v>2</v>
      </c>
      <c r="E218" s="629">
        <f t="shared" si="125"/>
        <v>4</v>
      </c>
      <c r="F218" s="629">
        <f t="shared" si="124"/>
        <v>8</v>
      </c>
      <c r="G218" s="629">
        <f t="shared" si="126"/>
        <v>0.5</v>
      </c>
      <c r="I218" s="141">
        <v>22</v>
      </c>
      <c r="J218" s="141">
        <v>0</v>
      </c>
      <c r="K218" s="141">
        <v>0</v>
      </c>
      <c r="L218" s="141">
        <v>0</v>
      </c>
      <c r="M218" s="629">
        <f t="shared" si="118"/>
        <v>0</v>
      </c>
      <c r="N218" s="629">
        <f t="shared" si="119"/>
        <v>0</v>
      </c>
      <c r="O218" s="160" t="e">
        <f t="shared" si="108"/>
        <v>#DIV/0!</v>
      </c>
      <c r="Q218" s="141">
        <v>22</v>
      </c>
      <c r="R218" s="141">
        <v>1</v>
      </c>
      <c r="S218" s="141">
        <v>2</v>
      </c>
      <c r="T218" s="141">
        <f t="shared" si="115"/>
        <v>4</v>
      </c>
      <c r="U218" s="629">
        <f t="shared" si="116"/>
        <v>376</v>
      </c>
      <c r="V218" s="629">
        <f t="shared" si="120"/>
        <v>143</v>
      </c>
      <c r="W218" s="160">
        <f t="shared" si="110"/>
        <v>2.6293706293706292</v>
      </c>
      <c r="X218" s="279"/>
      <c r="Y218" s="141">
        <v>22</v>
      </c>
      <c r="Z218" s="141">
        <v>0</v>
      </c>
      <c r="AA218" s="141">
        <v>0</v>
      </c>
      <c r="AB218" s="141">
        <f t="shared" si="123"/>
        <v>0</v>
      </c>
      <c r="AC218" s="629">
        <f t="shared" si="121"/>
        <v>120</v>
      </c>
      <c r="AD218" s="629">
        <f t="shared" si="122"/>
        <v>58</v>
      </c>
      <c r="AE218" s="160">
        <f t="shared" si="113"/>
        <v>2.0689655172413794</v>
      </c>
      <c r="AF218" s="279"/>
    </row>
    <row r="219" spans="1:32" x14ac:dyDescent="0.25">
      <c r="A219" s="141">
        <v>23</v>
      </c>
      <c r="B219" s="141">
        <v>0</v>
      </c>
      <c r="C219" s="141">
        <v>2</v>
      </c>
      <c r="D219" s="141">
        <f t="shared" si="114"/>
        <v>0</v>
      </c>
      <c r="E219" s="629">
        <f t="shared" si="125"/>
        <v>4</v>
      </c>
      <c r="F219" s="629">
        <f t="shared" si="124"/>
        <v>8</v>
      </c>
      <c r="G219" s="629">
        <f t="shared" si="126"/>
        <v>0.5</v>
      </c>
      <c r="I219" s="141">
        <v>23</v>
      </c>
      <c r="J219" s="141">
        <v>0</v>
      </c>
      <c r="K219" s="141">
        <v>0</v>
      </c>
      <c r="L219" s="141">
        <v>0</v>
      </c>
      <c r="M219" s="629">
        <f t="shared" si="118"/>
        <v>0</v>
      </c>
      <c r="N219" s="629">
        <f t="shared" si="119"/>
        <v>0</v>
      </c>
      <c r="O219" s="160" t="e">
        <f t="shared" si="108"/>
        <v>#DIV/0!</v>
      </c>
      <c r="Q219" s="141">
        <v>23</v>
      </c>
      <c r="R219" s="141">
        <v>1</v>
      </c>
      <c r="S219" s="141">
        <v>1</v>
      </c>
      <c r="T219" s="141">
        <f t="shared" si="115"/>
        <v>4</v>
      </c>
      <c r="U219" s="629">
        <f t="shared" si="116"/>
        <v>380</v>
      </c>
      <c r="V219" s="629">
        <f t="shared" si="120"/>
        <v>144</v>
      </c>
      <c r="W219" s="160">
        <f t="shared" si="110"/>
        <v>2.6388888888888888</v>
      </c>
      <c r="X219" s="279"/>
      <c r="Y219" s="141">
        <v>23</v>
      </c>
      <c r="Z219" s="141">
        <v>0</v>
      </c>
      <c r="AA219" s="141">
        <v>0</v>
      </c>
      <c r="AB219" s="141">
        <f t="shared" si="123"/>
        <v>0</v>
      </c>
      <c r="AC219" s="629">
        <f t="shared" si="121"/>
        <v>120</v>
      </c>
      <c r="AD219" s="629">
        <f t="shared" si="122"/>
        <v>58</v>
      </c>
      <c r="AE219" s="160">
        <f t="shared" si="113"/>
        <v>2.0689655172413794</v>
      </c>
      <c r="AF219" s="279"/>
    </row>
    <row r="220" spans="1:32" x14ac:dyDescent="0.25">
      <c r="A220" s="141">
        <v>24</v>
      </c>
      <c r="B220" s="141">
        <v>0</v>
      </c>
      <c r="C220" s="141">
        <v>0</v>
      </c>
      <c r="D220" s="141">
        <f t="shared" si="114"/>
        <v>0</v>
      </c>
      <c r="E220" s="629">
        <f t="shared" si="125"/>
        <v>4</v>
      </c>
      <c r="F220" s="629">
        <f t="shared" si="124"/>
        <v>8</v>
      </c>
      <c r="G220" s="629">
        <f t="shared" si="126"/>
        <v>0.5</v>
      </c>
      <c r="I220" s="141">
        <v>24</v>
      </c>
      <c r="J220" s="141">
        <v>0</v>
      </c>
      <c r="K220" s="141">
        <v>0</v>
      </c>
      <c r="L220" s="141">
        <v>0</v>
      </c>
      <c r="M220" s="629">
        <f t="shared" si="118"/>
        <v>0</v>
      </c>
      <c r="N220" s="629">
        <f t="shared" si="119"/>
        <v>0</v>
      </c>
      <c r="O220" s="160" t="e">
        <f t="shared" si="108"/>
        <v>#DIV/0!</v>
      </c>
      <c r="Q220" s="141">
        <v>24</v>
      </c>
      <c r="R220" s="141">
        <v>1</v>
      </c>
      <c r="S220" s="141">
        <v>0</v>
      </c>
      <c r="T220" s="141">
        <f t="shared" si="115"/>
        <v>5</v>
      </c>
      <c r="U220" s="629">
        <f t="shared" si="116"/>
        <v>385</v>
      </c>
      <c r="V220" s="629">
        <f t="shared" si="120"/>
        <v>145</v>
      </c>
      <c r="W220" s="160">
        <f t="shared" si="110"/>
        <v>2.6551724137931036</v>
      </c>
      <c r="X220" s="279"/>
      <c r="Y220" s="141">
        <v>24</v>
      </c>
      <c r="Z220" s="141">
        <v>0</v>
      </c>
      <c r="AA220" s="141">
        <v>0</v>
      </c>
      <c r="AB220" s="141">
        <f t="shared" si="123"/>
        <v>0</v>
      </c>
      <c r="AC220" s="629">
        <f t="shared" si="121"/>
        <v>120</v>
      </c>
      <c r="AD220" s="629">
        <f t="shared" si="122"/>
        <v>58</v>
      </c>
      <c r="AE220" s="160">
        <f t="shared" si="113"/>
        <v>2.0689655172413794</v>
      </c>
      <c r="AF220" s="279"/>
    </row>
    <row r="221" spans="1:32" x14ac:dyDescent="0.25">
      <c r="A221" s="141">
        <v>25</v>
      </c>
      <c r="B221" s="141">
        <v>0</v>
      </c>
      <c r="C221" s="141">
        <v>0</v>
      </c>
      <c r="D221" s="141">
        <f t="shared" si="114"/>
        <v>0</v>
      </c>
      <c r="E221" s="629">
        <v>0</v>
      </c>
      <c r="F221" s="629">
        <f t="shared" si="124"/>
        <v>8</v>
      </c>
      <c r="G221" s="629">
        <f t="shared" si="126"/>
        <v>0</v>
      </c>
      <c r="I221" s="141">
        <v>25</v>
      </c>
      <c r="J221" s="141">
        <v>0</v>
      </c>
      <c r="K221" s="141">
        <v>0</v>
      </c>
      <c r="L221" s="141">
        <v>0</v>
      </c>
      <c r="M221" s="629">
        <f t="shared" si="118"/>
        <v>0</v>
      </c>
      <c r="N221" s="629">
        <f t="shared" si="119"/>
        <v>0</v>
      </c>
      <c r="O221" s="160" t="e">
        <f t="shared" si="108"/>
        <v>#DIV/0!</v>
      </c>
      <c r="Q221" s="141">
        <v>25</v>
      </c>
      <c r="R221" s="141">
        <v>2</v>
      </c>
      <c r="S221" s="141">
        <v>1</v>
      </c>
      <c r="T221" s="141">
        <f t="shared" si="115"/>
        <v>6</v>
      </c>
      <c r="U221" s="629">
        <f t="shared" si="116"/>
        <v>391</v>
      </c>
      <c r="V221" s="629">
        <f t="shared" si="120"/>
        <v>147</v>
      </c>
      <c r="W221" s="160">
        <f t="shared" si="110"/>
        <v>2.6598639455782314</v>
      </c>
      <c r="X221" s="279"/>
      <c r="Y221" s="141">
        <v>25</v>
      </c>
      <c r="Z221" s="141">
        <v>0</v>
      </c>
      <c r="AA221" s="141">
        <v>0</v>
      </c>
      <c r="AB221" s="141">
        <f t="shared" si="123"/>
        <v>0</v>
      </c>
      <c r="AC221" s="629">
        <f t="shared" si="121"/>
        <v>120</v>
      </c>
      <c r="AD221" s="629">
        <f t="shared" si="122"/>
        <v>58</v>
      </c>
      <c r="AE221" s="160">
        <f t="shared" si="113"/>
        <v>2.0689655172413794</v>
      </c>
      <c r="AF221" s="279"/>
    </row>
    <row r="222" spans="1:32" x14ac:dyDescent="0.25">
      <c r="A222" s="141">
        <v>26</v>
      </c>
      <c r="B222" s="141">
        <v>2</v>
      </c>
      <c r="C222" s="141">
        <v>0</v>
      </c>
      <c r="D222" s="141">
        <f t="shared" si="114"/>
        <v>2</v>
      </c>
      <c r="E222" s="629">
        <f t="shared" ref="E222:E227" si="127">SUM(E221+D222)</f>
        <v>2</v>
      </c>
      <c r="F222" s="629">
        <f t="shared" si="124"/>
        <v>10</v>
      </c>
      <c r="G222" s="629">
        <f t="shared" si="126"/>
        <v>0.2</v>
      </c>
      <c r="I222" s="141">
        <v>26</v>
      </c>
      <c r="J222" s="141">
        <v>0</v>
      </c>
      <c r="K222" s="141">
        <v>0</v>
      </c>
      <c r="L222" s="141">
        <v>0</v>
      </c>
      <c r="M222" s="629">
        <f t="shared" si="118"/>
        <v>0</v>
      </c>
      <c r="N222" s="629">
        <f t="shared" si="119"/>
        <v>0</v>
      </c>
      <c r="O222" s="160" t="e">
        <f t="shared" si="108"/>
        <v>#DIV/0!</v>
      </c>
      <c r="Q222" s="141">
        <v>26</v>
      </c>
      <c r="R222" s="141">
        <v>2</v>
      </c>
      <c r="S222" s="141">
        <v>1</v>
      </c>
      <c r="T222" s="141">
        <f t="shared" si="115"/>
        <v>7</v>
      </c>
      <c r="U222" s="629">
        <f t="shared" si="116"/>
        <v>398</v>
      </c>
      <c r="V222" s="629">
        <f t="shared" si="120"/>
        <v>149</v>
      </c>
      <c r="W222" s="160">
        <f t="shared" si="110"/>
        <v>2.6711409395973154</v>
      </c>
      <c r="X222" s="279"/>
      <c r="Y222" s="141">
        <v>26</v>
      </c>
      <c r="Z222" s="141">
        <v>0</v>
      </c>
      <c r="AA222" s="141">
        <v>0</v>
      </c>
      <c r="AB222" s="141">
        <f t="shared" si="123"/>
        <v>0</v>
      </c>
      <c r="AC222" s="629">
        <f t="shared" si="121"/>
        <v>120</v>
      </c>
      <c r="AD222" s="629">
        <f t="shared" si="122"/>
        <v>58</v>
      </c>
      <c r="AE222" s="160">
        <f t="shared" si="113"/>
        <v>2.0689655172413794</v>
      </c>
      <c r="AF222" s="279"/>
    </row>
    <row r="223" spans="1:32" x14ac:dyDescent="0.25">
      <c r="A223" s="141">
        <v>27</v>
      </c>
      <c r="B223" s="141">
        <v>0</v>
      </c>
      <c r="C223" s="141">
        <v>0</v>
      </c>
      <c r="D223" s="141">
        <f t="shared" si="114"/>
        <v>2</v>
      </c>
      <c r="E223" s="629">
        <f t="shared" si="127"/>
        <v>4</v>
      </c>
      <c r="F223" s="629">
        <f t="shared" si="124"/>
        <v>10</v>
      </c>
      <c r="G223" s="160">
        <f t="shared" si="126"/>
        <v>0.4</v>
      </c>
      <c r="I223" s="141">
        <v>27</v>
      </c>
      <c r="J223" s="141">
        <v>0</v>
      </c>
      <c r="K223" s="141">
        <v>0</v>
      </c>
      <c r="L223" s="141">
        <v>0</v>
      </c>
      <c r="M223" s="629">
        <f t="shared" si="118"/>
        <v>0</v>
      </c>
      <c r="N223" s="629">
        <f t="shared" si="119"/>
        <v>0</v>
      </c>
      <c r="O223" s="160" t="e">
        <f t="shared" si="108"/>
        <v>#DIV/0!</v>
      </c>
      <c r="Q223" s="141">
        <v>27</v>
      </c>
      <c r="R223" s="141">
        <v>4</v>
      </c>
      <c r="S223" s="141">
        <v>2</v>
      </c>
      <c r="T223" s="141">
        <f t="shared" si="115"/>
        <v>9</v>
      </c>
      <c r="U223" s="629">
        <f t="shared" si="116"/>
        <v>407</v>
      </c>
      <c r="V223" s="629">
        <f t="shared" si="120"/>
        <v>153</v>
      </c>
      <c r="W223" s="160">
        <f t="shared" si="110"/>
        <v>2.6601307189542482</v>
      </c>
      <c r="X223" s="279"/>
      <c r="Y223" s="141">
        <v>27</v>
      </c>
      <c r="Z223" s="141">
        <v>0</v>
      </c>
      <c r="AA223" s="141">
        <v>0</v>
      </c>
      <c r="AB223" s="141">
        <f t="shared" si="123"/>
        <v>0</v>
      </c>
      <c r="AC223" s="629">
        <f t="shared" si="121"/>
        <v>120</v>
      </c>
      <c r="AD223" s="629">
        <f t="shared" si="122"/>
        <v>58</v>
      </c>
      <c r="AE223" s="160">
        <f t="shared" si="113"/>
        <v>2.0689655172413794</v>
      </c>
      <c r="AF223" s="279"/>
    </row>
    <row r="224" spans="1:32" x14ac:dyDescent="0.25">
      <c r="A224" s="141">
        <v>28</v>
      </c>
      <c r="B224" s="141">
        <v>0</v>
      </c>
      <c r="C224" s="141">
        <v>2</v>
      </c>
      <c r="D224" s="141">
        <f t="shared" si="114"/>
        <v>0</v>
      </c>
      <c r="E224" s="629">
        <f t="shared" si="127"/>
        <v>4</v>
      </c>
      <c r="F224" s="629">
        <f t="shared" si="124"/>
        <v>10</v>
      </c>
      <c r="G224" s="160">
        <f t="shared" si="126"/>
        <v>0.4</v>
      </c>
      <c r="I224" s="141">
        <v>28</v>
      </c>
      <c r="J224" s="141">
        <v>0</v>
      </c>
      <c r="K224" s="141">
        <v>0</v>
      </c>
      <c r="L224" s="141">
        <v>0</v>
      </c>
      <c r="M224" s="629">
        <f t="shared" si="118"/>
        <v>0</v>
      </c>
      <c r="N224" s="629">
        <f t="shared" si="119"/>
        <v>0</v>
      </c>
      <c r="O224" s="160" t="e">
        <f t="shared" si="108"/>
        <v>#DIV/0!</v>
      </c>
      <c r="Q224" s="141">
        <v>28</v>
      </c>
      <c r="R224" s="141">
        <v>3</v>
      </c>
      <c r="S224" s="141">
        <v>6</v>
      </c>
      <c r="T224" s="141">
        <f t="shared" si="115"/>
        <v>6</v>
      </c>
      <c r="U224" s="629">
        <f t="shared" si="116"/>
        <v>413</v>
      </c>
      <c r="V224" s="629">
        <f t="shared" si="120"/>
        <v>156</v>
      </c>
      <c r="W224" s="160">
        <f t="shared" si="110"/>
        <v>2.6474358974358974</v>
      </c>
      <c r="X224" s="279"/>
      <c r="Y224" s="141">
        <v>28</v>
      </c>
      <c r="Z224" s="141">
        <v>0</v>
      </c>
      <c r="AA224" s="141">
        <v>0</v>
      </c>
      <c r="AB224" s="141">
        <f t="shared" si="123"/>
        <v>0</v>
      </c>
      <c r="AC224" s="629">
        <f t="shared" si="121"/>
        <v>120</v>
      </c>
      <c r="AD224" s="629">
        <f t="shared" si="122"/>
        <v>58</v>
      </c>
      <c r="AE224" s="160">
        <f t="shared" si="113"/>
        <v>2.0689655172413794</v>
      </c>
      <c r="AF224" s="279"/>
    </row>
    <row r="225" spans="1:32" x14ac:dyDescent="0.25">
      <c r="A225" s="141">
        <v>29</v>
      </c>
      <c r="B225" s="141">
        <v>2</v>
      </c>
      <c r="C225" s="141">
        <v>0</v>
      </c>
      <c r="D225" s="141">
        <f t="shared" si="114"/>
        <v>2</v>
      </c>
      <c r="E225" s="629">
        <f t="shared" si="127"/>
        <v>6</v>
      </c>
      <c r="F225" s="629">
        <f t="shared" si="124"/>
        <v>12</v>
      </c>
      <c r="G225" s="160">
        <f t="shared" si="126"/>
        <v>0.5</v>
      </c>
      <c r="I225" s="141">
        <v>29</v>
      </c>
      <c r="J225" s="141">
        <v>0</v>
      </c>
      <c r="K225" s="141">
        <v>0</v>
      </c>
      <c r="L225" s="141">
        <v>0</v>
      </c>
      <c r="M225" s="629">
        <f t="shared" si="118"/>
        <v>0</v>
      </c>
      <c r="N225" s="629">
        <f t="shared" si="119"/>
        <v>0</v>
      </c>
      <c r="O225" s="160" t="e">
        <f t="shared" si="108"/>
        <v>#DIV/0!</v>
      </c>
      <c r="Q225" s="141">
        <v>29</v>
      </c>
      <c r="R225" s="141">
        <v>2</v>
      </c>
      <c r="S225" s="141">
        <v>0</v>
      </c>
      <c r="T225" s="141">
        <f t="shared" si="115"/>
        <v>8</v>
      </c>
      <c r="U225" s="629">
        <f t="shared" si="116"/>
        <v>421</v>
      </c>
      <c r="V225" s="629">
        <f t="shared" si="120"/>
        <v>158</v>
      </c>
      <c r="W225" s="160">
        <f t="shared" si="110"/>
        <v>2.6645569620253164</v>
      </c>
      <c r="X225" s="279"/>
      <c r="Y225" s="141">
        <v>29</v>
      </c>
      <c r="Z225" s="141">
        <v>0</v>
      </c>
      <c r="AA225" s="141">
        <v>0</v>
      </c>
      <c r="AB225" s="141">
        <f t="shared" si="123"/>
        <v>0</v>
      </c>
      <c r="AC225" s="629">
        <f t="shared" si="121"/>
        <v>120</v>
      </c>
      <c r="AD225" s="629">
        <f t="shared" si="122"/>
        <v>58</v>
      </c>
      <c r="AE225" s="160">
        <f t="shared" si="113"/>
        <v>2.0689655172413794</v>
      </c>
      <c r="AF225" s="279"/>
    </row>
    <row r="226" spans="1:32" x14ac:dyDescent="0.25">
      <c r="A226" s="141">
        <v>30</v>
      </c>
      <c r="B226" s="141">
        <v>2</v>
      </c>
      <c r="C226" s="141">
        <v>0</v>
      </c>
      <c r="D226" s="141">
        <f>SUM(D225+B226+-C226)</f>
        <v>4</v>
      </c>
      <c r="E226" s="629">
        <f t="shared" si="127"/>
        <v>10</v>
      </c>
      <c r="F226" s="629">
        <f t="shared" si="124"/>
        <v>14</v>
      </c>
      <c r="G226" s="160">
        <f t="shared" si="126"/>
        <v>0.7142857142857143</v>
      </c>
      <c r="I226" s="141">
        <v>30</v>
      </c>
      <c r="J226" s="141">
        <v>0</v>
      </c>
      <c r="K226" s="141">
        <v>0</v>
      </c>
      <c r="L226" s="141">
        <v>0</v>
      </c>
      <c r="M226" s="629">
        <f t="shared" si="118"/>
        <v>0</v>
      </c>
      <c r="N226" s="629">
        <f t="shared" si="119"/>
        <v>0</v>
      </c>
      <c r="O226" s="160" t="e">
        <f t="shared" si="108"/>
        <v>#DIV/0!</v>
      </c>
      <c r="Q226" s="141">
        <v>30</v>
      </c>
      <c r="R226" s="141">
        <v>2</v>
      </c>
      <c r="S226" s="141">
        <v>4</v>
      </c>
      <c r="T226" s="141">
        <f>SUM(T225+R226+-S226)</f>
        <v>6</v>
      </c>
      <c r="U226" s="629">
        <f t="shared" si="116"/>
        <v>427</v>
      </c>
      <c r="V226" s="629">
        <f t="shared" si="120"/>
        <v>160</v>
      </c>
      <c r="W226" s="160">
        <f t="shared" si="110"/>
        <v>2.6687500000000002</v>
      </c>
      <c r="X226" s="279"/>
      <c r="Y226" s="141">
        <v>30</v>
      </c>
      <c r="Z226" s="141">
        <v>0</v>
      </c>
      <c r="AA226" s="141">
        <v>0</v>
      </c>
      <c r="AB226" s="141">
        <f>SUM(AB225+Z226+-AA226)</f>
        <v>0</v>
      </c>
      <c r="AC226" s="629">
        <f t="shared" si="121"/>
        <v>120</v>
      </c>
      <c r="AD226" s="629">
        <f t="shared" si="122"/>
        <v>58</v>
      </c>
      <c r="AE226" s="160">
        <f t="shared" si="113"/>
        <v>2.0689655172413794</v>
      </c>
      <c r="AF226" s="279"/>
    </row>
    <row r="227" spans="1:32" x14ac:dyDescent="0.25">
      <c r="A227" s="141">
        <v>31</v>
      </c>
      <c r="B227" s="141">
        <v>2</v>
      </c>
      <c r="C227" s="141">
        <v>0</v>
      </c>
      <c r="D227" s="141">
        <f>SUM(D226+B227+-C227)</f>
        <v>6</v>
      </c>
      <c r="E227" s="629">
        <f t="shared" si="127"/>
        <v>16</v>
      </c>
      <c r="F227" s="629">
        <f t="shared" si="124"/>
        <v>16</v>
      </c>
      <c r="G227" s="160">
        <f t="shared" si="126"/>
        <v>1</v>
      </c>
      <c r="I227" s="141">
        <v>31</v>
      </c>
      <c r="J227" s="141">
        <v>0</v>
      </c>
      <c r="K227" s="141">
        <v>0</v>
      </c>
      <c r="L227" s="141"/>
      <c r="M227" s="629">
        <f t="shared" si="118"/>
        <v>0</v>
      </c>
      <c r="N227" s="629">
        <f t="shared" si="119"/>
        <v>0</v>
      </c>
      <c r="O227" s="160" t="e">
        <f t="shared" si="108"/>
        <v>#DIV/0!</v>
      </c>
      <c r="Q227" s="141">
        <v>31</v>
      </c>
      <c r="R227" s="141">
        <v>5</v>
      </c>
      <c r="S227" s="141">
        <v>0</v>
      </c>
      <c r="T227" s="141">
        <f>SUM(T226+R227+-S227)</f>
        <v>11</v>
      </c>
      <c r="U227" s="629">
        <f t="shared" si="116"/>
        <v>438</v>
      </c>
      <c r="V227" s="629">
        <f t="shared" si="120"/>
        <v>165</v>
      </c>
      <c r="W227" s="160">
        <f t="shared" si="110"/>
        <v>2.6545454545454548</v>
      </c>
      <c r="X227" s="279"/>
      <c r="Y227" s="141">
        <v>31</v>
      </c>
      <c r="Z227" s="141">
        <v>0</v>
      </c>
      <c r="AA227" s="141">
        <v>0</v>
      </c>
      <c r="AB227" s="141">
        <f>SUM(AB226+Z227+-AA227)</f>
        <v>0</v>
      </c>
      <c r="AC227" s="629">
        <f t="shared" si="121"/>
        <v>120</v>
      </c>
      <c r="AD227" s="629">
        <f t="shared" si="122"/>
        <v>58</v>
      </c>
      <c r="AE227" s="160">
        <f t="shared" si="113"/>
        <v>2.0689655172413794</v>
      </c>
      <c r="AF227" s="279"/>
    </row>
    <row r="228" spans="1:32" x14ac:dyDescent="0.25">
      <c r="A228" s="140" t="s">
        <v>2114</v>
      </c>
      <c r="B228" s="140">
        <f>SUM(B197:B227)</f>
        <v>23</v>
      </c>
      <c r="C228" s="140">
        <f>SUM(C197:C227)</f>
        <v>17</v>
      </c>
      <c r="D228" s="161"/>
      <c r="E228" s="19">
        <f>SUM(E227)</f>
        <v>16</v>
      </c>
      <c r="F228" s="19">
        <f>SUM(F227)</f>
        <v>16</v>
      </c>
      <c r="G228" s="160">
        <f t="shared" si="126"/>
        <v>1</v>
      </c>
      <c r="I228" s="140" t="s">
        <v>2114</v>
      </c>
      <c r="J228" s="140">
        <f>SUM(J197:J227)</f>
        <v>0</v>
      </c>
      <c r="K228" s="140">
        <f>SUM(K197:K227)</f>
        <v>0</v>
      </c>
      <c r="L228" s="161"/>
      <c r="M228" s="19"/>
      <c r="N228" s="629"/>
      <c r="O228" s="160" t="e">
        <f t="shared" si="108"/>
        <v>#DIV/0!</v>
      </c>
      <c r="Q228" s="140" t="s">
        <v>2114</v>
      </c>
      <c r="R228" s="140"/>
      <c r="S228" s="140"/>
      <c r="T228" s="161"/>
      <c r="U228" s="19"/>
      <c r="V228" s="629"/>
      <c r="W228" s="160"/>
      <c r="X228" s="279"/>
      <c r="Y228" s="140" t="s">
        <v>2114</v>
      </c>
      <c r="Z228" s="140">
        <f>SUM(Z197:Z227)</f>
        <v>6</v>
      </c>
      <c r="AA228" s="140">
        <f>SUM(AA197:AA227)</f>
        <v>13</v>
      </c>
      <c r="AB228" s="161"/>
      <c r="AC228" s="19"/>
      <c r="AD228" s="629"/>
      <c r="AE228" s="160" t="e">
        <f t="shared" si="113"/>
        <v>#DIV/0!</v>
      </c>
      <c r="AF228" s="279"/>
    </row>
    <row r="229" spans="1:32" x14ac:dyDescent="0.25">
      <c r="X229" s="279"/>
      <c r="AF229" s="279"/>
    </row>
    <row r="230" spans="1:32" x14ac:dyDescent="0.25">
      <c r="A230" s="279"/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AF230" s="279"/>
    </row>
    <row r="231" spans="1:32" x14ac:dyDescent="0.25">
      <c r="A231" s="279"/>
      <c r="B231" s="279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279"/>
    </row>
    <row r="232" spans="1:32" x14ac:dyDescent="0.25">
      <c r="A232" s="279"/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279"/>
    </row>
  </sheetData>
  <mergeCells count="44">
    <mergeCell ref="Y195:Z195"/>
    <mergeCell ref="A194:D194"/>
    <mergeCell ref="A195:B195"/>
    <mergeCell ref="I194:L194"/>
    <mergeCell ref="I195:J195"/>
    <mergeCell ref="Q195:R195"/>
    <mergeCell ref="Y194:AB194"/>
    <mergeCell ref="A156:D156"/>
    <mergeCell ref="I156:L156"/>
    <mergeCell ref="AG156:AJ156"/>
    <mergeCell ref="AO156:AR156"/>
    <mergeCell ref="A157:B157"/>
    <mergeCell ref="I157:J157"/>
    <mergeCell ref="Q157:R157"/>
    <mergeCell ref="Y157:Z157"/>
    <mergeCell ref="AG157:AH157"/>
    <mergeCell ref="AO157:AP157"/>
    <mergeCell ref="AO118:AR118"/>
    <mergeCell ref="AO119:AP119"/>
    <mergeCell ref="Q41:R41"/>
    <mergeCell ref="A41:B41"/>
    <mergeCell ref="I41:J41"/>
    <mergeCell ref="Y80:Z80"/>
    <mergeCell ref="AG79:AJ79"/>
    <mergeCell ref="AG80:AH80"/>
    <mergeCell ref="A79:D79"/>
    <mergeCell ref="I79:L79"/>
    <mergeCell ref="A80:B80"/>
    <mergeCell ref="I80:J80"/>
    <mergeCell ref="Q80:R80"/>
    <mergeCell ref="A118:D118"/>
    <mergeCell ref="I118:L118"/>
    <mergeCell ref="AG118:AJ118"/>
    <mergeCell ref="A3:D3"/>
    <mergeCell ref="A4:B4"/>
    <mergeCell ref="I3:L3"/>
    <mergeCell ref="I4:J4"/>
    <mergeCell ref="A40:D40"/>
    <mergeCell ref="I40:L40"/>
    <mergeCell ref="A119:B119"/>
    <mergeCell ref="I119:J119"/>
    <mergeCell ref="Q119:R119"/>
    <mergeCell ref="Y119:Z119"/>
    <mergeCell ref="AG119:AH11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Grillo</vt:lpstr>
      <vt:lpstr>Militar</vt:lpstr>
      <vt:lpstr>Preparatoria de Idioma</vt:lpstr>
      <vt:lpstr>Colibrí</vt:lpstr>
      <vt:lpstr>Infantil Norte Areglada por HIN</vt:lpstr>
      <vt:lpstr>Diario Mensual</vt:lpstr>
      <vt:lpstr>Estadía Hospitalaria 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Dpto</dc:creator>
  <cp:lastModifiedBy>Xiomara</cp:lastModifiedBy>
  <dcterms:created xsi:type="dcterms:W3CDTF">2020-03-20T13:56:41Z</dcterms:created>
  <dcterms:modified xsi:type="dcterms:W3CDTF">2021-07-22T02:46:45Z</dcterms:modified>
</cp:coreProperties>
</file>